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82bf2d862d389cf/WKU/2017 Fall/CS 360 Share/Models/"/>
    </mc:Choice>
  </mc:AlternateContent>
  <xr:revisionPtr revIDLastSave="88" documentId="676991816FFAE67E730472506BBAB7EB0B06D99E" xr6:coauthVersionLast="26" xr6:coauthVersionMax="26" xr10:uidLastSave="{78A04363-EFC0-485E-9B92-FC8326F3DA79}"/>
  <bookViews>
    <workbookView xWindow="0" yWindow="0" windowWidth="20490" windowHeight="7530" tabRatio="500" firstSheet="2" activeTab="2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D14" i="3"/>
  <c r="D13" i="3"/>
  <c r="K4" i="3"/>
  <c r="D5" i="3"/>
  <c r="F5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6" i="3"/>
  <c r="D7" i="3"/>
  <c r="D8" i="3"/>
  <c r="D9" i="3"/>
  <c r="D10" i="3"/>
  <c r="D11" i="3"/>
  <c r="D12" i="3"/>
  <c r="G5" i="3"/>
  <c r="G6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K4" i="4"/>
</calcChain>
</file>

<file path=xl/sharedStrings.xml><?xml version="1.0" encoding="utf-8"?>
<sst xmlns="http://schemas.openxmlformats.org/spreadsheetml/2006/main" count="79" uniqueCount="43">
  <si>
    <t>Task Name</t>
  </si>
  <si>
    <t>Start Date</t>
  </si>
  <si>
    <t>End Date</t>
  </si>
  <si>
    <t>Duration</t>
  </si>
  <si>
    <t>Start Date in Number Form</t>
  </si>
  <si>
    <t>Use this number for the Minimum Bound of the Horizontal Axis to set the beginning of the chart.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</si>
  <si>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</si>
  <si>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</si>
  <si>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</si>
  <si>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</si>
  <si>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</si>
  <si>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</si>
  <si>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</si>
  <si>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</si>
  <si>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</si>
  <si>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</si>
  <si>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</si>
  <si>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</si>
  <si>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</si>
  <si>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</si>
  <si>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</si>
  <si>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</si>
  <si>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</si>
  <si>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</si>
  <si>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</si>
  <si>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</si>
  <si>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</si>
  <si>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</si>
  <si>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Duration (Days)</t>
  </si>
  <si>
    <t>Days Complete</t>
  </si>
  <si>
    <t>Days Remaining</t>
  </si>
  <si>
    <t>Percent Complete</t>
  </si>
  <si>
    <t>Design search function</t>
  </si>
  <si>
    <t>Implement search function</t>
  </si>
  <si>
    <t>Implement edit page</t>
  </si>
  <si>
    <t>Define reliability requirements</t>
  </si>
  <si>
    <t>Create software tests</t>
  </si>
  <si>
    <t>Create milestone 4 rough draft</t>
  </si>
  <si>
    <t>Run software tests</t>
  </si>
  <si>
    <t>Makes changes and fixes to software</t>
  </si>
  <si>
    <t>Create final report</t>
  </si>
  <si>
    <t>Create presentation for client</t>
  </si>
  <si>
    <t>Deliver report and presentation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</si>
</sst>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8" fillId="0" borderId="0" xfId="0" applyFont="1"/>
    <xf numFmtId="0" fontId="8" fillId="0" borderId="0" xfId="0" applyFont="1" applyFill="1"/>
    <xf numFmtId="0" fontId="8" fillId="0" borderId="0" xfId="0" applyFont="1" applyBorder="1"/>
    <xf numFmtId="49" fontId="8" fillId="0" borderId="2" xfId="0" applyNumberFormat="1" applyFont="1" applyBorder="1" applyAlignment="1">
      <alignment horizontal="left"/>
    </xf>
    <xf numFmtId="164" fontId="8" fillId="0" borderId="2" xfId="0" applyNumberFormat="1" applyFont="1" applyBorder="1"/>
    <xf numFmtId="1" fontId="8" fillId="0" borderId="4" xfId="0" applyNumberFormat="1" applyFont="1" applyBorder="1"/>
    <xf numFmtId="9" fontId="8" fillId="0" borderId="2" xfId="0" applyNumberFormat="1" applyFont="1" applyBorder="1"/>
    <xf numFmtId="1" fontId="8" fillId="0" borderId="2" xfId="0" applyNumberFormat="1" applyFont="1" applyBorder="1"/>
    <xf numFmtId="2" fontId="8" fillId="0" borderId="0" xfId="0" applyNumberFormat="1" applyFont="1" applyBorder="1"/>
    <xf numFmtId="0" fontId="8" fillId="0" borderId="0" xfId="0" applyFont="1" applyBorder="1" applyAlignment="1">
      <alignment horizontal="left"/>
    </xf>
    <xf numFmtId="2" fontId="2" fillId="2" borderId="2" xfId="1" applyNumberFormat="1" applyFont="1" applyBorder="1" applyAlignment="1">
      <alignment horizontal="center" vertical="center"/>
    </xf>
    <xf numFmtId="164" fontId="2" fillId="2" borderId="2" xfId="1" applyNumberFormat="1" applyFont="1" applyBorder="1" applyAlignment="1">
      <alignment wrapText="1"/>
    </xf>
    <xf numFmtId="2" fontId="2" fillId="2" borderId="2" xfId="1" applyNumberFormat="1" applyFont="1" applyBorder="1" applyAlignment="1">
      <alignment wrapText="1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B-4AC0-A968-A58F385689B4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6B-4AC0-A968-A58F385689B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6B-4AC0-A968-A58F385689B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6B-4AC0-A968-A58F385689B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6B-4AC0-A968-A58F385689B4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6B-4AC0-A968-A58F385689B4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76B-4AC0-A968-A58F385689B4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76B-4AC0-A968-A58F385689B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76B-4AC0-A968-A58F385689B4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76B-4AC0-A968-A58F385689B4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76B-4AC0-A968-A58F385689B4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6B-4AC0-A968-A58F385689B4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76B-4AC0-A968-A58F385689B4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76B-4AC0-A968-A58F385689B4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76B-4AC0-A968-A58F385689B4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76B-4AC0-A968-A58F385689B4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76B-4AC0-A968-A58F385689B4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76B-4AC0-A968-A58F385689B4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76B-4AC0-A968-A58F385689B4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76B-4AC0-A968-A58F385689B4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76B-4AC0-A968-A58F385689B4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76B-4AC0-A968-A58F385689B4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576B-4AC0-A968-A58F385689B4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576B-4AC0-A968-A58F385689B4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576B-4AC0-A968-A58F385689B4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576B-4AC0-A968-A58F385689B4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76B-4AC0-A968-A58F38568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5-4DF9-979B-F9FB2CFAE465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75-4DF9-979B-F9FB2CFAE465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75-4DF9-979B-F9FB2CFAE465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175-4DF9-979B-F9FB2CFAE465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175-4DF9-979B-F9FB2CFAE465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175-4DF9-979B-F9FB2CFAE465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175-4DF9-979B-F9FB2CFAE465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75-4DF9-979B-F9FB2CFAE465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75-4DF9-979B-F9FB2CFAE465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175-4DF9-979B-F9FB2CFAE465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175-4DF9-979B-F9FB2CFAE465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175-4DF9-979B-F9FB2CFAE465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175-4DF9-979B-F9FB2CFAE465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175-4DF9-979B-F9FB2CFAE465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175-4DF9-979B-F9FB2CFAE465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175-4DF9-979B-F9FB2CFAE465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175-4DF9-979B-F9FB2CFAE465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175-4DF9-979B-F9FB2CFAE465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175-4DF9-979B-F9FB2CFAE465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175-4DF9-979B-F9FB2CFAE465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175-4DF9-979B-F9FB2CFAE465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175-4DF9-979B-F9FB2CFAE465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175-4DF9-979B-F9FB2CFAE465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175-4DF9-979B-F9FB2CFAE465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175-4DF9-979B-F9FB2CFAE465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175-4DF9-979B-F9FB2CFAE465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175-4DF9-979B-F9FB2CFAE465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175-4DF9-979B-F9FB2CFAE465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175-4DF9-979B-F9FB2CFAE465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175-4DF9-979B-F9FB2CFAE465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175-4DF9-979B-F9FB2CFAE465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175-4DF9-979B-F9FB2CFAE465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175-4DF9-979B-F9FB2CFAE465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175-4DF9-979B-F9FB2CFAE465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175-4DF9-979B-F9FB2CFAE465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175-4DF9-979B-F9FB2CFAE465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175-4DF9-979B-F9FB2CFA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448950628147121"/>
          <c:y val="6.0065554308041148E-2"/>
          <c:w val="0.58773268124868727"/>
          <c:h val="0.91560152818385865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Duration'!$B$5:$B$15</c:f>
              <c:strCache>
                <c:ptCount val="11"/>
                <c:pt idx="0">
                  <c:v>Design search function</c:v>
                </c:pt>
                <c:pt idx="1">
                  <c:v>Implement search function</c:v>
                </c:pt>
                <c:pt idx="2">
                  <c:v>Implement edit page</c:v>
                </c:pt>
                <c:pt idx="3">
                  <c:v>Define reliability requirements</c:v>
                </c:pt>
                <c:pt idx="4">
                  <c:v>Create software tests</c:v>
                </c:pt>
                <c:pt idx="5">
                  <c:v>Create milestone 4 rough draft</c:v>
                </c:pt>
                <c:pt idx="6">
                  <c:v>Run software tests</c:v>
                </c:pt>
                <c:pt idx="7">
                  <c:v>Makes changes and fixes to software</c:v>
                </c:pt>
                <c:pt idx="8">
                  <c:v>Create final report</c:v>
                </c:pt>
                <c:pt idx="9">
                  <c:v>Create presentation for client</c:v>
                </c:pt>
                <c:pt idx="10">
                  <c:v>Deliver report and presentation to client</c:v>
                </c:pt>
              </c:strCache>
            </c:strRef>
          </c:cat>
          <c:val>
            <c:numRef>
              <c:f>'Gantt Chart - Manual Duration'!$C$5:$C$15</c:f>
              <c:numCache>
                <c:formatCode>m/d;@</c:formatCode>
                <c:ptCount val="11"/>
                <c:pt idx="0">
                  <c:v>43043</c:v>
                </c:pt>
                <c:pt idx="1">
                  <c:v>43048</c:v>
                </c:pt>
                <c:pt idx="2">
                  <c:v>43055</c:v>
                </c:pt>
                <c:pt idx="3">
                  <c:v>43043</c:v>
                </c:pt>
                <c:pt idx="4">
                  <c:v>43043</c:v>
                </c:pt>
                <c:pt idx="5">
                  <c:v>43051</c:v>
                </c:pt>
                <c:pt idx="6">
                  <c:v>43051</c:v>
                </c:pt>
                <c:pt idx="7">
                  <c:v>43061</c:v>
                </c:pt>
                <c:pt idx="8">
                  <c:v>43061</c:v>
                </c:pt>
                <c:pt idx="9">
                  <c:v>43066</c:v>
                </c:pt>
                <c:pt idx="10">
                  <c:v>43070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C25-80A0-91CE5A4551E7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C7-4C25-80A0-91CE5A4551E7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C7-4C25-80A0-91CE5A4551E7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EC7-4C25-80A0-91CE5A4551E7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EC7-4C25-80A0-91CE5A4551E7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EC7-4C25-80A0-91CE5A4551E7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EC7-4C25-80A0-91CE5A4551E7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EC7-4C25-80A0-91CE5A4551E7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EC7-4C25-80A0-91CE5A4551E7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EC7-4C25-80A0-91CE5A4551E7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EC7-4C25-80A0-91CE5A4551E7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EC7-4C25-80A0-91CE5A4551E7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EC7-4C25-80A0-91CE5A4551E7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EC7-4C25-80A0-91CE5A4551E7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EC7-4C25-80A0-91CE5A4551E7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EC7-4C25-80A0-91CE5A4551E7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EC7-4C25-80A0-91CE5A4551E7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EC7-4C25-80A0-91CE5A4551E7}"/>
              </c:ext>
            </c:extLst>
          </c:dPt>
          <c:cat>
            <c:strRef>
              <c:f>'Gantt Chart - Manual Duration'!$B$5:$B$15</c:f>
              <c:strCache>
                <c:ptCount val="11"/>
                <c:pt idx="0">
                  <c:v>Design search function</c:v>
                </c:pt>
                <c:pt idx="1">
                  <c:v>Implement search function</c:v>
                </c:pt>
                <c:pt idx="2">
                  <c:v>Implement edit page</c:v>
                </c:pt>
                <c:pt idx="3">
                  <c:v>Define reliability requirements</c:v>
                </c:pt>
                <c:pt idx="4">
                  <c:v>Create software tests</c:v>
                </c:pt>
                <c:pt idx="5">
                  <c:v>Create milestone 4 rough draft</c:v>
                </c:pt>
                <c:pt idx="6">
                  <c:v>Run software tests</c:v>
                </c:pt>
                <c:pt idx="7">
                  <c:v>Makes changes and fixes to software</c:v>
                </c:pt>
                <c:pt idx="8">
                  <c:v>Create final report</c:v>
                </c:pt>
                <c:pt idx="9">
                  <c:v>Create presentation for client</c:v>
                </c:pt>
                <c:pt idx="10">
                  <c:v>Deliver report and presentation to client</c:v>
                </c:pt>
              </c:strCache>
            </c:strRef>
          </c:cat>
          <c:val>
            <c:numRef>
              <c:f>'Gantt Chart - Manual Duration'!$F$5:$F$15</c:f>
              <c:numCache>
                <c:formatCode>0.00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C7-4C25-80A0-91CE5A4551E7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7-4C25-80A0-91CE5A4551E7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7-4C25-80A0-91CE5A4551E7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7-4C25-80A0-91CE5A4551E7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7-4C25-80A0-91CE5A4551E7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7-4C25-80A0-91CE5A4551E7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7-4C25-80A0-91CE5A4551E7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7-4C25-80A0-91CE5A4551E7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7-4C25-80A0-91CE5A4551E7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7-4C25-80A0-91CE5A4551E7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7-4C25-80A0-91CE5A4551E7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7-4C25-80A0-91CE5A4551E7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7-4C25-80A0-91CE5A4551E7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7-4C25-80A0-91CE5A4551E7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7-4C25-80A0-91CE5A4551E7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7-4C25-80A0-91CE5A4551E7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7-4C25-80A0-91CE5A4551E7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7-4C25-80A0-91CE5A4551E7}"/>
              </c:ext>
            </c:extLst>
          </c:dPt>
          <c:cat>
            <c:strRef>
              <c:f>'Gantt Chart - Manual Duration'!$B$5:$B$15</c:f>
              <c:strCache>
                <c:ptCount val="11"/>
                <c:pt idx="0">
                  <c:v>Design search function</c:v>
                </c:pt>
                <c:pt idx="1">
                  <c:v>Implement search function</c:v>
                </c:pt>
                <c:pt idx="2">
                  <c:v>Implement edit page</c:v>
                </c:pt>
                <c:pt idx="3">
                  <c:v>Define reliability requirements</c:v>
                </c:pt>
                <c:pt idx="4">
                  <c:v>Create software tests</c:v>
                </c:pt>
                <c:pt idx="5">
                  <c:v>Create milestone 4 rough draft</c:v>
                </c:pt>
                <c:pt idx="6">
                  <c:v>Run software tests</c:v>
                </c:pt>
                <c:pt idx="7">
                  <c:v>Makes changes and fixes to software</c:v>
                </c:pt>
                <c:pt idx="8">
                  <c:v>Create final report</c:v>
                </c:pt>
                <c:pt idx="9">
                  <c:v>Create presentation for client</c:v>
                </c:pt>
                <c:pt idx="10">
                  <c:v>Deliver report and presentation to client</c:v>
                </c:pt>
              </c:strCache>
            </c:strRef>
          </c:cat>
          <c:val>
            <c:numRef>
              <c:f>'Gantt Chart - Manual Duration'!$G$5:$G$15</c:f>
              <c:numCache>
                <c:formatCode>0.00</c:formatCode>
                <c:ptCount val="11"/>
                <c:pt idx="0">
                  <c:v>0</c:v>
                </c:pt>
                <c:pt idx="1">
                  <c:v>-4</c:v>
                </c:pt>
                <c:pt idx="2">
                  <c:v>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EC7-4C25-80A0-91CE5A45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304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50005</xdr:colOff>
      <xdr:row>4</xdr:row>
      <xdr:rowOff>192880</xdr:rowOff>
    </xdr:from>
    <xdr:to>
      <xdr:col>17</xdr:col>
      <xdr:colOff>35719</xdr:colOff>
      <xdr:row>24</xdr:row>
      <xdr:rowOff>36670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workbookViewId="0" xr3:uid="{AEA406A1-0E4B-5B11-9CD5-51D6E497D94C}">
      <selection activeCell="W2" sqref="W2"/>
    </sheetView>
  </sheetViews>
  <sheetFormatPr defaultColWidth="11" defaultRowHeight="15.7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/>
    <row r="2" spans="2:20" ht="87" customHeigh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2:20" ht="54.9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>
      <c r="B4" s="10" t="s">
        <v>0</v>
      </c>
      <c r="C4" s="10" t="s">
        <v>1</v>
      </c>
      <c r="D4" s="10" t="s">
        <v>2</v>
      </c>
      <c r="E4" s="10" t="s">
        <v>3</v>
      </c>
      <c r="F4" s="2"/>
      <c r="G4" s="16" t="s">
        <v>4</v>
      </c>
      <c r="H4" s="11">
        <f>C5</f>
        <v>42576</v>
      </c>
      <c r="J4" s="42" t="s">
        <v>5</v>
      </c>
      <c r="K4" s="42"/>
      <c r="L4" s="42"/>
      <c r="M4" s="42"/>
      <c r="N4" s="42"/>
      <c r="O4" s="42"/>
      <c r="P4" s="42"/>
      <c r="Q4" s="42"/>
    </row>
    <row r="5" spans="2:20" ht="24.95" customHeight="1">
      <c r="B5" s="21" t="s">
        <v>6</v>
      </c>
      <c r="C5" s="3">
        <v>42576</v>
      </c>
      <c r="D5" s="3">
        <v>42581</v>
      </c>
      <c r="E5" s="17">
        <f t="shared" ref="E5:E29" si="0">IF(ISBLANK(C5),"", (D5-C5))</f>
        <v>5</v>
      </c>
      <c r="F5" s="2"/>
    </row>
    <row r="6" spans="2:20" ht="24.95" customHeight="1">
      <c r="B6" s="21" t="s">
        <v>7</v>
      </c>
      <c r="C6" s="3">
        <v>42578</v>
      </c>
      <c r="D6" s="3">
        <v>42583</v>
      </c>
      <c r="E6" s="17">
        <f t="shared" si="0"/>
        <v>5</v>
      </c>
      <c r="F6" s="2"/>
    </row>
    <row r="7" spans="2:20" ht="24.95" customHeight="1">
      <c r="B7" s="21" t="s">
        <v>8</v>
      </c>
      <c r="C7" s="3">
        <v>42578</v>
      </c>
      <c r="D7" s="3">
        <v>42586</v>
      </c>
      <c r="E7" s="17">
        <f t="shared" si="0"/>
        <v>8</v>
      </c>
      <c r="F7" s="2"/>
    </row>
    <row r="8" spans="2:20" ht="24.95" customHeight="1">
      <c r="B8" s="21" t="s">
        <v>9</v>
      </c>
      <c r="C8" s="3">
        <v>42578</v>
      </c>
      <c r="D8" s="3">
        <v>42588</v>
      </c>
      <c r="E8" s="17">
        <f t="shared" si="0"/>
        <v>10</v>
      </c>
      <c r="F8" s="2"/>
    </row>
    <row r="9" spans="2:20" ht="24.95" customHeight="1">
      <c r="B9" s="21" t="s">
        <v>10</v>
      </c>
      <c r="C9" s="3">
        <v>42583</v>
      </c>
      <c r="D9" s="3">
        <v>42591</v>
      </c>
      <c r="E9" s="17">
        <f t="shared" si="0"/>
        <v>8</v>
      </c>
      <c r="F9" s="2"/>
    </row>
    <row r="10" spans="2:20" ht="24.95" customHeight="1">
      <c r="B10" s="21" t="s">
        <v>11</v>
      </c>
      <c r="C10" s="3">
        <v>42583</v>
      </c>
      <c r="D10" s="3">
        <v>42587</v>
      </c>
      <c r="E10" s="17">
        <f t="shared" si="0"/>
        <v>4</v>
      </c>
      <c r="F10" s="2"/>
    </row>
    <row r="11" spans="2:20" ht="24.95" customHeight="1">
      <c r="B11" s="21" t="s">
        <v>12</v>
      </c>
      <c r="C11" s="3">
        <v>42585</v>
      </c>
      <c r="D11" s="3">
        <v>42592</v>
      </c>
      <c r="E11" s="17">
        <f t="shared" si="0"/>
        <v>7</v>
      </c>
      <c r="F11" s="2"/>
    </row>
    <row r="12" spans="2:20" ht="24.95" customHeight="1">
      <c r="B12" s="21" t="s">
        <v>13</v>
      </c>
      <c r="C12" s="3">
        <v>42587</v>
      </c>
      <c r="D12" s="3">
        <v>42594</v>
      </c>
      <c r="E12" s="17">
        <f t="shared" si="0"/>
        <v>7</v>
      </c>
      <c r="F12" s="2"/>
    </row>
    <row r="13" spans="2:20" ht="24.95" customHeight="1">
      <c r="B13" s="21" t="s">
        <v>14</v>
      </c>
      <c r="C13" s="3">
        <v>42588</v>
      </c>
      <c r="D13" s="3">
        <v>42591</v>
      </c>
      <c r="E13" s="17">
        <f t="shared" si="0"/>
        <v>3</v>
      </c>
      <c r="F13" s="2"/>
    </row>
    <row r="14" spans="2:20" ht="24.95" customHeight="1">
      <c r="B14" s="21" t="s">
        <v>15</v>
      </c>
      <c r="C14" s="3">
        <v>42588</v>
      </c>
      <c r="D14" s="3">
        <v>42592</v>
      </c>
      <c r="E14" s="17">
        <f t="shared" si="0"/>
        <v>4</v>
      </c>
      <c r="F14" s="2"/>
    </row>
    <row r="15" spans="2:20" ht="24.95" customHeight="1">
      <c r="B15" s="21" t="s">
        <v>16</v>
      </c>
      <c r="C15" s="3">
        <v>42589</v>
      </c>
      <c r="D15" s="3">
        <v>42595</v>
      </c>
      <c r="E15" s="17">
        <f t="shared" si="0"/>
        <v>6</v>
      </c>
      <c r="F15" s="2"/>
    </row>
    <row r="16" spans="2:20" ht="24.95" customHeight="1">
      <c r="B16" s="21" t="s">
        <v>17</v>
      </c>
      <c r="C16" s="3">
        <v>42592</v>
      </c>
      <c r="D16" s="3">
        <v>42598</v>
      </c>
      <c r="E16" s="17">
        <f t="shared" si="0"/>
        <v>6</v>
      </c>
      <c r="F16" s="2"/>
    </row>
    <row r="17" spans="2:16" ht="24.95" customHeight="1">
      <c r="B17" s="21" t="s">
        <v>18</v>
      </c>
      <c r="C17" s="3">
        <v>42596</v>
      </c>
      <c r="D17" s="3">
        <v>42601</v>
      </c>
      <c r="E17" s="17">
        <f t="shared" si="0"/>
        <v>5</v>
      </c>
      <c r="F17" s="2"/>
    </row>
    <row r="18" spans="2:16" ht="24.95" customHeight="1">
      <c r="B18" s="21" t="s">
        <v>19</v>
      </c>
      <c r="C18" s="3">
        <v>42597</v>
      </c>
      <c r="D18" s="3">
        <v>42605</v>
      </c>
      <c r="E18" s="17">
        <f t="shared" si="0"/>
        <v>8</v>
      </c>
      <c r="F18" s="2"/>
    </row>
    <row r="19" spans="2:16" ht="24.95" customHeight="1">
      <c r="B19" s="21" t="s">
        <v>20</v>
      </c>
      <c r="C19" s="3">
        <v>42598</v>
      </c>
      <c r="D19" s="3">
        <v>42608</v>
      </c>
      <c r="E19" s="17">
        <f t="shared" si="0"/>
        <v>10</v>
      </c>
      <c r="F19" s="2"/>
    </row>
    <row r="20" spans="2:16" ht="24.95" customHeight="1">
      <c r="B20" s="21" t="s">
        <v>21</v>
      </c>
      <c r="C20" s="3">
        <v>42599</v>
      </c>
      <c r="D20" s="3">
        <v>42610</v>
      </c>
      <c r="E20" s="17">
        <f t="shared" si="0"/>
        <v>11</v>
      </c>
      <c r="F20" s="2"/>
    </row>
    <row r="21" spans="2:16" ht="24.95" customHeight="1">
      <c r="B21" s="21" t="s">
        <v>22</v>
      </c>
      <c r="C21" s="3">
        <v>42600</v>
      </c>
      <c r="D21" s="3">
        <v>42611</v>
      </c>
      <c r="E21" s="17">
        <f t="shared" si="0"/>
        <v>11</v>
      </c>
      <c r="F21" s="2"/>
    </row>
    <row r="22" spans="2:16" ht="24.95" customHeight="1">
      <c r="B22" s="21"/>
      <c r="C22" s="3"/>
      <c r="D22" s="3"/>
      <c r="E22" s="17" t="str">
        <f t="shared" si="0"/>
        <v/>
      </c>
      <c r="F22" s="2"/>
    </row>
    <row r="23" spans="2:16" ht="24.95" customHeight="1">
      <c r="B23" s="21"/>
      <c r="C23" s="3"/>
      <c r="D23" s="3"/>
      <c r="E23" s="17" t="str">
        <f t="shared" si="0"/>
        <v/>
      </c>
      <c r="F23" s="2"/>
    </row>
    <row r="24" spans="2:16" ht="24.95" customHeight="1">
      <c r="B24" s="21"/>
      <c r="C24" s="3"/>
      <c r="D24" s="3"/>
      <c r="E24" s="17" t="str">
        <f t="shared" si="0"/>
        <v/>
      </c>
      <c r="F24" s="2"/>
    </row>
    <row r="25" spans="2:16" ht="24.95" customHeight="1">
      <c r="B25" s="21"/>
      <c r="C25" s="3"/>
      <c r="D25" s="3"/>
      <c r="E25" s="17" t="str">
        <f t="shared" si="0"/>
        <v/>
      </c>
      <c r="F25" s="2"/>
    </row>
    <row r="26" spans="2:16" ht="24.95" customHeight="1">
      <c r="B26" s="21"/>
      <c r="C26" s="3"/>
      <c r="D26" s="3"/>
      <c r="E26" s="17" t="str">
        <f t="shared" si="0"/>
        <v/>
      </c>
      <c r="F26" s="2"/>
    </row>
    <row r="27" spans="2:16" ht="24.95" customHeight="1">
      <c r="B27" s="21"/>
      <c r="C27" s="3"/>
      <c r="D27" s="3"/>
      <c r="E27" s="17" t="str">
        <f t="shared" si="0"/>
        <v/>
      </c>
      <c r="F27" s="2"/>
    </row>
    <row r="28" spans="2:16" ht="24.95" customHeight="1">
      <c r="B28" s="21"/>
      <c r="C28" s="3"/>
      <c r="D28" s="3"/>
      <c r="E28" s="17" t="str">
        <f t="shared" si="0"/>
        <v/>
      </c>
    </row>
    <row r="29" spans="2:16" ht="24.95" customHeight="1">
      <c r="B29" s="21"/>
      <c r="C29" s="3"/>
      <c r="D29" s="3"/>
      <c r="E29" s="17" t="str">
        <f t="shared" si="0"/>
        <v/>
      </c>
    </row>
    <row r="32" spans="2:16" ht="24.95" customHeight="1">
      <c r="G32" s="20" t="s">
        <v>23</v>
      </c>
      <c r="H32" s="39" t="s">
        <v>24</v>
      </c>
      <c r="I32" s="39"/>
      <c r="J32" s="39"/>
      <c r="K32" s="39"/>
      <c r="L32" s="39"/>
      <c r="M32" s="41" t="s">
        <v>25</v>
      </c>
      <c r="N32" s="41"/>
      <c r="O32" s="41"/>
      <c r="P32" s="41"/>
    </row>
    <row r="33" spans="8:16" ht="44.1" customHeight="1">
      <c r="H33" s="40" t="s">
        <v>26</v>
      </c>
      <c r="I33" s="40"/>
      <c r="J33" s="40"/>
      <c r="K33" s="40"/>
      <c r="L33" s="40"/>
      <c r="M33" s="40" t="s">
        <v>27</v>
      </c>
      <c r="N33" s="40"/>
      <c r="O33" s="40"/>
      <c r="P33" s="40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workbookViewId="0" xr3:uid="{958C4451-9541-5A59-BF78-D2F731DF1C81}">
      <selection activeCell="B30" sqref="B30"/>
    </sheetView>
  </sheetViews>
  <sheetFormatPr defaultColWidth="11" defaultRowHeight="15.7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/>
    <row r="2" spans="2:22" ht="87" customHeight="1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5"/>
      <c r="U2" s="5"/>
      <c r="V2" s="5"/>
    </row>
    <row r="3" spans="2:22" ht="54.9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>
      <c r="B4" s="14" t="s">
        <v>0</v>
      </c>
      <c r="C4" s="14" t="s">
        <v>1</v>
      </c>
      <c r="D4" s="14" t="s">
        <v>2</v>
      </c>
      <c r="E4" s="14" t="s">
        <v>28</v>
      </c>
      <c r="F4" s="14" t="s">
        <v>29</v>
      </c>
      <c r="G4" s="14" t="s">
        <v>30</v>
      </c>
      <c r="H4" s="15" t="s">
        <v>31</v>
      </c>
      <c r="J4" s="16" t="s">
        <v>4</v>
      </c>
      <c r="K4" s="11">
        <f>C5</f>
        <v>42576</v>
      </c>
      <c r="M4" s="44" t="s">
        <v>5</v>
      </c>
      <c r="N4" s="44"/>
      <c r="O4" s="44"/>
      <c r="P4" s="44"/>
      <c r="Q4" s="44"/>
      <c r="R4" s="44"/>
      <c r="S4" s="44"/>
    </row>
    <row r="5" spans="2:22" ht="24.95" customHeight="1">
      <c r="B5" s="23" t="s">
        <v>6</v>
      </c>
      <c r="C5" s="3">
        <v>42576</v>
      </c>
      <c r="D5" s="3">
        <v>42581</v>
      </c>
      <c r="E5" s="18">
        <f t="shared" ref="E5:E29" si="0">IF(D5="","",SUM(F5:G5))</f>
        <v>5</v>
      </c>
      <c r="F5" s="7">
        <f t="shared" ref="F5:F29" si="1">IF(((D5)=""),"",(H5)*(D5-C5))</f>
        <v>2.5</v>
      </c>
      <c r="G5" s="19">
        <f t="shared" ref="G5:G29" si="2">IF(F5="","",(D5-C5)-F5)</f>
        <v>2.5</v>
      </c>
      <c r="H5" s="6">
        <v>0.5</v>
      </c>
    </row>
    <row r="6" spans="2:22" ht="24.95" customHeight="1">
      <c r="B6" s="23" t="s">
        <v>7</v>
      </c>
      <c r="C6" s="3">
        <v>42578</v>
      </c>
      <c r="D6" s="3">
        <v>42583</v>
      </c>
      <c r="E6" s="18">
        <f t="shared" si="0"/>
        <v>5</v>
      </c>
      <c r="F6" s="7">
        <f t="shared" si="1"/>
        <v>3.75</v>
      </c>
      <c r="G6" s="19">
        <f t="shared" si="2"/>
        <v>1.25</v>
      </c>
      <c r="H6" s="6">
        <v>0.75</v>
      </c>
      <c r="J6" s="4"/>
    </row>
    <row r="7" spans="2:22" ht="24.95" customHeight="1">
      <c r="B7" s="23" t="s">
        <v>8</v>
      </c>
      <c r="C7" s="3">
        <v>42578</v>
      </c>
      <c r="D7" s="3">
        <v>42586</v>
      </c>
      <c r="E7" s="18">
        <f t="shared" si="0"/>
        <v>8</v>
      </c>
      <c r="F7" s="7">
        <f t="shared" si="1"/>
        <v>2</v>
      </c>
      <c r="G7" s="19">
        <f t="shared" si="2"/>
        <v>6</v>
      </c>
      <c r="H7" s="6">
        <v>0.25</v>
      </c>
    </row>
    <row r="8" spans="2:22" ht="24.95" customHeight="1">
      <c r="B8" s="23" t="s">
        <v>9</v>
      </c>
      <c r="C8" s="3">
        <v>42580</v>
      </c>
      <c r="D8" s="3">
        <v>42588</v>
      </c>
      <c r="E8" s="18">
        <f t="shared" si="0"/>
        <v>8</v>
      </c>
      <c r="F8" s="7">
        <f t="shared" si="1"/>
        <v>8</v>
      </c>
      <c r="G8" s="19">
        <f t="shared" si="2"/>
        <v>0</v>
      </c>
      <c r="H8" s="6">
        <v>1</v>
      </c>
    </row>
    <row r="9" spans="2:22" ht="24.95" customHeight="1">
      <c r="B9" s="23" t="s">
        <v>10</v>
      </c>
      <c r="C9" s="3">
        <v>42583</v>
      </c>
      <c r="D9" s="3">
        <v>42591</v>
      </c>
      <c r="E9" s="18">
        <f t="shared" si="0"/>
        <v>8</v>
      </c>
      <c r="F9" s="7">
        <f t="shared" si="1"/>
        <v>6</v>
      </c>
      <c r="G9" s="19">
        <f t="shared" si="2"/>
        <v>2</v>
      </c>
      <c r="H9" s="6">
        <v>0.75</v>
      </c>
    </row>
    <row r="10" spans="2:22" ht="24.95" customHeight="1">
      <c r="B10" s="23" t="s">
        <v>11</v>
      </c>
      <c r="C10" s="3">
        <v>42583</v>
      </c>
      <c r="D10" s="3">
        <v>42587</v>
      </c>
      <c r="E10" s="18">
        <f t="shared" si="0"/>
        <v>4</v>
      </c>
      <c r="F10" s="7">
        <f t="shared" si="1"/>
        <v>1.4</v>
      </c>
      <c r="G10" s="19">
        <f t="shared" si="2"/>
        <v>2.6</v>
      </c>
      <c r="H10" s="6">
        <v>0.35</v>
      </c>
    </row>
    <row r="11" spans="2:22" ht="24.95" customHeight="1">
      <c r="B11" s="23" t="s">
        <v>12</v>
      </c>
      <c r="C11" s="3">
        <v>42585</v>
      </c>
      <c r="D11" s="3">
        <v>42592</v>
      </c>
      <c r="E11" s="18">
        <f t="shared" si="0"/>
        <v>7</v>
      </c>
      <c r="F11" s="7">
        <f t="shared" si="1"/>
        <v>1.75</v>
      </c>
      <c r="G11" s="19">
        <f t="shared" si="2"/>
        <v>5.25</v>
      </c>
      <c r="H11" s="6">
        <v>0.25</v>
      </c>
    </row>
    <row r="12" spans="2:22" ht="24.95" customHeight="1">
      <c r="B12" s="23" t="s">
        <v>13</v>
      </c>
      <c r="C12" s="3">
        <v>42587</v>
      </c>
      <c r="D12" s="3">
        <v>42594</v>
      </c>
      <c r="E12" s="18">
        <f t="shared" si="0"/>
        <v>7</v>
      </c>
      <c r="F12" s="7">
        <f t="shared" si="1"/>
        <v>4.8999999999999995</v>
      </c>
      <c r="G12" s="19">
        <f t="shared" si="2"/>
        <v>2.1000000000000005</v>
      </c>
      <c r="H12" s="6">
        <v>0.7</v>
      </c>
    </row>
    <row r="13" spans="2:22" ht="24.95" customHeight="1">
      <c r="B13" s="23" t="s">
        <v>14</v>
      </c>
      <c r="C13" s="3">
        <v>42585</v>
      </c>
      <c r="D13" s="3">
        <v>42591</v>
      </c>
      <c r="E13" s="18">
        <f t="shared" si="0"/>
        <v>6</v>
      </c>
      <c r="F13" s="7">
        <f t="shared" si="1"/>
        <v>0.89999999999999991</v>
      </c>
      <c r="G13" s="19">
        <f t="shared" si="2"/>
        <v>5.0999999999999996</v>
      </c>
      <c r="H13" s="6">
        <v>0.15</v>
      </c>
    </row>
    <row r="14" spans="2:22" ht="24.95" customHeight="1">
      <c r="B14" s="23" t="s">
        <v>15</v>
      </c>
      <c r="C14" s="3">
        <v>42588</v>
      </c>
      <c r="D14" s="3">
        <v>42592</v>
      </c>
      <c r="E14" s="18">
        <f t="shared" si="0"/>
        <v>4</v>
      </c>
      <c r="F14" s="7">
        <f t="shared" si="1"/>
        <v>2.4</v>
      </c>
      <c r="G14" s="19">
        <f t="shared" si="2"/>
        <v>1.6</v>
      </c>
      <c r="H14" s="6">
        <v>0.6</v>
      </c>
    </row>
    <row r="15" spans="2:22" ht="24.95" customHeight="1">
      <c r="B15" s="23" t="s">
        <v>16</v>
      </c>
      <c r="C15" s="3">
        <v>42589</v>
      </c>
      <c r="D15" s="3">
        <v>42595</v>
      </c>
      <c r="E15" s="18">
        <f t="shared" si="0"/>
        <v>6</v>
      </c>
      <c r="F15" s="7">
        <f t="shared" si="1"/>
        <v>3.9000000000000004</v>
      </c>
      <c r="G15" s="19">
        <f t="shared" si="2"/>
        <v>2.0999999999999996</v>
      </c>
      <c r="H15" s="6">
        <v>0.65</v>
      </c>
    </row>
    <row r="16" spans="2:22" ht="24.95" customHeight="1">
      <c r="B16" s="23" t="s">
        <v>17</v>
      </c>
      <c r="C16" s="3">
        <v>42592</v>
      </c>
      <c r="D16" s="3">
        <v>42598</v>
      </c>
      <c r="E16" s="18">
        <f t="shared" si="0"/>
        <v>6</v>
      </c>
      <c r="F16" s="7">
        <f t="shared" si="1"/>
        <v>1.5</v>
      </c>
      <c r="G16" s="19">
        <f t="shared" si="2"/>
        <v>4.5</v>
      </c>
      <c r="H16" s="6">
        <v>0.25</v>
      </c>
      <c r="J16" s="1"/>
    </row>
    <row r="17" spans="2:18" ht="24.95" customHeight="1">
      <c r="B17" s="23" t="s">
        <v>18</v>
      </c>
      <c r="C17" s="3">
        <v>42596</v>
      </c>
      <c r="D17" s="3">
        <v>42601</v>
      </c>
      <c r="E17" s="18">
        <f t="shared" si="0"/>
        <v>5</v>
      </c>
      <c r="F17" s="7">
        <f t="shared" si="1"/>
        <v>1.5</v>
      </c>
      <c r="G17" s="19">
        <f t="shared" si="2"/>
        <v>3.5</v>
      </c>
      <c r="H17" s="6">
        <v>0.3</v>
      </c>
    </row>
    <row r="18" spans="2:18" ht="24.95" customHeight="1">
      <c r="B18" s="23" t="s">
        <v>19</v>
      </c>
      <c r="C18" s="3">
        <v>42597</v>
      </c>
      <c r="D18" s="3">
        <v>42605</v>
      </c>
      <c r="E18" s="18">
        <f t="shared" si="0"/>
        <v>8</v>
      </c>
      <c r="F18" s="7">
        <f t="shared" si="1"/>
        <v>4</v>
      </c>
      <c r="G18" s="19">
        <f t="shared" si="2"/>
        <v>4</v>
      </c>
      <c r="H18" s="6">
        <v>0.5</v>
      </c>
    </row>
    <row r="19" spans="2:18" ht="24.95" customHeight="1">
      <c r="B19" s="23" t="s">
        <v>20</v>
      </c>
      <c r="C19" s="3">
        <v>42598</v>
      </c>
      <c r="D19" s="3">
        <v>42608</v>
      </c>
      <c r="E19" s="18">
        <f t="shared" si="0"/>
        <v>10</v>
      </c>
      <c r="F19" s="7">
        <f t="shared" si="1"/>
        <v>4</v>
      </c>
      <c r="G19" s="19">
        <f t="shared" si="2"/>
        <v>6</v>
      </c>
      <c r="H19" s="6">
        <v>0.4</v>
      </c>
    </row>
    <row r="20" spans="2:18" ht="24.95" customHeight="1">
      <c r="B20" s="23" t="s">
        <v>21</v>
      </c>
      <c r="C20" s="3">
        <v>42599</v>
      </c>
      <c r="D20" s="3">
        <v>42610</v>
      </c>
      <c r="E20" s="18">
        <f t="shared" si="0"/>
        <v>11</v>
      </c>
      <c r="F20" s="7">
        <f t="shared" si="1"/>
        <v>3.8499999999999996</v>
      </c>
      <c r="G20" s="19">
        <f t="shared" si="2"/>
        <v>7.15</v>
      </c>
      <c r="H20" s="6">
        <v>0.35</v>
      </c>
    </row>
    <row r="21" spans="2:18" ht="24.95" customHeight="1">
      <c r="B21" s="24" t="s">
        <v>22</v>
      </c>
      <c r="C21" s="8">
        <v>42600</v>
      </c>
      <c r="D21" s="3">
        <v>42611</v>
      </c>
      <c r="E21" s="18">
        <f t="shared" si="0"/>
        <v>11</v>
      </c>
      <c r="F21" s="7">
        <f t="shared" si="1"/>
        <v>1.65</v>
      </c>
      <c r="G21" s="19">
        <f t="shared" si="2"/>
        <v>9.35</v>
      </c>
      <c r="H21" s="9">
        <v>0.15</v>
      </c>
    </row>
    <row r="22" spans="2:18" ht="24.95" customHeight="1">
      <c r="B22" s="25"/>
      <c r="C22" s="3"/>
      <c r="D22" s="3"/>
      <c r="E22" s="18" t="str">
        <f t="shared" si="0"/>
        <v/>
      </c>
      <c r="F22" s="7" t="str">
        <f t="shared" si="1"/>
        <v/>
      </c>
      <c r="G22" s="19" t="str">
        <f t="shared" si="2"/>
        <v/>
      </c>
      <c r="H22" s="6"/>
    </row>
    <row r="23" spans="2:18" ht="24.95" customHeight="1">
      <c r="B23" s="23"/>
      <c r="C23" s="3"/>
      <c r="D23" s="3"/>
      <c r="E23" s="18" t="str">
        <f t="shared" si="0"/>
        <v/>
      </c>
      <c r="F23" s="7" t="str">
        <f t="shared" si="1"/>
        <v/>
      </c>
      <c r="G23" s="19" t="str">
        <f t="shared" si="2"/>
        <v/>
      </c>
      <c r="H23" s="6"/>
    </row>
    <row r="24" spans="2:18" ht="24.95" customHeight="1">
      <c r="B24" s="23"/>
      <c r="C24" s="3"/>
      <c r="D24" s="3"/>
      <c r="E24" s="18" t="str">
        <f t="shared" si="0"/>
        <v/>
      </c>
      <c r="F24" s="7" t="str">
        <f t="shared" si="1"/>
        <v/>
      </c>
      <c r="G24" s="19" t="str">
        <f t="shared" si="2"/>
        <v/>
      </c>
      <c r="H24" s="6"/>
    </row>
    <row r="25" spans="2:18" ht="24.95" customHeight="1">
      <c r="B25" s="23"/>
      <c r="C25" s="3"/>
      <c r="D25" s="3"/>
      <c r="E25" s="18" t="str">
        <f t="shared" si="0"/>
        <v/>
      </c>
      <c r="F25" s="7" t="str">
        <f t="shared" si="1"/>
        <v/>
      </c>
      <c r="G25" s="19" t="str">
        <f t="shared" si="2"/>
        <v/>
      </c>
      <c r="H25" s="6"/>
    </row>
    <row r="26" spans="2:18" ht="24.95" customHeight="1">
      <c r="B26" s="23"/>
      <c r="C26" s="3"/>
      <c r="D26" s="3"/>
      <c r="E26" s="18" t="str">
        <f t="shared" si="0"/>
        <v/>
      </c>
      <c r="F26" s="7" t="str">
        <f t="shared" si="1"/>
        <v/>
      </c>
      <c r="G26" s="19" t="str">
        <f t="shared" si="2"/>
        <v/>
      </c>
      <c r="H26" s="6"/>
    </row>
    <row r="27" spans="2:18" ht="24.95" customHeight="1">
      <c r="B27" s="23"/>
      <c r="C27" s="3"/>
      <c r="D27" s="3"/>
      <c r="E27" s="18" t="str">
        <f t="shared" si="0"/>
        <v/>
      </c>
      <c r="F27" s="7" t="str">
        <f t="shared" si="1"/>
        <v/>
      </c>
      <c r="G27" s="19" t="str">
        <f t="shared" si="2"/>
        <v/>
      </c>
      <c r="H27" s="6"/>
    </row>
    <row r="28" spans="2:18" ht="24.95" customHeight="1">
      <c r="B28" s="23"/>
      <c r="C28" s="3"/>
      <c r="D28" s="3"/>
      <c r="E28" s="18" t="str">
        <f t="shared" si="0"/>
        <v/>
      </c>
      <c r="F28" s="7" t="str">
        <f t="shared" si="1"/>
        <v/>
      </c>
      <c r="G28" s="19" t="str">
        <f t="shared" si="2"/>
        <v/>
      </c>
      <c r="H28" s="6"/>
    </row>
    <row r="29" spans="2:18" ht="24.95" customHeight="1">
      <c r="B29" s="23"/>
      <c r="C29" s="3"/>
      <c r="D29" s="3"/>
      <c r="E29" s="18" t="str">
        <f t="shared" si="0"/>
        <v/>
      </c>
      <c r="F29" s="7" t="str">
        <f t="shared" si="1"/>
        <v/>
      </c>
      <c r="G29" s="19" t="str">
        <f t="shared" si="2"/>
        <v/>
      </c>
      <c r="H29" s="6"/>
    </row>
    <row r="30" spans="2:18" ht="24.95" customHeight="1">
      <c r="B30" s="12"/>
      <c r="C30" s="2"/>
      <c r="D30" s="2"/>
      <c r="E30" s="2"/>
      <c r="F30" s="2"/>
      <c r="G30" s="2"/>
      <c r="H30" s="4"/>
    </row>
    <row r="31" spans="2:18" ht="24.95" customHeight="1">
      <c r="B31" s="12"/>
      <c r="C31" s="2"/>
      <c r="D31" s="2"/>
      <c r="E31" s="2"/>
      <c r="F31" s="2"/>
      <c r="G31" s="2"/>
      <c r="H31" s="4"/>
      <c r="J31" s="20" t="s">
        <v>23</v>
      </c>
      <c r="K31" s="39" t="s">
        <v>24</v>
      </c>
      <c r="L31" s="39"/>
      <c r="M31" s="39"/>
      <c r="N31" s="39"/>
      <c r="O31" s="39"/>
      <c r="P31" s="41" t="s">
        <v>25</v>
      </c>
      <c r="Q31" s="41"/>
      <c r="R31" s="41"/>
    </row>
    <row r="32" spans="2:18" ht="44.1" customHeight="1">
      <c r="B32" s="12"/>
      <c r="C32" s="2"/>
      <c r="D32" s="2"/>
      <c r="E32" s="2"/>
      <c r="F32" s="2"/>
      <c r="G32" s="2"/>
      <c r="H32" s="2"/>
      <c r="K32" s="40" t="s">
        <v>26</v>
      </c>
      <c r="L32" s="40"/>
      <c r="M32" s="40"/>
      <c r="N32" s="40"/>
      <c r="O32" s="40"/>
      <c r="P32" s="40" t="s">
        <v>27</v>
      </c>
      <c r="Q32" s="40"/>
      <c r="R32" s="40"/>
    </row>
    <row r="33" spans="2:8" ht="24.95" customHeight="1">
      <c r="B33" s="12"/>
      <c r="C33" s="2"/>
      <c r="D33" s="2"/>
      <c r="E33" s="2"/>
      <c r="F33" s="2"/>
      <c r="G33" s="2"/>
      <c r="H33" s="2"/>
    </row>
    <row r="34" spans="2:8" ht="24.95" customHeight="1">
      <c r="B34" s="12"/>
      <c r="C34" s="2"/>
      <c r="D34" s="2"/>
      <c r="E34" s="2"/>
      <c r="F34" s="2"/>
      <c r="G34" s="2"/>
      <c r="H34" s="2"/>
    </row>
    <row r="35" spans="2:8" ht="24.95" customHeight="1">
      <c r="B35" s="12"/>
      <c r="C35" s="2"/>
      <c r="D35" s="2"/>
      <c r="E35" s="2"/>
      <c r="F35" s="2"/>
      <c r="G35" s="2"/>
      <c r="H35" s="2"/>
    </row>
    <row r="36" spans="2:8" ht="24.95" customHeight="1">
      <c r="B36" s="12"/>
      <c r="C36" s="13"/>
      <c r="D36" s="2"/>
      <c r="E36" s="2"/>
      <c r="F36" s="2"/>
      <c r="G36" s="2"/>
      <c r="H36" s="2"/>
    </row>
    <row r="37" spans="2:8" ht="24.95" customHeight="1">
      <c r="B37" s="12"/>
      <c r="C37" s="2"/>
      <c r="D37" s="2"/>
      <c r="E37" s="2"/>
      <c r="F37" s="2"/>
      <c r="G37" s="2"/>
      <c r="H37" s="2"/>
    </row>
    <row r="38" spans="2:8" ht="24.95" customHeight="1">
      <c r="B38" s="12"/>
      <c r="C38" s="2"/>
      <c r="D38" s="2"/>
      <c r="E38" s="2"/>
      <c r="F38" s="2"/>
      <c r="G38" s="2"/>
      <c r="H38" s="2"/>
    </row>
    <row r="39" spans="2:8" ht="24.95" customHeight="1">
      <c r="B39" s="12"/>
      <c r="C39" s="2"/>
      <c r="D39" s="2"/>
      <c r="E39" s="2"/>
      <c r="F39" s="2"/>
      <c r="G39" s="2"/>
      <c r="H39" s="2"/>
    </row>
    <row r="40" spans="2:8" ht="24.95" customHeight="1">
      <c r="B40" s="12"/>
      <c r="C40" s="2"/>
      <c r="D40" s="2"/>
      <c r="E40" s="2"/>
      <c r="F40" s="2"/>
      <c r="G40" s="2"/>
      <c r="H40" s="2"/>
    </row>
    <row r="41" spans="2:8" ht="24.95" customHeight="1">
      <c r="B41" s="12"/>
      <c r="C41" s="2"/>
      <c r="D41" s="2"/>
      <c r="E41" s="2"/>
      <c r="F41" s="2"/>
      <c r="G41" s="2"/>
      <c r="H41" s="2"/>
    </row>
    <row r="42" spans="2:8" ht="24.95" customHeight="1">
      <c r="B42" s="12"/>
      <c r="C42" s="2"/>
      <c r="D42" s="2"/>
      <c r="E42" s="2"/>
      <c r="F42" s="2"/>
      <c r="G42" s="2"/>
      <c r="H42" s="2"/>
    </row>
    <row r="43" spans="2:8" ht="24.95" customHeight="1">
      <c r="B43" s="12"/>
      <c r="C43" s="2"/>
      <c r="D43" s="2"/>
      <c r="E43" s="2"/>
      <c r="F43" s="2"/>
      <c r="G43" s="2"/>
      <c r="H43" s="2"/>
    </row>
    <row r="44" spans="2:8" ht="24.95" customHeight="1">
      <c r="B44" s="12"/>
      <c r="C44" s="2"/>
      <c r="D44" s="2"/>
      <c r="E44" s="2"/>
      <c r="F44" s="2"/>
      <c r="G44" s="2"/>
      <c r="H44" s="2"/>
    </row>
    <row r="45" spans="2:8" ht="24.95" customHeight="1">
      <c r="B45" s="12"/>
      <c r="C45" s="2"/>
      <c r="D45" s="2"/>
      <c r="E45" s="2"/>
      <c r="F45" s="2"/>
      <c r="G45" s="2"/>
      <c r="H45" s="2"/>
    </row>
    <row r="46" spans="2:8" ht="24.95" customHeight="1">
      <c r="B46" s="12"/>
      <c r="C46" s="2"/>
      <c r="D46" s="2"/>
      <c r="E46" s="2"/>
      <c r="F46" s="2"/>
      <c r="G46" s="2"/>
      <c r="H46" s="2"/>
    </row>
    <row r="47" spans="2:8" ht="24.95" customHeight="1">
      <c r="B47" s="12"/>
      <c r="C47" s="2"/>
      <c r="D47" s="2"/>
      <c r="E47" s="2"/>
      <c r="F47" s="2"/>
      <c r="G47" s="2"/>
      <c r="H47" s="2"/>
    </row>
    <row r="48" spans="2:8" ht="24.95" customHeight="1">
      <c r="B48" s="12"/>
      <c r="C48" s="2"/>
      <c r="D48" s="2"/>
      <c r="E48" s="2"/>
      <c r="F48" s="2"/>
      <c r="G48" s="2"/>
      <c r="H48" s="2"/>
    </row>
    <row r="49" spans="2:8" ht="24.95" customHeight="1">
      <c r="B49" s="12"/>
      <c r="C49" s="2"/>
      <c r="D49" s="2"/>
      <c r="E49" s="2"/>
      <c r="F49" s="2"/>
      <c r="G49" s="2"/>
      <c r="H49" s="2"/>
    </row>
    <row r="50" spans="2:8" ht="24.95" customHeight="1">
      <c r="B50" s="12"/>
      <c r="C50" s="2"/>
      <c r="D50" s="2"/>
      <c r="E50" s="2"/>
      <c r="F50" s="2"/>
      <c r="G50" s="2"/>
      <c r="H50" s="2"/>
    </row>
    <row r="51" spans="2:8" ht="24.95" customHeight="1">
      <c r="B51" s="12"/>
      <c r="C51" s="2"/>
      <c r="D51" s="2"/>
      <c r="E51" s="2"/>
      <c r="F51" s="2"/>
      <c r="G51" s="2"/>
      <c r="H51" s="2"/>
    </row>
    <row r="52" spans="2:8" ht="24.95" customHeight="1">
      <c r="B52" s="12"/>
      <c r="C52" s="2"/>
      <c r="D52" s="2"/>
      <c r="E52" s="2"/>
      <c r="F52" s="2"/>
      <c r="G52" s="2"/>
      <c r="H52" s="2"/>
    </row>
    <row r="53" spans="2:8" ht="24.95" customHeight="1">
      <c r="B53" s="12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18"/>
  <sheetViews>
    <sheetView showGridLines="0" tabSelected="1" topLeftCell="E3" zoomScale="80" zoomScaleNormal="80" workbookViewId="0" xr3:uid="{842E5F09-E766-5B8D-85AF-A39847EA96FD}">
      <selection activeCell="F8" sqref="F8"/>
    </sheetView>
  </sheetViews>
  <sheetFormatPr defaultColWidth="11" defaultRowHeight="15.75"/>
  <cols>
    <col min="1" max="1" width="2.625" style="26" customWidth="1"/>
    <col min="2" max="2" width="40.875" style="26" customWidth="1"/>
    <col min="3" max="8" width="12.625" style="26" customWidth="1"/>
    <col min="9" max="9" width="3.5" style="26" customWidth="1"/>
    <col min="10" max="10" width="25" style="26" customWidth="1"/>
    <col min="11" max="11" width="11" style="26"/>
    <col min="12" max="12" width="2" style="26" customWidth="1"/>
    <col min="13" max="13" width="10.875" style="26" customWidth="1"/>
    <col min="14" max="17" width="11" style="26"/>
    <col min="18" max="18" width="17.625" style="26" customWidth="1"/>
    <col min="19" max="19" width="15.625" style="26" customWidth="1"/>
    <col min="20" max="20" width="20.125" style="26" customWidth="1"/>
    <col min="21" max="21" width="12.5" style="26" customWidth="1"/>
    <col min="22" max="22" width="11.375" style="26" customWidth="1"/>
    <col min="23" max="16384" width="11" style="26"/>
  </cols>
  <sheetData>
    <row r="1" spans="2:22" ht="30" customHeight="1"/>
    <row r="2" spans="2:22" ht="87" customHeight="1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27"/>
      <c r="U2" s="27"/>
      <c r="V2" s="27"/>
    </row>
    <row r="3" spans="2:22" ht="54.95" customHeight="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2:22" ht="39.950000000000003" customHeight="1">
      <c r="B4" s="14" t="s">
        <v>0</v>
      </c>
      <c r="C4" s="14" t="s">
        <v>1</v>
      </c>
      <c r="D4" s="14" t="s">
        <v>2</v>
      </c>
      <c r="E4" s="14" t="s">
        <v>28</v>
      </c>
      <c r="F4" s="14" t="s">
        <v>29</v>
      </c>
      <c r="G4" s="14" t="s">
        <v>30</v>
      </c>
      <c r="H4" s="15" t="s">
        <v>31</v>
      </c>
      <c r="J4" s="16" t="s">
        <v>4</v>
      </c>
      <c r="K4" s="36">
        <f>C5</f>
        <v>43043</v>
      </c>
      <c r="M4" s="44" t="s">
        <v>5</v>
      </c>
      <c r="N4" s="44"/>
      <c r="O4" s="44"/>
      <c r="P4" s="44"/>
      <c r="Q4" s="44"/>
      <c r="R4" s="44"/>
      <c r="S4" s="44"/>
    </row>
    <row r="5" spans="2:22" ht="24.95" customHeight="1">
      <c r="B5" s="29" t="s">
        <v>32</v>
      </c>
      <c r="C5" s="30">
        <v>43043</v>
      </c>
      <c r="D5" s="37">
        <f t="shared" ref="D5:D12" si="0">IF(ISBLANK(E5),"",E5+C5)</f>
        <v>43048</v>
      </c>
      <c r="E5" s="31">
        <v>5</v>
      </c>
      <c r="F5" s="38">
        <f t="shared" ref="F5:F15" si="1">IF(((D5)=""),"",(H5)*(D5-C5))</f>
        <v>5</v>
      </c>
      <c r="G5" s="38">
        <f t="shared" ref="G5:G15" si="2">IF(F5="","",(D5-C5)-F5)</f>
        <v>0</v>
      </c>
      <c r="H5" s="32">
        <v>1</v>
      </c>
    </row>
    <row r="6" spans="2:22" ht="24.95" customHeight="1">
      <c r="B6" s="29" t="s">
        <v>33</v>
      </c>
      <c r="C6" s="30">
        <v>43048</v>
      </c>
      <c r="D6" s="37">
        <f t="shared" si="0"/>
        <v>43059</v>
      </c>
      <c r="E6" s="33">
        <v>11</v>
      </c>
      <c r="F6" s="38">
        <v>15</v>
      </c>
      <c r="G6" s="38">
        <f t="shared" si="2"/>
        <v>-4</v>
      </c>
      <c r="H6" s="32">
        <v>1</v>
      </c>
      <c r="J6" s="34"/>
    </row>
    <row r="7" spans="2:22" ht="24.95" customHeight="1">
      <c r="B7" s="29" t="s">
        <v>34</v>
      </c>
      <c r="C7" s="30">
        <v>43055</v>
      </c>
      <c r="D7" s="37">
        <f t="shared" si="0"/>
        <v>43059</v>
      </c>
      <c r="E7" s="33">
        <v>4</v>
      </c>
      <c r="F7" s="38">
        <v>10</v>
      </c>
      <c r="G7" s="38">
        <f t="shared" si="2"/>
        <v>-6</v>
      </c>
      <c r="H7" s="32">
        <v>1</v>
      </c>
    </row>
    <row r="8" spans="2:22" ht="24.95" customHeight="1">
      <c r="B8" s="29" t="s">
        <v>35</v>
      </c>
      <c r="C8" s="30">
        <v>43043</v>
      </c>
      <c r="D8" s="37">
        <f t="shared" si="0"/>
        <v>43050</v>
      </c>
      <c r="E8" s="33">
        <v>7</v>
      </c>
      <c r="F8" s="38">
        <f t="shared" si="1"/>
        <v>7</v>
      </c>
      <c r="G8" s="38">
        <f t="shared" si="2"/>
        <v>0</v>
      </c>
      <c r="H8" s="32">
        <v>1</v>
      </c>
    </row>
    <row r="9" spans="2:22" ht="24.95" customHeight="1">
      <c r="B9" s="29" t="s">
        <v>36</v>
      </c>
      <c r="C9" s="30">
        <v>43043</v>
      </c>
      <c r="D9" s="37">
        <f t="shared" si="0"/>
        <v>43050</v>
      </c>
      <c r="E9" s="33">
        <v>7</v>
      </c>
      <c r="F9" s="38">
        <f t="shared" si="1"/>
        <v>7</v>
      </c>
      <c r="G9" s="38">
        <f t="shared" si="2"/>
        <v>0</v>
      </c>
      <c r="H9" s="32">
        <v>1</v>
      </c>
    </row>
    <row r="10" spans="2:22" ht="24.95" customHeight="1">
      <c r="B10" s="29" t="s">
        <v>37</v>
      </c>
      <c r="C10" s="30">
        <v>43051</v>
      </c>
      <c r="D10" s="37">
        <f t="shared" si="0"/>
        <v>43056</v>
      </c>
      <c r="E10" s="33">
        <v>5</v>
      </c>
      <c r="F10" s="38">
        <f t="shared" si="1"/>
        <v>5</v>
      </c>
      <c r="G10" s="38">
        <f t="shared" si="2"/>
        <v>0</v>
      </c>
      <c r="H10" s="32">
        <v>1</v>
      </c>
    </row>
    <row r="11" spans="2:22" ht="24.95" customHeight="1">
      <c r="B11" s="29" t="s">
        <v>38</v>
      </c>
      <c r="C11" s="30">
        <v>43051</v>
      </c>
      <c r="D11" s="37">
        <f t="shared" si="0"/>
        <v>43061</v>
      </c>
      <c r="E11" s="33">
        <v>10</v>
      </c>
      <c r="F11" s="38">
        <f t="shared" si="1"/>
        <v>10</v>
      </c>
      <c r="G11" s="38">
        <f t="shared" si="2"/>
        <v>0</v>
      </c>
      <c r="H11" s="32">
        <v>1</v>
      </c>
    </row>
    <row r="12" spans="2:22" ht="24.95" customHeight="1">
      <c r="B12" s="29" t="s">
        <v>39</v>
      </c>
      <c r="C12" s="30">
        <v>43061</v>
      </c>
      <c r="D12" s="37">
        <f t="shared" si="0"/>
        <v>43067</v>
      </c>
      <c r="E12" s="33">
        <v>6</v>
      </c>
      <c r="F12" s="38">
        <f t="shared" si="1"/>
        <v>6</v>
      </c>
      <c r="G12" s="38">
        <f t="shared" si="2"/>
        <v>0</v>
      </c>
      <c r="H12" s="32">
        <v>1</v>
      </c>
    </row>
    <row r="13" spans="2:22" ht="24.95" customHeight="1">
      <c r="B13" s="29" t="s">
        <v>40</v>
      </c>
      <c r="C13" s="30">
        <v>43061</v>
      </c>
      <c r="D13" s="37">
        <f>IF(ISBLANK(E13),"",E13+C13)</f>
        <v>43069</v>
      </c>
      <c r="E13" s="33">
        <v>8</v>
      </c>
      <c r="F13" s="38">
        <f t="shared" si="1"/>
        <v>8</v>
      </c>
      <c r="G13" s="38">
        <f t="shared" si="2"/>
        <v>0</v>
      </c>
      <c r="H13" s="32">
        <v>1</v>
      </c>
    </row>
    <row r="14" spans="2:22" ht="24.95" customHeight="1">
      <c r="B14" s="29" t="s">
        <v>41</v>
      </c>
      <c r="C14" s="30">
        <v>43066</v>
      </c>
      <c r="D14" s="37">
        <f>IF(ISBLANK(E14),"",E14+C14)</f>
        <v>43068</v>
      </c>
      <c r="E14" s="33">
        <v>2</v>
      </c>
      <c r="F14" s="38">
        <f t="shared" si="1"/>
        <v>2</v>
      </c>
      <c r="G14" s="38">
        <f t="shared" si="2"/>
        <v>0</v>
      </c>
      <c r="H14" s="32">
        <v>1</v>
      </c>
    </row>
    <row r="15" spans="2:22" ht="24.95" customHeight="1">
      <c r="B15" s="29" t="s">
        <v>42</v>
      </c>
      <c r="C15" s="30">
        <v>43070</v>
      </c>
      <c r="D15" s="37">
        <f>IF(ISBLANK(E15),"",E15+C15)</f>
        <v>43071</v>
      </c>
      <c r="E15" s="33">
        <v>1</v>
      </c>
      <c r="F15" s="38">
        <f t="shared" si="1"/>
        <v>1</v>
      </c>
      <c r="G15" s="38">
        <f t="shared" si="2"/>
        <v>0</v>
      </c>
      <c r="H15" s="32">
        <v>1</v>
      </c>
    </row>
    <row r="16" spans="2:22" ht="24.95" customHeight="1">
      <c r="B16" s="35"/>
      <c r="C16" s="28"/>
      <c r="D16" s="28"/>
      <c r="E16" s="28"/>
      <c r="F16" s="28"/>
      <c r="G16" s="28"/>
      <c r="H16" s="34"/>
    </row>
    <row r="17" spans="2:8" ht="24.95" customHeight="1">
      <c r="B17" s="35"/>
      <c r="C17" s="28"/>
      <c r="D17" s="28"/>
      <c r="E17" s="28"/>
      <c r="F17" s="28"/>
      <c r="G17" s="28"/>
      <c r="H17" s="28"/>
    </row>
    <row r="18" spans="2:8" ht="24.95" customHeight="1">
      <c r="B18" s="35"/>
      <c r="C18" s="28"/>
      <c r="D18" s="28"/>
      <c r="E18" s="28"/>
      <c r="F18" s="28"/>
      <c r="G18" s="28"/>
      <c r="H18" s="28"/>
    </row>
  </sheetData>
  <mergeCells count="2">
    <mergeCell ref="B2:S2"/>
    <mergeCell ref="M4:S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Michelle Schapmire</cp:lastModifiedBy>
  <cp:revision/>
  <dcterms:created xsi:type="dcterms:W3CDTF">2016-07-21T15:14:49Z</dcterms:created>
  <dcterms:modified xsi:type="dcterms:W3CDTF">2017-11-30T04:07:23Z</dcterms:modified>
  <cp:category/>
  <cp:contentStatus/>
</cp:coreProperties>
</file>