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/Users/peterjwagner/Documents/R_Projects/Pentameral_Mania/"/>
    </mc:Choice>
  </mc:AlternateContent>
  <xr:revisionPtr revIDLastSave="0" documentId="13_ncr:1_{ED7F1A00-D03A-C14C-9501-AB4C1862B816}" xr6:coauthVersionLast="47" xr6:coauthVersionMax="47" xr10:uidLastSave="{00000000-0000-0000-0000-000000000000}"/>
  <bookViews>
    <workbookView xWindow="11360" yWindow="4600" windowWidth="15900" windowHeight="14040" xr2:uid="{00000000-000D-0000-FFFF-FFFF00000000}"/>
  </bookViews>
  <sheets>
    <sheet name="Paracrinoidea_Inf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D28" i="1"/>
  <c r="C28" i="1"/>
  <c r="D27" i="1"/>
  <c r="E27" i="1"/>
  <c r="C27" i="1"/>
  <c r="C24" i="1" l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C25" i="1"/>
  <c r="B25" i="1"/>
</calcChain>
</file>

<file path=xl/sharedStrings.xml><?xml version="1.0" encoding="utf-8"?>
<sst xmlns="http://schemas.openxmlformats.org/spreadsheetml/2006/main" count="29" uniqueCount="29">
  <si>
    <t>taxon</t>
  </si>
  <si>
    <t>max_age</t>
  </si>
  <si>
    <t>min_age</t>
  </si>
  <si>
    <t>Amygdalocystites florealis</t>
  </si>
  <si>
    <t>Amygdalocystites radiatus</t>
  </si>
  <si>
    <t>Bistomiacystis globosa</t>
  </si>
  <si>
    <t>Bistomiacystis schrantzi</t>
  </si>
  <si>
    <t>Canadocystis tennesseensis</t>
  </si>
  <si>
    <t>Canadocystis emmonsi</t>
  </si>
  <si>
    <t>Columbocystis typica</t>
  </si>
  <si>
    <t>Columbocystis ovata</t>
  </si>
  <si>
    <t>Comarocystites punctatus</t>
  </si>
  <si>
    <t>Comarocystites tribrachius</t>
  </si>
  <si>
    <t>Globulocystites cristatus</t>
  </si>
  <si>
    <t>Globulocystites rotundatus</t>
  </si>
  <si>
    <t>Implicaticystis shumardi</t>
  </si>
  <si>
    <t>Implicaticystis symmetricus</t>
  </si>
  <si>
    <t>Malocystites murchisoni</t>
  </si>
  <si>
    <t>Oklahomacystis spissus</t>
  </si>
  <si>
    <t>Oklahomacystis tribrachiatus</t>
  </si>
  <si>
    <t>Oklahomacystis bibrachiatus</t>
  </si>
  <si>
    <t>Oklahomacystis trigonis</t>
  </si>
  <si>
    <t>Platycystites faberi</t>
  </si>
  <si>
    <t>Globulocystites infundus</t>
  </si>
  <si>
    <t>Sinclairocystis praedicta</t>
  </si>
  <si>
    <t>Wellerocystis kimmswickensis</t>
  </si>
  <si>
    <t>FAD_ub</t>
  </si>
  <si>
    <t>FAD_lb</t>
  </si>
  <si>
    <t>Cheirocystis_fultonensis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</si>
</sst>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4"/>
      <color theme="1"/>
      <name val="GadgetRegular"/>
      <family val="2"/>
    </font>
    <font>
      <sz val="14"/>
      <color theme="1"/>
      <name val="GadgetRegular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GadgetRegular"/>
      <family val="2"/>
    </font>
    <font>
      <b/>
      <sz val="13"/>
      <color theme="3"/>
      <name val="GadgetRegular"/>
      <family val="2"/>
    </font>
    <font>
      <b/>
      <sz val="11"/>
      <color theme="3"/>
      <name val="GadgetRegular"/>
      <family val="2"/>
    </font>
    <font>
      <sz val="14"/>
      <color rgb="FF006100"/>
      <name val="GadgetRegular"/>
      <family val="2"/>
    </font>
    <font>
      <sz val="14"/>
      <color rgb="FF9C0006"/>
      <name val="GadgetRegular"/>
      <family val="2"/>
    </font>
    <font>
      <sz val="14"/>
      <color rgb="FF9C5700"/>
      <name val="GadgetRegular"/>
      <family val="2"/>
    </font>
    <font>
      <sz val="14"/>
      <color rgb="FF3F3F76"/>
      <name val="GadgetRegular"/>
      <family val="2"/>
    </font>
    <font>
      <b/>
      <sz val="14"/>
      <color rgb="FF3F3F3F"/>
      <name val="GadgetRegular"/>
      <family val="2"/>
    </font>
    <font>
      <b/>
      <sz val="14"/>
      <color rgb="FFFA7D00"/>
      <name val="GadgetRegular"/>
      <family val="2"/>
    </font>
    <font>
      <sz val="14"/>
      <color rgb="FFFA7D00"/>
      <name val="GadgetRegular"/>
      <family val="2"/>
    </font>
    <font>
      <b/>
      <sz val="14"/>
      <color theme="0"/>
      <name val="GadgetRegular"/>
      <family val="2"/>
    </font>
    <font>
      <sz val="14"/>
      <color rgb="FFFF0000"/>
      <name val="GadgetRegular"/>
      <family val="2"/>
    </font>
    <font>
      <i/>
      <sz val="14"/>
      <color rgb="FF7F7F7F"/>
      <name val="GadgetRegular"/>
      <family val="2"/>
    </font>
    <font>
      <b/>
      <sz val="14"/>
      <color theme="1"/>
      <name val="GadgetRegular"/>
      <family val="2"/>
    </font>
    <font>
      <sz val="14"/>
      <color theme="0"/>
      <name val="GadgetRegular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4" fillId="0" borderId="0" xfId="0" applyFont="1"/>
    <xf numFmtId="2" fontId="0" fillId="0" borderId="0" xfId="0" applyNumberFormat="1"/>
    <xf numFmtId="2" fontId="14" fillId="0" borderId="0" xfId="0" applyNumberFormat="1" applyFont="1"/>
    <xf numFmtId="164" fontId="14" fillId="0" borderId="0" xfId="0" applyNumberFormat="1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workbookViewId="0">
      <pane ySplit="1" topLeftCell="A8" activePane="bottomLeft" state="frozen"/>
      <selection pane="bottomLeft" activeCell="C28" sqref="C28:E28"/>
    </sheetView>
  </sheetViews>
  <sheetFormatPr baseColWidth="10" defaultRowHeight="19"/>
  <cols>
    <col min="1" max="1" width="23.77734375" bestFit="1" customWidth="1"/>
    <col min="2" max="2" width="7.77734375" bestFit="1" customWidth="1"/>
    <col min="3" max="5" width="7.33203125" bestFit="1" customWidth="1"/>
  </cols>
  <sheetData>
    <row r="1" spans="1:5">
      <c r="A1" t="s">
        <v>0</v>
      </c>
      <c r="B1" t="s">
        <v>1</v>
      </c>
      <c r="C1" t="s">
        <v>2</v>
      </c>
      <c r="D1" t="s">
        <v>26</v>
      </c>
      <c r="E1" t="s">
        <v>27</v>
      </c>
    </row>
    <row r="2" spans="1:5">
      <c r="A2" t="s">
        <v>3</v>
      </c>
      <c r="B2" s="5">
        <f t="shared" ref="B2:C24" si="0">ROUNDDOWN(D2,1)-MIN($D$2:$D$58)</f>
        <v>917.1</v>
      </c>
      <c r="C2" s="5">
        <f t="shared" si="0"/>
        <v>916.3</v>
      </c>
      <c r="D2" s="2">
        <v>456</v>
      </c>
      <c r="E2" s="2">
        <v>455.2</v>
      </c>
    </row>
    <row r="3" spans="1:5">
      <c r="A3" t="s">
        <v>4</v>
      </c>
      <c r="B3" s="5">
        <f t="shared" si="0"/>
        <v>915.2</v>
      </c>
      <c r="C3" s="5">
        <f t="shared" si="0"/>
        <v>914</v>
      </c>
      <c r="D3" s="2">
        <v>454.15</v>
      </c>
      <c r="E3" s="2">
        <v>452.9</v>
      </c>
    </row>
    <row r="4" spans="1:5">
      <c r="A4" t="s">
        <v>5</v>
      </c>
      <c r="B4" s="5">
        <f t="shared" si="0"/>
        <v>917.1</v>
      </c>
      <c r="C4" s="5">
        <f t="shared" si="0"/>
        <v>916.3</v>
      </c>
      <c r="D4" s="2">
        <v>456</v>
      </c>
      <c r="E4" s="2">
        <v>455.2</v>
      </c>
    </row>
    <row r="5" spans="1:5">
      <c r="A5" t="s">
        <v>6</v>
      </c>
      <c r="B5" s="5">
        <f t="shared" si="0"/>
        <v>915.2</v>
      </c>
      <c r="C5" s="5">
        <f t="shared" si="0"/>
        <v>914</v>
      </c>
      <c r="D5" s="2">
        <v>454.15</v>
      </c>
      <c r="E5" s="2">
        <v>452.9</v>
      </c>
    </row>
    <row r="6" spans="1:5">
      <c r="A6" t="s">
        <v>7</v>
      </c>
      <c r="B6" s="5">
        <f t="shared" si="0"/>
        <v>922.2</v>
      </c>
      <c r="C6" s="5">
        <f t="shared" si="0"/>
        <v>918.3</v>
      </c>
      <c r="D6" s="2">
        <v>461.1</v>
      </c>
      <c r="E6" s="2">
        <v>457.2</v>
      </c>
    </row>
    <row r="7" spans="1:5">
      <c r="A7" t="s">
        <v>8</v>
      </c>
      <c r="B7" s="5">
        <f t="shared" si="0"/>
        <v>922.2</v>
      </c>
      <c r="C7" s="5">
        <f t="shared" si="0"/>
        <v>920.2</v>
      </c>
      <c r="D7" s="2">
        <v>461.1</v>
      </c>
      <c r="E7" s="2">
        <v>459.1</v>
      </c>
    </row>
    <row r="8" spans="1:5">
      <c r="A8" t="s">
        <v>9</v>
      </c>
      <c r="B8" s="5">
        <f t="shared" si="0"/>
        <v>917.90000000000009</v>
      </c>
      <c r="C8" s="5">
        <f t="shared" si="0"/>
        <v>916.3</v>
      </c>
      <c r="D8" s="2">
        <v>456.8</v>
      </c>
      <c r="E8" s="2">
        <v>455.2</v>
      </c>
    </row>
    <row r="9" spans="1:5">
      <c r="A9" t="s">
        <v>10</v>
      </c>
      <c r="B9" s="5">
        <f t="shared" si="0"/>
        <v>917.90000000000009</v>
      </c>
      <c r="C9" s="5">
        <f t="shared" si="0"/>
        <v>916.3</v>
      </c>
      <c r="D9" s="2">
        <v>456.8</v>
      </c>
      <c r="E9" s="2">
        <v>455.2</v>
      </c>
    </row>
    <row r="10" spans="1:5">
      <c r="A10" t="s">
        <v>11</v>
      </c>
      <c r="B10" s="5">
        <f t="shared" si="0"/>
        <v>917.90000000000009</v>
      </c>
      <c r="C10" s="5">
        <f t="shared" si="0"/>
        <v>914</v>
      </c>
      <c r="D10" s="2">
        <v>456.8</v>
      </c>
      <c r="E10" s="2">
        <v>452.9</v>
      </c>
    </row>
    <row r="11" spans="1:5">
      <c r="A11" t="s">
        <v>12</v>
      </c>
      <c r="B11" s="5">
        <f t="shared" si="0"/>
        <v>915.2</v>
      </c>
      <c r="C11" s="5">
        <f t="shared" si="0"/>
        <v>914</v>
      </c>
      <c r="D11" s="2">
        <v>454.15</v>
      </c>
      <c r="E11" s="2">
        <v>452.9</v>
      </c>
    </row>
    <row r="12" spans="1:5">
      <c r="A12" t="s">
        <v>13</v>
      </c>
      <c r="B12" s="5">
        <f t="shared" si="0"/>
        <v>917.1</v>
      </c>
      <c r="C12" s="5">
        <f t="shared" si="0"/>
        <v>916.3</v>
      </c>
      <c r="D12" s="2">
        <v>456</v>
      </c>
      <c r="E12" s="2">
        <v>455.2</v>
      </c>
    </row>
    <row r="13" spans="1:5">
      <c r="A13" t="s">
        <v>14</v>
      </c>
      <c r="B13" s="5">
        <f t="shared" si="0"/>
        <v>918.3</v>
      </c>
      <c r="C13" s="5">
        <f t="shared" si="0"/>
        <v>917.1</v>
      </c>
      <c r="D13" s="2">
        <v>457.2</v>
      </c>
      <c r="E13" s="2">
        <v>456</v>
      </c>
    </row>
    <row r="14" spans="1:5">
      <c r="A14" t="s">
        <v>15</v>
      </c>
      <c r="B14" s="5">
        <f t="shared" si="0"/>
        <v>913.8</v>
      </c>
      <c r="C14" s="5">
        <f t="shared" si="0"/>
        <v>912.3</v>
      </c>
      <c r="D14" s="2">
        <v>452.75</v>
      </c>
      <c r="E14" s="2">
        <v>451.2</v>
      </c>
    </row>
    <row r="15" spans="1:5">
      <c r="A15" t="s">
        <v>16</v>
      </c>
      <c r="B15" s="5">
        <f t="shared" si="0"/>
        <v>913.8</v>
      </c>
      <c r="C15" s="5">
        <f t="shared" si="0"/>
        <v>912.3</v>
      </c>
      <c r="D15" s="2">
        <v>452.75</v>
      </c>
      <c r="E15" s="2">
        <v>451.2</v>
      </c>
    </row>
    <row r="16" spans="1:5">
      <c r="A16" t="s">
        <v>17</v>
      </c>
      <c r="B16" s="5">
        <f t="shared" si="0"/>
        <v>922.2</v>
      </c>
      <c r="C16" s="5">
        <f t="shared" si="0"/>
        <v>920.2</v>
      </c>
      <c r="D16" s="2">
        <v>461.1</v>
      </c>
      <c r="E16" s="2">
        <v>459.1</v>
      </c>
    </row>
    <row r="17" spans="1:5">
      <c r="A17" t="s">
        <v>18</v>
      </c>
      <c r="B17" s="5">
        <f t="shared" si="0"/>
        <v>917.1</v>
      </c>
      <c r="C17" s="5">
        <f t="shared" si="0"/>
        <v>916.3</v>
      </c>
      <c r="D17" s="2">
        <v>456</v>
      </c>
      <c r="E17" s="2">
        <v>455.2</v>
      </c>
    </row>
    <row r="18" spans="1:5">
      <c r="A18" t="s">
        <v>19</v>
      </c>
      <c r="B18" s="5">
        <f t="shared" si="0"/>
        <v>917.1</v>
      </c>
      <c r="C18" s="5">
        <f t="shared" si="0"/>
        <v>916.3</v>
      </c>
      <c r="D18" s="2">
        <v>456</v>
      </c>
      <c r="E18" s="2">
        <v>455.2</v>
      </c>
    </row>
    <row r="19" spans="1:5">
      <c r="A19" t="s">
        <v>20</v>
      </c>
      <c r="B19" s="5">
        <f t="shared" si="0"/>
        <v>917.1</v>
      </c>
      <c r="C19" s="5">
        <f t="shared" si="0"/>
        <v>916.3</v>
      </c>
      <c r="D19" s="2">
        <v>456</v>
      </c>
      <c r="E19" s="2">
        <v>455.2</v>
      </c>
    </row>
    <row r="20" spans="1:5">
      <c r="A20" t="s">
        <v>21</v>
      </c>
      <c r="B20" s="5">
        <f t="shared" si="0"/>
        <v>917.1</v>
      </c>
      <c r="C20" s="5">
        <f t="shared" si="0"/>
        <v>915.2</v>
      </c>
      <c r="D20" s="2">
        <v>456</v>
      </c>
      <c r="E20" s="2">
        <v>454.15</v>
      </c>
    </row>
    <row r="21" spans="1:5">
      <c r="A21" t="s">
        <v>22</v>
      </c>
      <c r="B21" s="5">
        <f t="shared" si="0"/>
        <v>918.3</v>
      </c>
      <c r="C21" s="5">
        <f t="shared" si="0"/>
        <v>917.1</v>
      </c>
      <c r="D21" s="2">
        <v>457.2</v>
      </c>
      <c r="E21" s="2">
        <v>456</v>
      </c>
    </row>
    <row r="22" spans="1:5">
      <c r="A22" t="s">
        <v>23</v>
      </c>
      <c r="B22" s="5">
        <f t="shared" si="0"/>
        <v>917.1</v>
      </c>
      <c r="C22" s="5">
        <f t="shared" si="0"/>
        <v>916.3</v>
      </c>
      <c r="D22" s="2">
        <v>456</v>
      </c>
      <c r="E22" s="2">
        <v>455.2</v>
      </c>
    </row>
    <row r="23" spans="1:5">
      <c r="A23" t="s">
        <v>24</v>
      </c>
      <c r="B23" s="5">
        <f t="shared" si="0"/>
        <v>917.1</v>
      </c>
      <c r="C23" s="5">
        <f t="shared" si="0"/>
        <v>916.3</v>
      </c>
      <c r="D23" s="2">
        <v>456</v>
      </c>
      <c r="E23" s="2">
        <v>455.2</v>
      </c>
    </row>
    <row r="24" spans="1:5">
      <c r="A24" t="s">
        <v>25</v>
      </c>
      <c r="B24" s="5">
        <f t="shared" si="0"/>
        <v>913.8</v>
      </c>
      <c r="C24" s="5">
        <f t="shared" si="0"/>
        <v>912.3</v>
      </c>
      <c r="D24" s="2">
        <v>452.75</v>
      </c>
      <c r="E24" s="2">
        <v>451.2</v>
      </c>
    </row>
    <row r="25" spans="1:5">
      <c r="A25" s="1" t="s">
        <v>28</v>
      </c>
      <c r="B25" s="4">
        <f>ROUNDDOWN(D25,1)-MIN($D$2:$D$58)</f>
        <v>912.2</v>
      </c>
      <c r="C25" s="4">
        <f>ROUNDDOWN(E25,1)-MIN($D$2:$D$58)</f>
        <v>912.3</v>
      </c>
      <c r="D25" s="3">
        <v>451.15</v>
      </c>
      <c r="E25" s="3">
        <v>451.2</v>
      </c>
    </row>
    <row r="27" spans="1:5">
      <c r="C27" s="2">
        <f>E25+31.95</f>
        <v>483.15</v>
      </c>
      <c r="D27" s="2">
        <f>MAX(D2:D24)</f>
        <v>461.1</v>
      </c>
      <c r="E27" s="2">
        <f>MIN(E2:E25)</f>
        <v>451.2</v>
      </c>
    </row>
    <row r="28" spans="1:5">
      <c r="C28" s="2">
        <f>-1*C27</f>
        <v>-483.15</v>
      </c>
      <c r="D28" s="2">
        <f>-1*D27</f>
        <v>-461.1</v>
      </c>
      <c r="E28" s="2">
        <f>-1*E27</f>
        <v>-451.2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Paracrinoidea_Info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Wagner</cp:lastModifiedBy>
  <dcterms:created xsi:type="dcterms:W3CDTF">2023-07-05T21:33:40Z</dcterms:created>
  <dcterms:modified xsi:type="dcterms:W3CDTF">2024-07-02T01:50:20Z</dcterms:modified>
</cp:coreProperties>
</file>