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780"/>
  </bookViews>
  <sheets>
    <sheet name="Sheet1" sheetId="1" r:id="rId1"/>
    <sheet name="Sheet2" sheetId="2" r:id="rId2"/>
    <sheet name="Sheet3" sheetId="3" r:id="rId3"/>
  </sheets>
  <definedNames>
    <definedName name="cpp" localSheetId="0">Sheet1!$A$31:$G$36</definedName>
    <definedName name="cpp_js_chrome" localSheetId="0">Sheet1!$A$40:$G$45</definedName>
    <definedName name="js_chrome" localSheetId="0">Sheet1!$A$49:$D$54</definedName>
    <definedName name="js_chrome" localSheetId="1">Sheet2!$A$2:$D$7</definedName>
  </definedNames>
  <calcPr calcId="145621"/>
</workbook>
</file>

<file path=xl/calcChain.xml><?xml version="1.0" encoding="utf-8"?>
<calcChain xmlns="http://schemas.openxmlformats.org/spreadsheetml/2006/main">
  <c r="G18" i="1" l="1"/>
  <c r="D9" i="1"/>
  <c r="C9" i="1"/>
  <c r="B9" i="1"/>
  <c r="D26" i="1" l="1"/>
  <c r="D25" i="1"/>
  <c r="D24" i="1"/>
  <c r="D23" i="1"/>
  <c r="D22" i="1"/>
  <c r="D21" i="1"/>
  <c r="C26" i="1"/>
  <c r="C25" i="1"/>
  <c r="C24" i="1"/>
  <c r="C23" i="1"/>
  <c r="C22" i="1"/>
  <c r="C21" i="1"/>
  <c r="B26" i="1"/>
  <c r="B25" i="1"/>
  <c r="B24" i="1"/>
  <c r="B23" i="1"/>
  <c r="B22" i="1"/>
  <c r="B21" i="1"/>
  <c r="E21" i="1" s="1"/>
  <c r="F26" i="1"/>
  <c r="G25" i="1"/>
  <c r="E24" i="1"/>
  <c r="G24" i="1"/>
  <c r="F24" i="1"/>
  <c r="F23" i="1"/>
  <c r="E22" i="1"/>
  <c r="G22" i="1"/>
  <c r="F22" i="1"/>
  <c r="F18" i="1"/>
  <c r="E18" i="1"/>
  <c r="D8" i="1"/>
  <c r="C8" i="1"/>
  <c r="B8" i="1"/>
  <c r="G21" i="1" l="1"/>
  <c r="E23" i="1"/>
  <c r="E25" i="1"/>
  <c r="G26" i="1"/>
  <c r="F21" i="1"/>
  <c r="F25" i="1"/>
  <c r="G23" i="1"/>
  <c r="E26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17" i="1"/>
  <c r="E16" i="1"/>
  <c r="E15" i="1"/>
  <c r="E14" i="1"/>
  <c r="E13" i="1"/>
  <c r="E12" i="1"/>
  <c r="G17" i="1"/>
  <c r="G16" i="1"/>
  <c r="G15" i="1"/>
  <c r="G14" i="1"/>
  <c r="G13" i="1"/>
  <c r="F17" i="1"/>
  <c r="F16" i="1"/>
  <c r="F15" i="1"/>
  <c r="F14" i="1"/>
  <c r="F13" i="1"/>
  <c r="G12" i="1"/>
  <c r="F12" i="1"/>
  <c r="D17" i="1"/>
  <c r="D16" i="1"/>
  <c r="D15" i="1"/>
  <c r="D14" i="1"/>
  <c r="D13" i="1"/>
  <c r="D12" i="1"/>
  <c r="C17" i="1"/>
  <c r="C16" i="1"/>
  <c r="C15" i="1"/>
  <c r="C14" i="1"/>
  <c r="C13" i="1"/>
  <c r="C12" i="1"/>
  <c r="B17" i="1"/>
  <c r="B16" i="1"/>
  <c r="B15" i="1"/>
  <c r="B14" i="1"/>
  <c r="B13" i="1"/>
  <c r="B12" i="1"/>
  <c r="F27" i="1" l="1"/>
  <c r="G27" i="1"/>
  <c r="E27" i="1"/>
</calcChain>
</file>

<file path=xl/connections.xml><?xml version="1.0" encoding="utf-8"?>
<connections xmlns="http://schemas.openxmlformats.org/spreadsheetml/2006/main">
  <connection id="1" name="cpp1" type="6" refreshedVersion="4" background="1" saveData="1">
    <textPr codePage="437" sourceFile="I:\simd\wpmvp2015\examples\cpp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2" name="cpp-js-chrome1" type="6" refreshedVersion="4" background="1" saveData="1">
    <textPr codePage="437" sourceFile="I:\simd\wpmvp2015\examples\cpp-js-chrome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3" name="js-chrome" type="6" refreshedVersion="4" background="1" saveData="1">
    <textPr codePage="437" sourceFile="I:\simd\wpmvp2015\examples\js-chrome.txt" delimited="0">
      <textFields count="8">
        <textField/>
        <textField position="23"/>
        <textField position="34"/>
        <textField position="46"/>
        <textField position="52"/>
        <textField position="61"/>
        <textField position="71"/>
        <textField position="80"/>
      </textFields>
    </textPr>
  </connection>
  <connection id="4" name="js-chrome1" type="6" refreshedVersion="4" background="1" saveData="1">
    <textPr codePage="437" sourceFile="I:\simd\wpmvp2015\examples\js-chrome.txt" delimited="0">
      <textFields count="8">
        <textField/>
        <textField position="23"/>
        <textField position="34"/>
        <textField position="46"/>
        <textField position="52"/>
        <textField position="61"/>
        <textField position="71"/>
        <textField position="80"/>
      </textFields>
    </textPr>
  </connection>
</connections>
</file>

<file path=xl/sharedStrings.xml><?xml version="1.0" encoding="utf-8"?>
<sst xmlns="http://schemas.openxmlformats.org/spreadsheetml/2006/main" count="89" uniqueCount="30">
  <si>
    <t>Benchmark</t>
  </si>
  <si>
    <t>C++</t>
  </si>
  <si>
    <t>AverageFloat32x4</t>
  </si>
  <si>
    <t>Mandelbrot</t>
  </si>
  <si>
    <t>MatrixMultiplication</t>
  </si>
  <si>
    <t>VertexTransform</t>
  </si>
  <si>
    <t>MatrixTranspose</t>
  </si>
  <si>
    <t>MatrixInverse</t>
  </si>
  <si>
    <t>Raw Data - C++</t>
  </si>
  <si>
    <t>Scalar64(ns)</t>
  </si>
  <si>
    <t>Scalar32(ns)</t>
  </si>
  <si>
    <t>Iterations</t>
  </si>
  <si>
    <t>SIMD32(ns)</t>
  </si>
  <si>
    <t>Ratio32</t>
  </si>
  <si>
    <t>Ratio64</t>
  </si>
  <si>
    <t>Raw Data - Emscripten/Chrome</t>
  </si>
  <si>
    <t>Raw Data - JS</t>
  </si>
  <si>
    <t>Mandelbrot:</t>
  </si>
  <si>
    <t>MatrixMultiplication:</t>
  </si>
  <si>
    <t>VertexTransform:</t>
  </si>
  <si>
    <t>Transpose4x4:</t>
  </si>
  <si>
    <t>Matrix4x4Inverse:</t>
  </si>
  <si>
    <t>SIMD</t>
  </si>
  <si>
    <t>NonSimd</t>
  </si>
  <si>
    <t>Handwritten Chrome</t>
  </si>
  <si>
    <t>Emscripten Chrome</t>
  </si>
  <si>
    <t>AVERAGE</t>
  </si>
  <si>
    <t>JS Handwritten Chrome</t>
  </si>
  <si>
    <t>JS Emscripten Chrome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</si>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</sst>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31459715445923E-2"/>
          <c:y val="2.8590689321729514E-2"/>
          <c:w val="0.8998967942200311"/>
          <c:h val="0.76915905511811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cat>
            <c:strRef>
              <c:f>Sheet1!$A$21:$A$27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Sheet1!$E$21:$E$27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Sheet1!$F$20</c:f>
              <c:strCache>
                <c:ptCount val="1"/>
                <c:pt idx="0">
                  <c:v>JS Handwritten Chrome</c:v>
                </c:pt>
              </c:strCache>
            </c:strRef>
          </c:tx>
          <c:invertIfNegative val="0"/>
          <c:cat>
            <c:strRef>
              <c:f>Sheet1!$A$21:$A$27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Sheet1!$F$21:$F$27</c:f>
              <c:numCache>
                <c:formatCode>General</c:formatCode>
                <c:ptCount val="7"/>
                <c:pt idx="0">
                  <c:v>0.95148986301369864</c:v>
                </c:pt>
                <c:pt idx="1">
                  <c:v>0.9309250373134329</c:v>
                </c:pt>
                <c:pt idx="2">
                  <c:v>0.75654835714285706</c:v>
                </c:pt>
                <c:pt idx="3">
                  <c:v>0.85589307407407411</c:v>
                </c:pt>
                <c:pt idx="4">
                  <c:v>0.84628270212765966</c:v>
                </c:pt>
                <c:pt idx="5">
                  <c:v>0.89244019672131147</c:v>
                </c:pt>
                <c:pt idx="6">
                  <c:v>0.8722632050655057</c:v>
                </c:pt>
              </c:numCache>
            </c:numRef>
          </c:val>
        </c:ser>
        <c:ser>
          <c:idx val="2"/>
          <c:order val="2"/>
          <c:tx>
            <c:strRef>
              <c:f>Sheet1!$G$20</c:f>
              <c:strCache>
                <c:ptCount val="1"/>
                <c:pt idx="0">
                  <c:v>JS Emscripten Chrome</c:v>
                </c:pt>
              </c:strCache>
            </c:strRef>
          </c:tx>
          <c:invertIfNegative val="0"/>
          <c:cat>
            <c:strRef>
              <c:f>Sheet1!$A$21:$A$27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Sheet1!$G$21:$G$27</c:f>
              <c:numCache>
                <c:formatCode>General</c:formatCode>
                <c:ptCount val="7"/>
                <c:pt idx="0">
                  <c:v>0.80024968789013728</c:v>
                </c:pt>
                <c:pt idx="1">
                  <c:v>0.91223404255319152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0.59090909090909094</c:v>
                </c:pt>
                <c:pt idx="6">
                  <c:v>0.52278769244762546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5760"/>
        <c:axId val="106727296"/>
      </c:barChart>
      <c:catAx>
        <c:axId val="106725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727296"/>
        <c:crosses val="autoZero"/>
        <c:auto val="1"/>
        <c:lblAlgn val="ctr"/>
        <c:lblOffset val="100"/>
        <c:noMultiLvlLbl val="0"/>
      </c:catAx>
      <c:valAx>
        <c:axId val="10672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SIMD C++ vs. JavaScript</a:t>
                </a:r>
                <a:r>
                  <a:rPr lang="en-US" sz="1400" baseline="0"/>
                  <a:t> relative performance</a:t>
                </a:r>
                <a:r>
                  <a:rPr lang="en-US" sz="1400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257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046159574753782"/>
          <c:y val="6.4561403508771931E-2"/>
          <c:w val="0.79771385351328894"/>
          <c:h val="4.8199747998335443E-2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061232106974616E-2"/>
          <c:y val="3.1099494916076668E-2"/>
          <c:w val="0.89907572527414703"/>
          <c:h val="0.72690175418720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4.07</c:v>
                </c:pt>
                <c:pt idx="1">
                  <c:v>3.78</c:v>
                </c:pt>
                <c:pt idx="2">
                  <c:v>2.66</c:v>
                </c:pt>
                <c:pt idx="3">
                  <c:v>4.53</c:v>
                </c:pt>
                <c:pt idx="4">
                  <c:v>1.96</c:v>
                </c:pt>
                <c:pt idx="5">
                  <c:v>3.27</c:v>
                </c:pt>
                <c:pt idx="6">
                  <c:v>3.3783333333333334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JS Handwritten Chrome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3.8538812785388128</c:v>
                </c:pt>
                <c:pt idx="1">
                  <c:v>3.7425373134328357</c:v>
                </c:pt>
                <c:pt idx="2">
                  <c:v>4.8142857142857141</c:v>
                </c:pt>
                <c:pt idx="3">
                  <c:v>3.8518518518518516</c:v>
                </c:pt>
                <c:pt idx="4">
                  <c:v>3.6489361702127661</c:v>
                </c:pt>
                <c:pt idx="5">
                  <c:v>8.1229508196721305</c:v>
                </c:pt>
                <c:pt idx="6">
                  <c:v>4.6724071913323515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JS Emscripten Chrome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3.88</c:v>
                </c:pt>
                <c:pt idx="1">
                  <c:v>4.84</c:v>
                </c:pt>
                <c:pt idx="2">
                  <c:v>2.41</c:v>
                </c:pt>
                <c:pt idx="3">
                  <c:v>1.87</c:v>
                </c:pt>
                <c:pt idx="4">
                  <c:v>2.12</c:v>
                </c:pt>
                <c:pt idx="5">
                  <c:v>6.47</c:v>
                </c:pt>
                <c:pt idx="6">
                  <c:v>3.5983333333333332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51968"/>
        <c:axId val="109257856"/>
      </c:barChart>
      <c:catAx>
        <c:axId val="109251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109257856"/>
        <c:crosses val="autoZero"/>
        <c:auto val="1"/>
        <c:lblAlgn val="ctr"/>
        <c:lblOffset val="100"/>
        <c:noMultiLvlLbl val="0"/>
      </c:catAx>
      <c:valAx>
        <c:axId val="10925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SIMD vs. Scalar relative 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1092519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972824193435996"/>
          <c:y val="4.173473819369701E-2"/>
          <c:w val="0.70838687199498296"/>
          <c:h val="5.4961574047848336E-2"/>
        </c:manualLayout>
      </c:layout>
      <c:overlay val="1"/>
      <c:spPr>
        <a:noFill/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31459715445923E-2"/>
          <c:y val="2.8590689321729514E-2"/>
          <c:w val="0.8998967942200311"/>
          <c:h val="0.76915905511811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cat>
            <c:strRef>
              <c:f>Sheet1!$A$12:$A$18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Sheet1!$E$12:$E$18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JS Handwritten Chrome</c:v>
                </c:pt>
              </c:strCache>
            </c:strRef>
          </c:tx>
          <c:invertIfNegative val="0"/>
          <c:cat>
            <c:strRef>
              <c:f>Sheet1!$A$12:$A$18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Sheet1!$F$12:$F$18</c:f>
              <c:numCache>
                <c:formatCode>General</c:formatCode>
                <c:ptCount val="7"/>
                <c:pt idx="0">
                  <c:v>1.0048977725118484</c:v>
                </c:pt>
                <c:pt idx="1">
                  <c:v>0.94130235294117637</c:v>
                </c:pt>
                <c:pt idx="2">
                  <c:v>0.47143962908011872</c:v>
                </c:pt>
                <c:pt idx="3">
                  <c:v>0.99991354326923076</c:v>
                </c:pt>
                <c:pt idx="4">
                  <c:v>0.46385174344023328</c:v>
                </c:pt>
                <c:pt idx="5">
                  <c:v>0.36340458526740665</c:v>
                </c:pt>
                <c:pt idx="6">
                  <c:v>0.70746827108500243</c:v>
                </c:pt>
              </c:numCache>
            </c:numRef>
          </c:val>
        </c:ser>
        <c:ser>
          <c:idx val="2"/>
          <c:order val="2"/>
          <c:tx>
            <c:strRef>
              <c:f>Sheet1!$G$11</c:f>
              <c:strCache>
                <c:ptCount val="1"/>
                <c:pt idx="0">
                  <c:v>JS Emscripten Chrome</c:v>
                </c:pt>
              </c:strCache>
            </c:strRef>
          </c:tx>
          <c:invertIfNegative val="0"/>
          <c:cat>
            <c:strRef>
              <c:f>Sheet1!$A$12:$A$18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Sheet1!$G$12:$G$18</c:f>
              <c:numCache>
                <c:formatCode>General</c:formatCode>
                <c:ptCount val="7"/>
                <c:pt idx="0">
                  <c:v>0.83872696099442778</c:v>
                </c:pt>
                <c:pt idx="1">
                  <c:v>0.71162280701754388</c:v>
                </c:pt>
                <c:pt idx="2">
                  <c:v>0.41666666666666669</c:v>
                </c:pt>
                <c:pt idx="3">
                  <c:v>0.5625</c:v>
                </c:pt>
                <c:pt idx="4">
                  <c:v>0.23529411764705882</c:v>
                </c:pt>
                <c:pt idx="5">
                  <c:v>0.29452054794520549</c:v>
                </c:pt>
                <c:pt idx="6">
                  <c:v>0.50988851671181712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04448"/>
        <c:axId val="109306240"/>
      </c:barChart>
      <c:catAx>
        <c:axId val="109304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306240"/>
        <c:crosses val="autoZero"/>
        <c:auto val="1"/>
        <c:lblAlgn val="ctr"/>
        <c:lblOffset val="100"/>
        <c:noMultiLvlLbl val="0"/>
      </c:catAx>
      <c:valAx>
        <c:axId val="10930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Scalar C++ vs. JavaScript</a:t>
                </a:r>
                <a:r>
                  <a:rPr lang="en-US" sz="1400" baseline="0"/>
                  <a:t> relative performance</a:t>
                </a:r>
                <a:r>
                  <a:rPr lang="en-US" sz="1400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304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046159574753782"/>
          <c:y val="6.4561403508771931E-2"/>
          <c:w val="0.80718761397058669"/>
          <c:h val="5.323805010435588E-2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4</xdr:row>
      <xdr:rowOff>57150</xdr:rowOff>
    </xdr:from>
    <xdr:to>
      <xdr:col>19</xdr:col>
      <xdr:colOff>109539</xdr:colOff>
      <xdr:row>36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114300</xdr:rowOff>
    </xdr:from>
    <xdr:to>
      <xdr:col>19</xdr:col>
      <xdr:colOff>504825</xdr:colOff>
      <xdr:row>38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</xdr:colOff>
      <xdr:row>3</xdr:row>
      <xdr:rowOff>66675</xdr:rowOff>
    </xdr:from>
    <xdr:to>
      <xdr:col>20</xdr:col>
      <xdr:colOff>247651</xdr:colOff>
      <xdr:row>36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s-chrom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pp-js-chrome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s-chrom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7" workbookViewId="0">
      <selection activeCell="A10" sqref="A10"/>
    </sheetView>
  </sheetViews>
  <sheetFormatPr defaultRowHeight="15" x14ac:dyDescent="0.25"/>
  <cols>
    <col min="1" max="1" width="23.7109375" customWidth="1"/>
    <col min="2" max="2" width="14.28515625" customWidth="1"/>
    <col min="3" max="3" width="22.85546875" customWidth="1"/>
    <col min="4" max="4" width="19.7109375" customWidth="1"/>
    <col min="5" max="5" width="24" customWidth="1"/>
    <col min="6" max="6" width="23" customWidth="1"/>
    <col min="7" max="7" width="17.28515625" customWidth="1"/>
  </cols>
  <sheetData>
    <row r="1" spans="1:7" x14ac:dyDescent="0.25">
      <c r="A1" t="s">
        <v>0</v>
      </c>
      <c r="B1" t="s">
        <v>1</v>
      </c>
      <c r="C1" t="s">
        <v>27</v>
      </c>
      <c r="D1" t="s">
        <v>28</v>
      </c>
    </row>
    <row r="2" spans="1:7" x14ac:dyDescent="0.25">
      <c r="A2" t="s">
        <v>2</v>
      </c>
      <c r="B2">
        <f>G31</f>
        <v>4.07</v>
      </c>
      <c r="C2">
        <f>D49/C49</f>
        <v>3.8538812785388128</v>
      </c>
      <c r="D2">
        <f>G40</f>
        <v>3.88</v>
      </c>
    </row>
    <row r="3" spans="1:7" x14ac:dyDescent="0.25">
      <c r="A3" t="s">
        <v>3</v>
      </c>
      <c r="B3">
        <f t="shared" ref="B3:B7" si="0">G32</f>
        <v>3.78</v>
      </c>
      <c r="C3">
        <f t="shared" ref="C3:C7" si="1">D50/C50</f>
        <v>3.7425373134328357</v>
      </c>
      <c r="D3">
        <f t="shared" ref="D3:D7" si="2">G41</f>
        <v>4.84</v>
      </c>
    </row>
    <row r="4" spans="1:7" x14ac:dyDescent="0.25">
      <c r="A4" t="s">
        <v>4</v>
      </c>
      <c r="B4">
        <f t="shared" si="0"/>
        <v>2.66</v>
      </c>
      <c r="C4">
        <f t="shared" si="1"/>
        <v>4.8142857142857141</v>
      </c>
      <c r="D4">
        <f t="shared" si="2"/>
        <v>2.41</v>
      </c>
    </row>
    <row r="5" spans="1:7" x14ac:dyDescent="0.25">
      <c r="A5" t="s">
        <v>5</v>
      </c>
      <c r="B5">
        <f t="shared" si="0"/>
        <v>4.53</v>
      </c>
      <c r="C5">
        <f t="shared" si="1"/>
        <v>3.8518518518518516</v>
      </c>
      <c r="D5">
        <f t="shared" si="2"/>
        <v>1.87</v>
      </c>
    </row>
    <row r="6" spans="1:7" x14ac:dyDescent="0.25">
      <c r="A6" t="s">
        <v>6</v>
      </c>
      <c r="B6">
        <f t="shared" si="0"/>
        <v>1.96</v>
      </c>
      <c r="C6">
        <f t="shared" si="1"/>
        <v>3.6489361702127661</v>
      </c>
      <c r="D6">
        <f t="shared" si="2"/>
        <v>2.12</v>
      </c>
    </row>
    <row r="7" spans="1:7" x14ac:dyDescent="0.25">
      <c r="A7" t="s">
        <v>7</v>
      </c>
      <c r="B7">
        <f t="shared" si="0"/>
        <v>3.27</v>
      </c>
      <c r="C7">
        <f t="shared" si="1"/>
        <v>8.1229508196721305</v>
      </c>
      <c r="D7">
        <f t="shared" si="2"/>
        <v>6.47</v>
      </c>
    </row>
    <row r="8" spans="1:7" x14ac:dyDescent="0.25">
      <c r="A8" t="s">
        <v>26</v>
      </c>
      <c r="B8">
        <f>AVERAGE(B2:B7)</f>
        <v>3.3783333333333334</v>
      </c>
      <c r="C8">
        <f>AVERAGE(C2:C7)</f>
        <v>4.6724071913323515</v>
      </c>
      <c r="D8">
        <f>AVERAGE(D2:D7)</f>
        <v>3.5983333333333332</v>
      </c>
    </row>
    <row r="9" spans="1:7" x14ac:dyDescent="0.25">
      <c r="A9" t="s">
        <v>29</v>
      </c>
      <c r="B9">
        <f>GEOMEAN(B2:B7)</f>
        <v>3.2544553080723739</v>
      </c>
      <c r="C9">
        <f>GEOMEAN(C2:C7)</f>
        <v>4.4653722195455297</v>
      </c>
      <c r="D9">
        <f>GEOMEAN(D2:D7)</f>
        <v>3.2418728674890294</v>
      </c>
    </row>
    <row r="11" spans="1:7" x14ac:dyDescent="0.25">
      <c r="A11" t="s">
        <v>0</v>
      </c>
      <c r="B11" t="s">
        <v>1</v>
      </c>
      <c r="C11" t="s">
        <v>24</v>
      </c>
      <c r="D11" t="s">
        <v>25</v>
      </c>
      <c r="E11" t="s">
        <v>1</v>
      </c>
      <c r="F11" t="s">
        <v>27</v>
      </c>
      <c r="G11" t="s">
        <v>28</v>
      </c>
    </row>
    <row r="12" spans="1:7" x14ac:dyDescent="0.25">
      <c r="A12" t="s">
        <v>2</v>
      </c>
      <c r="B12">
        <f>D31</f>
        <v>7827</v>
      </c>
      <c r="C12">
        <f>1000*1000*D49/B49</f>
        <v>7788.8519748984863</v>
      </c>
      <c r="D12">
        <f>D40</f>
        <v>9332</v>
      </c>
      <c r="E12">
        <f>B12/B12</f>
        <v>1</v>
      </c>
      <c r="F12">
        <f t="shared" ref="F12:F17" si="3">B12/C12</f>
        <v>1.0048977725118484</v>
      </c>
      <c r="G12">
        <f t="shared" ref="G12:G17" si="4">B12/D12</f>
        <v>0.83872696099442778</v>
      </c>
    </row>
    <row r="13" spans="1:7" x14ac:dyDescent="0.25">
      <c r="A13" t="s">
        <v>3</v>
      </c>
      <c r="B13">
        <f t="shared" ref="B13:B17" si="5">D32</f>
        <v>1298</v>
      </c>
      <c r="C13">
        <f t="shared" ref="C13:C17" si="6">1000*1000*D50/B50</f>
        <v>1378.9405666992041</v>
      </c>
      <c r="D13">
        <f t="shared" ref="D13:D17" si="7">D41</f>
        <v>1824</v>
      </c>
      <c r="E13">
        <f t="shared" ref="E13:E17" si="8">B13/B13</f>
        <v>1</v>
      </c>
      <c r="F13">
        <f t="shared" si="3"/>
        <v>0.94130235294117637</v>
      </c>
      <c r="G13">
        <f t="shared" si="4"/>
        <v>0.71162280701754388</v>
      </c>
    </row>
    <row r="14" spans="1:7" x14ac:dyDescent="0.25">
      <c r="A14" t="s">
        <v>4</v>
      </c>
      <c r="B14">
        <f t="shared" si="5"/>
        <v>15</v>
      </c>
      <c r="C14">
        <f t="shared" si="6"/>
        <v>31.817435520361883</v>
      </c>
      <c r="D14">
        <f t="shared" si="7"/>
        <v>36</v>
      </c>
      <c r="E14">
        <f t="shared" si="8"/>
        <v>1</v>
      </c>
      <c r="F14">
        <f t="shared" si="3"/>
        <v>0.47143962908011872</v>
      </c>
      <c r="G14">
        <f t="shared" si="4"/>
        <v>0.41666666666666669</v>
      </c>
    </row>
    <row r="15" spans="1:7" x14ac:dyDescent="0.25">
      <c r="A15" t="s">
        <v>5</v>
      </c>
      <c r="B15">
        <f t="shared" si="5"/>
        <v>9</v>
      </c>
      <c r="C15">
        <f t="shared" si="6"/>
        <v>9.0007781778556364</v>
      </c>
      <c r="D15">
        <f t="shared" si="7"/>
        <v>16</v>
      </c>
      <c r="E15">
        <f t="shared" si="8"/>
        <v>1</v>
      </c>
      <c r="F15">
        <f t="shared" si="3"/>
        <v>0.99991354326923076</v>
      </c>
      <c r="G15">
        <f t="shared" si="4"/>
        <v>0.5625</v>
      </c>
    </row>
    <row r="16" spans="1:7" x14ac:dyDescent="0.25">
      <c r="A16" t="s">
        <v>6</v>
      </c>
      <c r="B16">
        <f t="shared" si="5"/>
        <v>4</v>
      </c>
      <c r="C16">
        <f t="shared" si="6"/>
        <v>8.6234450049348474</v>
      </c>
      <c r="D16">
        <f t="shared" si="7"/>
        <v>17</v>
      </c>
      <c r="E16">
        <f t="shared" si="8"/>
        <v>1</v>
      </c>
      <c r="F16">
        <f t="shared" si="3"/>
        <v>0.46385174344023328</v>
      </c>
      <c r="G16">
        <f t="shared" si="4"/>
        <v>0.23529411764705882</v>
      </c>
    </row>
    <row r="17" spans="1:7" x14ac:dyDescent="0.25">
      <c r="A17" t="s">
        <v>7</v>
      </c>
      <c r="B17">
        <f t="shared" si="5"/>
        <v>43</v>
      </c>
      <c r="C17">
        <f t="shared" si="6"/>
        <v>118.32541950002913</v>
      </c>
      <c r="D17">
        <f t="shared" si="7"/>
        <v>146</v>
      </c>
      <c r="E17">
        <f t="shared" si="8"/>
        <v>1</v>
      </c>
      <c r="F17">
        <f t="shared" si="3"/>
        <v>0.36340458526740665</v>
      </c>
      <c r="G17">
        <f t="shared" si="4"/>
        <v>0.29452054794520549</v>
      </c>
    </row>
    <row r="18" spans="1:7" x14ac:dyDescent="0.25">
      <c r="A18" t="s">
        <v>26</v>
      </c>
      <c r="E18">
        <f>AVERAGE(E12:E17)</f>
        <v>1</v>
      </c>
      <c r="F18">
        <f>AVERAGE(F12:F17)</f>
        <v>0.70746827108500243</v>
      </c>
      <c r="G18">
        <f>AVERAGE(G12:G17)</f>
        <v>0.50988851671181712</v>
      </c>
    </row>
    <row r="20" spans="1:7" x14ac:dyDescent="0.25">
      <c r="A20" t="s">
        <v>0</v>
      </c>
      <c r="B20" t="s">
        <v>1</v>
      </c>
      <c r="C20" t="s">
        <v>24</v>
      </c>
      <c r="D20" t="s">
        <v>25</v>
      </c>
      <c r="E20" t="s">
        <v>1</v>
      </c>
      <c r="F20" t="s">
        <v>27</v>
      </c>
      <c r="G20" t="s">
        <v>28</v>
      </c>
    </row>
    <row r="21" spans="1:7" x14ac:dyDescent="0.25">
      <c r="A21" t="s">
        <v>2</v>
      </c>
      <c r="B21">
        <f>E31</f>
        <v>1923</v>
      </c>
      <c r="C21">
        <f>1000*1000*C49/B49</f>
        <v>2021.0409745293466</v>
      </c>
      <c r="D21">
        <f>E40</f>
        <v>2403</v>
      </c>
      <c r="E21">
        <f>B21/B21</f>
        <v>1</v>
      </c>
      <c r="F21">
        <f t="shared" ref="F21:F26" si="9">B21/C21</f>
        <v>0.95148986301369864</v>
      </c>
      <c r="G21">
        <f t="shared" ref="G21:G26" si="10">B21/D21</f>
        <v>0.80024968789013728</v>
      </c>
    </row>
    <row r="22" spans="1:7" x14ac:dyDescent="0.25">
      <c r="A22" t="s">
        <v>3</v>
      </c>
      <c r="B22">
        <f t="shared" ref="B22:B26" si="11">E32</f>
        <v>343</v>
      </c>
      <c r="C22">
        <f t="shared" ref="C22:C26" si="12">1000*1000*C50/B50</f>
        <v>368.45071971623793</v>
      </c>
      <c r="D22">
        <f t="shared" ref="D22:D26" si="13">E41</f>
        <v>376</v>
      </c>
      <c r="E22">
        <f t="shared" ref="E22:E26" si="14">B22/B22</f>
        <v>1</v>
      </c>
      <c r="F22">
        <f t="shared" si="9"/>
        <v>0.9309250373134329</v>
      </c>
      <c r="G22">
        <f t="shared" si="10"/>
        <v>0.91223404255319152</v>
      </c>
    </row>
    <row r="23" spans="1:7" x14ac:dyDescent="0.25">
      <c r="A23" t="s">
        <v>4</v>
      </c>
      <c r="B23">
        <f t="shared" si="11"/>
        <v>5</v>
      </c>
      <c r="C23">
        <f t="shared" si="12"/>
        <v>6.6089628677309555</v>
      </c>
      <c r="D23">
        <f t="shared" si="13"/>
        <v>15</v>
      </c>
      <c r="E23">
        <f t="shared" si="14"/>
        <v>1</v>
      </c>
      <c r="F23">
        <f t="shared" si="9"/>
        <v>0.75654835714285706</v>
      </c>
      <c r="G23">
        <f t="shared" si="10"/>
        <v>0.33333333333333331</v>
      </c>
    </row>
    <row r="24" spans="1:7" x14ac:dyDescent="0.25">
      <c r="A24" t="s">
        <v>5</v>
      </c>
      <c r="B24">
        <f t="shared" si="11"/>
        <v>2</v>
      </c>
      <c r="C24">
        <f t="shared" si="12"/>
        <v>2.3367404884817518</v>
      </c>
      <c r="D24">
        <f t="shared" si="13"/>
        <v>8</v>
      </c>
      <c r="E24">
        <f t="shared" si="14"/>
        <v>1</v>
      </c>
      <c r="F24">
        <f t="shared" si="9"/>
        <v>0.85589307407407411</v>
      </c>
      <c r="G24">
        <f t="shared" si="10"/>
        <v>0.25</v>
      </c>
    </row>
    <row r="25" spans="1:7" x14ac:dyDescent="0.25">
      <c r="A25" t="s">
        <v>6</v>
      </c>
      <c r="B25">
        <f t="shared" si="11"/>
        <v>2</v>
      </c>
      <c r="C25">
        <f t="shared" si="12"/>
        <v>2.3632764736556142</v>
      </c>
      <c r="D25">
        <f t="shared" si="13"/>
        <v>8</v>
      </c>
      <c r="E25">
        <f t="shared" si="14"/>
        <v>1</v>
      </c>
      <c r="F25">
        <f t="shared" si="9"/>
        <v>0.84628270212765966</v>
      </c>
      <c r="G25">
        <f t="shared" si="10"/>
        <v>0.25</v>
      </c>
    </row>
    <row r="26" spans="1:7" x14ac:dyDescent="0.25">
      <c r="A26" t="s">
        <v>7</v>
      </c>
      <c r="B26">
        <f t="shared" si="11"/>
        <v>13</v>
      </c>
      <c r="C26">
        <f t="shared" si="12"/>
        <v>14.566802400609035</v>
      </c>
      <c r="D26">
        <f t="shared" si="13"/>
        <v>22</v>
      </c>
      <c r="E26">
        <f t="shared" si="14"/>
        <v>1</v>
      </c>
      <c r="F26">
        <f t="shared" si="9"/>
        <v>0.89244019672131147</v>
      </c>
      <c r="G26">
        <f t="shared" si="10"/>
        <v>0.59090909090909094</v>
      </c>
    </row>
    <row r="27" spans="1:7" x14ac:dyDescent="0.25">
      <c r="A27" t="s">
        <v>26</v>
      </c>
      <c r="E27">
        <f>AVERAGE(E21:E26)</f>
        <v>1</v>
      </c>
      <c r="F27">
        <f>AVERAGE(F21:F26)</f>
        <v>0.8722632050655057</v>
      </c>
      <c r="G27">
        <f>AVERAGE(G21:G26)</f>
        <v>0.52278769244762546</v>
      </c>
    </row>
    <row r="29" spans="1:7" x14ac:dyDescent="0.25">
      <c r="A29" t="s">
        <v>8</v>
      </c>
    </row>
    <row r="30" spans="1:7" x14ac:dyDescent="0.25">
      <c r="A30" t="s">
        <v>0</v>
      </c>
      <c r="B30" t="s">
        <v>11</v>
      </c>
      <c r="C30" t="s">
        <v>10</v>
      </c>
      <c r="D30" t="s">
        <v>9</v>
      </c>
      <c r="E30" t="s">
        <v>12</v>
      </c>
      <c r="F30" t="s">
        <v>13</v>
      </c>
      <c r="G30" t="s">
        <v>14</v>
      </c>
    </row>
    <row r="31" spans="1:7" x14ac:dyDescent="0.25">
      <c r="A31" t="s">
        <v>2</v>
      </c>
      <c r="B31">
        <v>128401</v>
      </c>
      <c r="C31">
        <v>7764</v>
      </c>
      <c r="D31">
        <v>7827</v>
      </c>
      <c r="E31">
        <v>1923</v>
      </c>
      <c r="F31">
        <v>4.04</v>
      </c>
      <c r="G31">
        <v>4.07</v>
      </c>
    </row>
    <row r="32" spans="1:7" x14ac:dyDescent="0.25">
      <c r="A32" t="s">
        <v>3</v>
      </c>
      <c r="B32">
        <v>771919</v>
      </c>
      <c r="C32">
        <v>1291</v>
      </c>
      <c r="D32">
        <v>1298</v>
      </c>
      <c r="E32">
        <v>343</v>
      </c>
      <c r="F32">
        <v>3.76</v>
      </c>
      <c r="G32">
        <v>3.78</v>
      </c>
    </row>
    <row r="33" spans="1:7" x14ac:dyDescent="0.25">
      <c r="A33" t="s">
        <v>4</v>
      </c>
      <c r="B33">
        <v>172782863</v>
      </c>
      <c r="C33">
        <v>4</v>
      </c>
      <c r="D33">
        <v>15</v>
      </c>
      <c r="E33">
        <v>5</v>
      </c>
      <c r="F33">
        <v>0.78</v>
      </c>
      <c r="G33">
        <v>2.66</v>
      </c>
    </row>
    <row r="34" spans="1:7" x14ac:dyDescent="0.25">
      <c r="A34" t="s">
        <v>5</v>
      </c>
      <c r="B34">
        <v>248920118</v>
      </c>
      <c r="C34">
        <v>4</v>
      </c>
      <c r="D34">
        <v>9</v>
      </c>
      <c r="E34">
        <v>2</v>
      </c>
      <c r="F34">
        <v>2.0099999999999998</v>
      </c>
      <c r="G34">
        <v>4.53</v>
      </c>
    </row>
    <row r="35" spans="1:7" x14ac:dyDescent="0.25">
      <c r="A35" t="s">
        <v>6</v>
      </c>
      <c r="B35">
        <v>233991854</v>
      </c>
      <c r="C35">
        <v>4</v>
      </c>
      <c r="D35">
        <v>4</v>
      </c>
      <c r="E35">
        <v>2</v>
      </c>
      <c r="F35">
        <v>1.98</v>
      </c>
      <c r="G35">
        <v>1.96</v>
      </c>
    </row>
    <row r="36" spans="1:7" x14ac:dyDescent="0.25">
      <c r="A36" t="s">
        <v>7</v>
      </c>
      <c r="B36">
        <v>25512798</v>
      </c>
      <c r="C36">
        <v>38</v>
      </c>
      <c r="D36">
        <v>43</v>
      </c>
      <c r="E36">
        <v>13</v>
      </c>
      <c r="F36">
        <v>2.91</v>
      </c>
      <c r="G36">
        <v>3.27</v>
      </c>
    </row>
    <row r="38" spans="1:7" x14ac:dyDescent="0.25">
      <c r="A38" t="s">
        <v>15</v>
      </c>
    </row>
    <row r="39" spans="1:7" x14ac:dyDescent="0.25">
      <c r="A39" t="s">
        <v>0</v>
      </c>
      <c r="B39" t="s">
        <v>11</v>
      </c>
      <c r="C39" t="s">
        <v>10</v>
      </c>
      <c r="D39" t="s">
        <v>9</v>
      </c>
      <c r="E39" t="s">
        <v>12</v>
      </c>
      <c r="F39" t="s">
        <v>13</v>
      </c>
      <c r="G39" t="s">
        <v>14</v>
      </c>
    </row>
    <row r="40" spans="1:7" x14ac:dyDescent="0.25">
      <c r="A40" t="s">
        <v>2</v>
      </c>
      <c r="B40">
        <v>107365</v>
      </c>
      <c r="C40">
        <v>9360</v>
      </c>
      <c r="D40">
        <v>9332</v>
      </c>
      <c r="E40">
        <v>2403</v>
      </c>
      <c r="F40">
        <v>3.9</v>
      </c>
      <c r="G40">
        <v>3.88</v>
      </c>
    </row>
    <row r="41" spans="1:7" x14ac:dyDescent="0.25">
      <c r="A41" t="s">
        <v>3</v>
      </c>
      <c r="B41">
        <v>544318</v>
      </c>
      <c r="C41">
        <v>1829</v>
      </c>
      <c r="D41">
        <v>1824</v>
      </c>
      <c r="E41">
        <v>376</v>
      </c>
      <c r="F41">
        <v>4.8600000000000003</v>
      </c>
      <c r="G41">
        <v>4.84</v>
      </c>
    </row>
    <row r="42" spans="1:7" x14ac:dyDescent="0.25">
      <c r="A42" t="s">
        <v>4</v>
      </c>
      <c r="B42">
        <v>27740105</v>
      </c>
      <c r="C42">
        <v>35</v>
      </c>
      <c r="D42">
        <v>36</v>
      </c>
      <c r="E42">
        <v>15</v>
      </c>
      <c r="F42">
        <v>2.38</v>
      </c>
      <c r="G42">
        <v>2.41</v>
      </c>
    </row>
    <row r="43" spans="1:7" x14ac:dyDescent="0.25">
      <c r="A43" t="s">
        <v>5</v>
      </c>
      <c r="B43">
        <v>60262988</v>
      </c>
      <c r="C43">
        <v>16</v>
      </c>
      <c r="D43">
        <v>16</v>
      </c>
      <c r="E43">
        <v>8</v>
      </c>
      <c r="F43">
        <v>1.88</v>
      </c>
      <c r="G43">
        <v>1.87</v>
      </c>
    </row>
    <row r="44" spans="1:7" x14ac:dyDescent="0.25">
      <c r="A44" t="s">
        <v>6</v>
      </c>
      <c r="B44">
        <v>58497963</v>
      </c>
      <c r="C44">
        <v>16</v>
      </c>
      <c r="D44">
        <v>17</v>
      </c>
      <c r="E44">
        <v>8</v>
      </c>
      <c r="F44">
        <v>2.06</v>
      </c>
      <c r="G44">
        <v>2.12</v>
      </c>
    </row>
    <row r="45" spans="1:7" x14ac:dyDescent="0.25">
      <c r="A45" t="s">
        <v>7</v>
      </c>
      <c r="B45">
        <v>6999839</v>
      </c>
      <c r="C45">
        <v>145</v>
      </c>
      <c r="D45">
        <v>146</v>
      </c>
      <c r="E45">
        <v>22</v>
      </c>
      <c r="F45">
        <v>6.45</v>
      </c>
      <c r="G45">
        <v>6.47</v>
      </c>
    </row>
    <row r="47" spans="1:7" x14ac:dyDescent="0.25">
      <c r="A47" t="s">
        <v>16</v>
      </c>
    </row>
    <row r="48" spans="1:7" x14ac:dyDescent="0.25">
      <c r="A48" t="s">
        <v>0</v>
      </c>
      <c r="B48" t="s">
        <v>11</v>
      </c>
      <c r="C48" t="s">
        <v>22</v>
      </c>
      <c r="D48" t="s">
        <v>23</v>
      </c>
    </row>
    <row r="49" spans="1:4" x14ac:dyDescent="0.25">
      <c r="A49" t="s">
        <v>2</v>
      </c>
      <c r="B49">
        <v>108360</v>
      </c>
      <c r="C49">
        <v>219</v>
      </c>
      <c r="D49">
        <v>844</v>
      </c>
    </row>
    <row r="50" spans="1:4" x14ac:dyDescent="0.25">
      <c r="A50" t="s">
        <v>17</v>
      </c>
      <c r="B50">
        <v>727370</v>
      </c>
      <c r="C50">
        <v>268</v>
      </c>
      <c r="D50">
        <v>1003</v>
      </c>
    </row>
    <row r="51" spans="1:4" x14ac:dyDescent="0.25">
      <c r="A51" t="s">
        <v>18</v>
      </c>
      <c r="B51">
        <v>31775031</v>
      </c>
      <c r="C51">
        <v>210</v>
      </c>
      <c r="D51">
        <v>1011</v>
      </c>
    </row>
    <row r="52" spans="1:4" x14ac:dyDescent="0.25">
      <c r="A52" t="s">
        <v>19</v>
      </c>
      <c r="B52">
        <v>115545565</v>
      </c>
      <c r="C52">
        <v>270</v>
      </c>
      <c r="D52">
        <v>1040</v>
      </c>
    </row>
    <row r="53" spans="1:4" x14ac:dyDescent="0.25">
      <c r="A53" t="s">
        <v>20</v>
      </c>
      <c r="B53">
        <v>119325861</v>
      </c>
      <c r="C53">
        <v>282</v>
      </c>
      <c r="D53">
        <v>1029</v>
      </c>
    </row>
    <row r="54" spans="1:4" x14ac:dyDescent="0.25">
      <c r="A54" t="s">
        <v>21</v>
      </c>
      <c r="B54">
        <v>8375208</v>
      </c>
      <c r="C54">
        <v>122</v>
      </c>
      <c r="D54">
        <v>991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1" max="1" width="20" bestFit="1" customWidth="1"/>
    <col min="2" max="2" width="11.28515625" bestFit="1" customWidth="1"/>
    <col min="3" max="3" width="7.85546875" bestFit="1" customWidth="1"/>
    <col min="4" max="4" width="8.85546875" bestFit="1" customWidth="1"/>
  </cols>
  <sheetData>
    <row r="1" spans="1:4" x14ac:dyDescent="0.25">
      <c r="A1" t="s">
        <v>0</v>
      </c>
      <c r="B1" t="s">
        <v>11</v>
      </c>
      <c r="C1" t="s">
        <v>22</v>
      </c>
      <c r="D1" t="s">
        <v>23</v>
      </c>
    </row>
    <row r="2" spans="1:4" x14ac:dyDescent="0.25">
      <c r="A2" t="s">
        <v>2</v>
      </c>
      <c r="B2">
        <v>108360</v>
      </c>
      <c r="C2">
        <v>219</v>
      </c>
      <c r="D2">
        <v>844</v>
      </c>
    </row>
    <row r="3" spans="1:4" x14ac:dyDescent="0.25">
      <c r="A3" t="s">
        <v>17</v>
      </c>
      <c r="B3">
        <v>727370</v>
      </c>
      <c r="C3">
        <v>268</v>
      </c>
      <c r="D3">
        <v>1003</v>
      </c>
    </row>
    <row r="4" spans="1:4" x14ac:dyDescent="0.25">
      <c r="A4" t="s">
        <v>18</v>
      </c>
      <c r="B4">
        <v>31775031</v>
      </c>
      <c r="C4">
        <v>210</v>
      </c>
      <c r="D4">
        <v>1011</v>
      </c>
    </row>
    <row r="5" spans="1:4" x14ac:dyDescent="0.25">
      <c r="A5" t="s">
        <v>19</v>
      </c>
      <c r="B5">
        <v>115545565</v>
      </c>
      <c r="C5">
        <v>270</v>
      </c>
      <c r="D5">
        <v>1040</v>
      </c>
    </row>
    <row r="6" spans="1:4" x14ac:dyDescent="0.25">
      <c r="A6" t="s">
        <v>20</v>
      </c>
      <c r="B6">
        <v>119325861</v>
      </c>
      <c r="C6">
        <v>282</v>
      </c>
      <c r="D6">
        <v>1029</v>
      </c>
    </row>
    <row r="7" spans="1:4" x14ac:dyDescent="0.25">
      <c r="A7" t="s">
        <v>21</v>
      </c>
      <c r="B7">
        <v>8375208</v>
      </c>
      <c r="C7">
        <v>122</v>
      </c>
      <c r="D7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Sheet1!cpp</vt:lpstr>
      <vt:lpstr>Sheet1!cpp_js_chrome</vt:lpstr>
      <vt:lpstr>Sheet1!js_chrome</vt:lpstr>
      <vt:lpstr>Sheet2!js_chrome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Peter</dc:creator>
  <cp:lastModifiedBy>Jensen, Peter</cp:lastModifiedBy>
  <dcterms:created xsi:type="dcterms:W3CDTF">2015-01-13T00:31:18Z</dcterms:created>
  <dcterms:modified xsi:type="dcterms:W3CDTF">2015-01-15T00:50:21Z</dcterms:modified>
</cp:coreProperties>
</file>