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 PC\Desktop\University of Ibadan\Computer Science\2nd Semester\Assignment\"/>
    </mc:Choice>
  </mc:AlternateContent>
  <bookViews>
    <workbookView xWindow="0" yWindow="0" windowWidth="10215" windowHeight="7830" firstSheet="2" activeTab="2"/>
  </bookViews>
  <sheets>
    <sheet name="Raw Data" sheetId="1" r:id="rId1"/>
    <sheet name="Graph" sheetId="2" r:id="rId2"/>
    <sheet name="Transcript" sheetId="3" r:id="rId3"/>
    <sheet name="Validation" sheetId="4" r:id="rId4"/>
    <sheet name="VLOOKUP" sheetId="5" r:id="rId5"/>
    <sheet name="Data for Practice 1" sheetId="6" r:id="rId6"/>
    <sheet name="Data for Practice 2" sheetId="7" r:id="rId7"/>
    <sheet name="Pivot Table" sheetId="8" r:id="rId8"/>
    <sheet name="Log Manipulation" sheetId="9" r:id="rId9"/>
  </sheets>
  <definedNames>
    <definedName name="_xlnm.Print_Titles" localSheetId="0">'Raw Data'!$1:$2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3" l="1"/>
  <c r="H21" i="3"/>
  <c r="I21" i="3" s="1"/>
  <c r="J21" i="3"/>
  <c r="H20" i="3"/>
  <c r="I20" i="3" s="1"/>
  <c r="J20" i="3"/>
  <c r="H19" i="3"/>
  <c r="I19" i="3"/>
  <c r="J19" i="3"/>
  <c r="H18" i="3"/>
  <c r="I18" i="3" s="1"/>
  <c r="J18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J17" i="3"/>
  <c r="M10" i="3" l="1"/>
  <c r="G52" i="9"/>
  <c r="E52" i="9"/>
  <c r="F52" i="9" s="1"/>
  <c r="D52" i="9"/>
  <c r="C52" i="9"/>
  <c r="B52" i="9"/>
  <c r="D51" i="9"/>
  <c r="E51" i="9" s="1"/>
  <c r="B51" i="9"/>
  <c r="C51" i="9" s="1"/>
  <c r="J50" i="9"/>
  <c r="F50" i="9"/>
  <c r="D50" i="9"/>
  <c r="E50" i="9" s="1"/>
  <c r="G50" i="9" s="1"/>
  <c r="I50" i="9" s="1"/>
  <c r="K50" i="9" s="1"/>
  <c r="O50" i="9" s="1"/>
  <c r="S50" i="9" s="1"/>
  <c r="W50" i="9" s="1"/>
  <c r="B50" i="9"/>
  <c r="C50" i="9" s="1"/>
  <c r="G49" i="9"/>
  <c r="E49" i="9"/>
  <c r="F49" i="9" s="1"/>
  <c r="D49" i="9"/>
  <c r="C49" i="9"/>
  <c r="B49" i="9"/>
  <c r="D48" i="9"/>
  <c r="E48" i="9" s="1"/>
  <c r="B48" i="9"/>
  <c r="C48" i="9" s="1"/>
  <c r="G47" i="9"/>
  <c r="H47" i="9" s="1"/>
  <c r="E47" i="9"/>
  <c r="F47" i="9" s="1"/>
  <c r="D47" i="9"/>
  <c r="C47" i="9"/>
  <c r="B47" i="9"/>
  <c r="D46" i="9"/>
  <c r="E46" i="9" s="1"/>
  <c r="G46" i="9" s="1"/>
  <c r="I46" i="9" s="1"/>
  <c r="K46" i="9" s="1"/>
  <c r="O46" i="9" s="1"/>
  <c r="S46" i="9" s="1"/>
  <c r="W46" i="9" s="1"/>
  <c r="B46" i="9"/>
  <c r="C46" i="9" s="1"/>
  <c r="E45" i="9"/>
  <c r="D45" i="9"/>
  <c r="C45" i="9"/>
  <c r="B45" i="9"/>
  <c r="D44" i="9"/>
  <c r="E44" i="9" s="1"/>
  <c r="G44" i="9" s="1"/>
  <c r="B44" i="9"/>
  <c r="C44" i="9" s="1"/>
  <c r="G43" i="9"/>
  <c r="H43" i="9" s="1"/>
  <c r="E43" i="9"/>
  <c r="F43" i="9" s="1"/>
  <c r="D43" i="9"/>
  <c r="C43" i="9"/>
  <c r="B43" i="9"/>
  <c r="D42" i="9"/>
  <c r="E42" i="9" s="1"/>
  <c r="G42" i="9" s="1"/>
  <c r="I42" i="9" s="1"/>
  <c r="K42" i="9" s="1"/>
  <c r="O42" i="9" s="1"/>
  <c r="S42" i="9" s="1"/>
  <c r="W42" i="9" s="1"/>
  <c r="B42" i="9"/>
  <c r="C42" i="9" s="1"/>
  <c r="E41" i="9"/>
  <c r="F41" i="9" s="1"/>
  <c r="D41" i="9"/>
  <c r="C41" i="9"/>
  <c r="B41" i="9"/>
  <c r="E40" i="9"/>
  <c r="G40" i="9" s="1"/>
  <c r="D40" i="9"/>
  <c r="C40" i="9"/>
  <c r="B40" i="9"/>
  <c r="D39" i="9"/>
  <c r="E39" i="9" s="1"/>
  <c r="B39" i="9"/>
  <c r="C39" i="9" s="1"/>
  <c r="D38" i="9"/>
  <c r="E38" i="9" s="1"/>
  <c r="B38" i="9"/>
  <c r="C38" i="9" s="1"/>
  <c r="D37" i="9"/>
  <c r="E37" i="9" s="1"/>
  <c r="B37" i="9"/>
  <c r="C37" i="9" s="1"/>
  <c r="D36" i="9"/>
  <c r="E36" i="9" s="1"/>
  <c r="B36" i="9"/>
  <c r="C36" i="9" s="1"/>
  <c r="D35" i="9"/>
  <c r="E35" i="9" s="1"/>
  <c r="B35" i="9"/>
  <c r="C35" i="9" s="1"/>
  <c r="D34" i="9"/>
  <c r="E34" i="9" s="1"/>
  <c r="B34" i="9"/>
  <c r="C34" i="9" s="1"/>
  <c r="D33" i="9"/>
  <c r="E33" i="9" s="1"/>
  <c r="B33" i="9"/>
  <c r="C33" i="9" s="1"/>
  <c r="D32" i="9"/>
  <c r="E32" i="9" s="1"/>
  <c r="B32" i="9"/>
  <c r="C32" i="9" s="1"/>
  <c r="D31" i="9"/>
  <c r="E31" i="9" s="1"/>
  <c r="B31" i="9"/>
  <c r="C31" i="9" s="1"/>
  <c r="D30" i="9"/>
  <c r="E30" i="9" s="1"/>
  <c r="B30" i="9"/>
  <c r="C30" i="9" s="1"/>
  <c r="D29" i="9"/>
  <c r="E29" i="9" s="1"/>
  <c r="B29" i="9"/>
  <c r="C29" i="9" s="1"/>
  <c r="D28" i="9"/>
  <c r="E28" i="9" s="1"/>
  <c r="B28" i="9"/>
  <c r="C28" i="9" s="1"/>
  <c r="E27" i="9"/>
  <c r="F27" i="9" s="1"/>
  <c r="D27" i="9"/>
  <c r="C27" i="9"/>
  <c r="B27" i="9"/>
  <c r="D26" i="9"/>
  <c r="E26" i="9" s="1"/>
  <c r="B26" i="9"/>
  <c r="C26" i="9" s="1"/>
  <c r="D25" i="9"/>
  <c r="E25" i="9" s="1"/>
  <c r="B25" i="9"/>
  <c r="C25" i="9" s="1"/>
  <c r="D24" i="9"/>
  <c r="E24" i="9" s="1"/>
  <c r="B24" i="9"/>
  <c r="C24" i="9" s="1"/>
  <c r="D23" i="9"/>
  <c r="E23" i="9" s="1"/>
  <c r="B23" i="9"/>
  <c r="C23" i="9" s="1"/>
  <c r="D22" i="9"/>
  <c r="E22" i="9" s="1"/>
  <c r="B22" i="9"/>
  <c r="C22" i="9" s="1"/>
  <c r="E21" i="9"/>
  <c r="F21" i="9" s="1"/>
  <c r="D21" i="9"/>
  <c r="C21" i="9"/>
  <c r="B21" i="9"/>
  <c r="D20" i="9"/>
  <c r="E20" i="9" s="1"/>
  <c r="B20" i="9"/>
  <c r="C20" i="9" s="1"/>
  <c r="E19" i="9"/>
  <c r="F19" i="9" s="1"/>
  <c r="D19" i="9"/>
  <c r="C19" i="9"/>
  <c r="B19" i="9"/>
  <c r="D18" i="9"/>
  <c r="E18" i="9" s="1"/>
  <c r="B18" i="9"/>
  <c r="C18" i="9" s="1"/>
  <c r="E17" i="9"/>
  <c r="F17" i="9" s="1"/>
  <c r="D17" i="9"/>
  <c r="C17" i="9"/>
  <c r="B17" i="9"/>
  <c r="D16" i="9"/>
  <c r="E16" i="9" s="1"/>
  <c r="B16" i="9"/>
  <c r="C16" i="9" s="1"/>
  <c r="E15" i="9"/>
  <c r="F15" i="9" s="1"/>
  <c r="D15" i="9"/>
  <c r="C15" i="9"/>
  <c r="B15" i="9"/>
  <c r="D14" i="9"/>
  <c r="E14" i="9" s="1"/>
  <c r="G14" i="9" s="1"/>
  <c r="I14" i="9" s="1"/>
  <c r="K14" i="9" s="1"/>
  <c r="O14" i="9" s="1"/>
  <c r="S14" i="9" s="1"/>
  <c r="W14" i="9" s="1"/>
  <c r="B14" i="9"/>
  <c r="C14" i="9" s="1"/>
  <c r="E13" i="9"/>
  <c r="F13" i="9" s="1"/>
  <c r="D13" i="9"/>
  <c r="C13" i="9"/>
  <c r="B13" i="9"/>
  <c r="J12" i="9"/>
  <c r="F12" i="9"/>
  <c r="D12" i="9"/>
  <c r="E12" i="9" s="1"/>
  <c r="G12" i="9" s="1"/>
  <c r="I12" i="9" s="1"/>
  <c r="K12" i="9" s="1"/>
  <c r="O12" i="9" s="1"/>
  <c r="S12" i="9" s="1"/>
  <c r="W12" i="9" s="1"/>
  <c r="B12" i="9"/>
  <c r="C12" i="9" s="1"/>
  <c r="G11" i="9"/>
  <c r="H11" i="9" s="1"/>
  <c r="E11" i="9"/>
  <c r="F11" i="9" s="1"/>
  <c r="D11" i="9"/>
  <c r="C11" i="9"/>
  <c r="B11" i="9"/>
  <c r="D10" i="9"/>
  <c r="E10" i="9" s="1"/>
  <c r="B10" i="9"/>
  <c r="C10" i="9" s="1"/>
  <c r="D9" i="9"/>
  <c r="E9" i="9" s="1"/>
  <c r="B9" i="9"/>
  <c r="C9" i="9" s="1"/>
  <c r="D8" i="9"/>
  <c r="E8" i="9" s="1"/>
  <c r="B8" i="9"/>
  <c r="C8" i="9" s="1"/>
  <c r="D7" i="9"/>
  <c r="E7" i="9" s="1"/>
  <c r="B7" i="9"/>
  <c r="C7" i="9" s="1"/>
  <c r="D6" i="9"/>
  <c r="E6" i="9" s="1"/>
  <c r="B6" i="9"/>
  <c r="C6" i="9" s="1"/>
  <c r="D5" i="9"/>
  <c r="E5" i="9" s="1"/>
  <c r="B5" i="9"/>
  <c r="C5" i="9" s="1"/>
  <c r="D4" i="9"/>
  <c r="E4" i="9" s="1"/>
  <c r="B4" i="9"/>
  <c r="C4" i="9" s="1"/>
  <c r="D3" i="9"/>
  <c r="E3" i="9" s="1"/>
  <c r="B3" i="9"/>
  <c r="C3" i="9" s="1"/>
  <c r="F3" i="9" l="1"/>
  <c r="G3" i="9"/>
  <c r="G4" i="9"/>
  <c r="F4" i="9"/>
  <c r="F5" i="9"/>
  <c r="G5" i="9"/>
  <c r="G6" i="9"/>
  <c r="F6" i="9"/>
  <c r="F7" i="9"/>
  <c r="G7" i="9"/>
  <c r="G8" i="9"/>
  <c r="F8" i="9"/>
  <c r="F9" i="9"/>
  <c r="G9" i="9"/>
  <c r="G10" i="9"/>
  <c r="F10" i="9"/>
  <c r="H14" i="9"/>
  <c r="L14" i="9"/>
  <c r="M14" i="9" s="1"/>
  <c r="P14" i="9"/>
  <c r="Q14" i="9" s="1"/>
  <c r="T14" i="9"/>
  <c r="I11" i="9"/>
  <c r="H12" i="9"/>
  <c r="L12" i="9"/>
  <c r="M12" i="9" s="1"/>
  <c r="N12" i="9" s="1"/>
  <c r="P12" i="9"/>
  <c r="Q12" i="9" s="1"/>
  <c r="R12" i="9" s="1"/>
  <c r="T12" i="9"/>
  <c r="G13" i="9"/>
  <c r="F14" i="9"/>
  <c r="J14" i="9"/>
  <c r="N14" i="9"/>
  <c r="R14" i="9"/>
  <c r="G16" i="9"/>
  <c r="F16" i="9"/>
  <c r="G18" i="9"/>
  <c r="F18" i="9"/>
  <c r="G20" i="9"/>
  <c r="F20" i="9"/>
  <c r="G22" i="9"/>
  <c r="F22" i="9"/>
  <c r="F23" i="9"/>
  <c r="G23" i="9"/>
  <c r="G24" i="9"/>
  <c r="F24" i="9"/>
  <c r="F25" i="9"/>
  <c r="G25" i="9"/>
  <c r="G26" i="9"/>
  <c r="F26" i="9"/>
  <c r="G28" i="9"/>
  <c r="F28" i="9"/>
  <c r="G15" i="9"/>
  <c r="G17" i="9"/>
  <c r="G19" i="9"/>
  <c r="G21" i="9"/>
  <c r="G27" i="9"/>
  <c r="F29" i="9"/>
  <c r="G29" i="9"/>
  <c r="G30" i="9"/>
  <c r="F30" i="9"/>
  <c r="F31" i="9"/>
  <c r="G31" i="9"/>
  <c r="G32" i="9"/>
  <c r="F32" i="9"/>
  <c r="F33" i="9"/>
  <c r="G33" i="9"/>
  <c r="G34" i="9"/>
  <c r="F34" i="9"/>
  <c r="F35" i="9"/>
  <c r="G35" i="9"/>
  <c r="G36" i="9"/>
  <c r="F36" i="9"/>
  <c r="F37" i="9"/>
  <c r="G37" i="9"/>
  <c r="G38" i="9"/>
  <c r="F38" i="9"/>
  <c r="F39" i="9"/>
  <c r="G39" i="9"/>
  <c r="I40" i="9"/>
  <c r="H40" i="9"/>
  <c r="F40" i="9"/>
  <c r="G41" i="9"/>
  <c r="F42" i="9"/>
  <c r="J42" i="9"/>
  <c r="I43" i="9"/>
  <c r="I44" i="9"/>
  <c r="H44" i="9"/>
  <c r="H42" i="9"/>
  <c r="L42" i="9"/>
  <c r="M42" i="9" s="1"/>
  <c r="N42" i="9" s="1"/>
  <c r="P42" i="9"/>
  <c r="Q42" i="9" s="1"/>
  <c r="R42" i="9" s="1"/>
  <c r="T42" i="9"/>
  <c r="F44" i="9"/>
  <c r="F45" i="9"/>
  <c r="G45" i="9"/>
  <c r="F46" i="9"/>
  <c r="J46" i="9"/>
  <c r="R46" i="9"/>
  <c r="I47" i="9"/>
  <c r="G48" i="9"/>
  <c r="F48" i="9"/>
  <c r="H46" i="9"/>
  <c r="L46" i="9"/>
  <c r="M46" i="9" s="1"/>
  <c r="N46" i="9" s="1"/>
  <c r="P46" i="9"/>
  <c r="Q46" i="9" s="1"/>
  <c r="T46" i="9"/>
  <c r="H49" i="9"/>
  <c r="I49" i="9"/>
  <c r="H52" i="9"/>
  <c r="I52" i="9"/>
  <c r="H50" i="9"/>
  <c r="L50" i="9"/>
  <c r="M50" i="9" s="1"/>
  <c r="N50" i="9" s="1"/>
  <c r="P50" i="9"/>
  <c r="Q50" i="9" s="1"/>
  <c r="R50" i="9" s="1"/>
  <c r="T50" i="9"/>
  <c r="G51" i="9"/>
  <c r="F51" i="9"/>
  <c r="F2593" i="6"/>
  <c r="F2572" i="6"/>
  <c r="F2568" i="6"/>
  <c r="F2232" i="6"/>
  <c r="F1983" i="6"/>
  <c r="F1801" i="6"/>
  <c r="F1178" i="6"/>
  <c r="F1003" i="6"/>
  <c r="F996" i="6"/>
  <c r="F932" i="6"/>
  <c r="F876" i="6"/>
  <c r="F733" i="6"/>
  <c r="F703" i="6"/>
  <c r="F496" i="6"/>
  <c r="F422" i="6"/>
  <c r="F379" i="6"/>
  <c r="F261" i="6"/>
  <c r="F250" i="6"/>
  <c r="F246" i="6"/>
  <c r="F216" i="6"/>
  <c r="F206" i="6"/>
  <c r="F147" i="6"/>
  <c r="F105" i="6"/>
  <c r="F101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4" i="5"/>
  <c r="D14" i="6"/>
  <c r="D51" i="6"/>
  <c r="D15" i="6"/>
  <c r="D16" i="6"/>
  <c r="D362" i="6"/>
  <c r="D18" i="6"/>
  <c r="D52" i="6"/>
  <c r="D824" i="6"/>
  <c r="D75" i="6"/>
  <c r="D170" i="6"/>
  <c r="D734" i="6"/>
  <c r="D798" i="6"/>
  <c r="D757" i="6"/>
  <c r="D20" i="6"/>
  <c r="D22" i="6"/>
  <c r="D188" i="6"/>
  <c r="D77" i="6"/>
  <c r="D758" i="6"/>
  <c r="D24" i="6"/>
  <c r="D25" i="6"/>
  <c r="D386" i="6"/>
  <c r="D27" i="6"/>
  <c r="D67" i="6"/>
  <c r="D29" i="6"/>
  <c r="D2" i="6"/>
  <c r="D30" i="6"/>
  <c r="D31" i="6"/>
  <c r="D726" i="6"/>
  <c r="D846" i="6"/>
  <c r="D2431" i="6"/>
  <c r="D799" i="6"/>
  <c r="D735" i="6"/>
  <c r="D736" i="6"/>
  <c r="D800" i="6"/>
  <c r="D4" i="6"/>
  <c r="D54" i="6"/>
  <c r="D88" i="6"/>
  <c r="D416" i="6"/>
  <c r="D848" i="6"/>
  <c r="D737" i="6"/>
  <c r="D759" i="6"/>
  <c r="D32" i="6"/>
  <c r="D6" i="6"/>
  <c r="D34" i="6"/>
  <c r="D760" i="6"/>
  <c r="D380" i="6"/>
  <c r="D8" i="6"/>
  <c r="D905" i="6"/>
  <c r="D2181" i="6"/>
  <c r="D116" i="6"/>
  <c r="D924" i="6"/>
  <c r="D423" i="6"/>
  <c r="D2009" i="6"/>
  <c r="D207" i="6"/>
  <c r="D883" i="6"/>
  <c r="D850" i="6"/>
  <c r="D2277" i="6"/>
  <c r="D387" i="6"/>
  <c r="D400" i="6"/>
  <c r="D275" i="6"/>
  <c r="D388" i="6"/>
  <c r="D1947" i="6"/>
  <c r="D363" i="6"/>
  <c r="D319" i="6"/>
  <c r="D1825" i="6"/>
  <c r="D430" i="6"/>
  <c r="D389" i="6"/>
  <c r="D403" i="6"/>
  <c r="D404" i="6"/>
  <c r="D738" i="6"/>
  <c r="D391" i="6"/>
  <c r="D36" i="6"/>
  <c r="D381" i="6"/>
  <c r="D801" i="6"/>
  <c r="D852" i="6"/>
  <c r="D405" i="6"/>
  <c r="D148" i="6"/>
  <c r="D411" i="6"/>
  <c r="D247" i="6"/>
  <c r="D740" i="6"/>
  <c r="D90" i="6"/>
  <c r="D826" i="6"/>
  <c r="D828" i="6"/>
  <c r="D762" i="6"/>
  <c r="D102" i="6"/>
  <c r="D2279" i="6"/>
  <c r="D2100" i="6"/>
  <c r="D1578" i="6"/>
  <c r="D613" i="6"/>
  <c r="D2102" i="6"/>
  <c r="D2477" i="6"/>
  <c r="D1258" i="6"/>
  <c r="D2183" i="6"/>
  <c r="D1260" i="6"/>
  <c r="D2432" i="6"/>
  <c r="D1645" i="6"/>
  <c r="D2280" i="6"/>
  <c r="D1579" i="6"/>
  <c r="D1261" i="6"/>
  <c r="D2184" i="6"/>
  <c r="D1432" i="6"/>
  <c r="D1434" i="6"/>
  <c r="D1435" i="6"/>
  <c r="D1580" i="6"/>
  <c r="D1437" i="6"/>
  <c r="D2104" i="6"/>
  <c r="D1262" i="6"/>
  <c r="D2478" i="6"/>
  <c r="D1647" i="6"/>
  <c r="D1648" i="6"/>
  <c r="D1650" i="6"/>
  <c r="D2381" i="6"/>
  <c r="D1582" i="6"/>
  <c r="D933" i="6"/>
  <c r="D593" i="6"/>
  <c r="D1189" i="6"/>
  <c r="D520" i="6"/>
  <c r="D1584" i="6"/>
  <c r="D2400" i="6"/>
  <c r="D764" i="6"/>
  <c r="D2383" i="6"/>
  <c r="D2245" i="6"/>
  <c r="D829" i="6"/>
  <c r="D1018" i="6"/>
  <c r="D1585" i="6"/>
  <c r="D1190" i="6"/>
  <c r="D522" i="6"/>
  <c r="D2401" i="6"/>
  <c r="D2370" i="6"/>
  <c r="D1651" i="6"/>
  <c r="D1438" i="6"/>
  <c r="D1440" i="6"/>
  <c r="D2010" i="6"/>
  <c r="D1441" i="6"/>
  <c r="D1442" i="6"/>
  <c r="D1652" i="6"/>
  <c r="D1444" i="6"/>
  <c r="D1586" i="6"/>
  <c r="D1588" i="6"/>
  <c r="D2479" i="6"/>
  <c r="D523" i="6"/>
  <c r="D1263" i="6"/>
  <c r="D1878" i="6"/>
  <c r="D1501" i="6"/>
  <c r="D2433" i="6"/>
  <c r="D2246" i="6"/>
  <c r="D1191" i="6"/>
  <c r="D2281" i="6"/>
  <c r="D1264" i="6"/>
  <c r="D1948" i="6"/>
  <c r="D189" i="6"/>
  <c r="D2186" i="6"/>
  <c r="D2480" i="6"/>
  <c r="D2117" i="6"/>
  <c r="D1654" i="6"/>
  <c r="D2187" i="6"/>
  <c r="D1192" i="6"/>
  <c r="D1950" i="6"/>
  <c r="D1193" i="6"/>
  <c r="D1656" i="6"/>
  <c r="D2248" i="6"/>
  <c r="D2083" i="6"/>
  <c r="D1805" i="6"/>
  <c r="D1589" i="6"/>
  <c r="D1266" i="6"/>
  <c r="D1657" i="6"/>
  <c r="D1659" i="6"/>
  <c r="D2189" i="6"/>
  <c r="D1194" i="6"/>
  <c r="D1445" i="6"/>
  <c r="D1909" i="6"/>
  <c r="D1591" i="6"/>
  <c r="D1661" i="6"/>
  <c r="D1592" i="6"/>
  <c r="D765" i="6"/>
  <c r="D1447" i="6"/>
  <c r="D337" i="6"/>
  <c r="D1398" i="6"/>
  <c r="D1662" i="6"/>
  <c r="D667" i="6"/>
  <c r="D2119" i="6"/>
  <c r="D1523" i="6"/>
  <c r="D1195" i="6"/>
  <c r="D2371" i="6"/>
  <c r="D117" i="6"/>
  <c r="D2348" i="6"/>
  <c r="D55" i="6"/>
  <c r="D56" i="6"/>
  <c r="D1400" i="6"/>
  <c r="D1984" i="6"/>
  <c r="D1448" i="6"/>
  <c r="D82" i="6"/>
  <c r="D1402" i="6"/>
  <c r="D1593" i="6"/>
  <c r="D1827" i="6"/>
  <c r="D1525" i="6"/>
  <c r="D91" i="6"/>
  <c r="D716" i="6"/>
  <c r="D69" i="6"/>
  <c r="D741" i="6"/>
  <c r="D2084" i="6"/>
  <c r="D2282" i="6"/>
  <c r="D1503" i="6"/>
  <c r="D1594" i="6"/>
  <c r="D2384" i="6"/>
  <c r="D1450" i="6"/>
  <c r="D1267" i="6"/>
  <c r="D1269" i="6"/>
  <c r="D1271" i="6"/>
  <c r="D1451" i="6"/>
  <c r="D71" i="6"/>
  <c r="D1272" i="6"/>
  <c r="D1274" i="6"/>
  <c r="D2284" i="6"/>
  <c r="D1595" i="6"/>
  <c r="D1452" i="6"/>
  <c r="D1663" i="6"/>
  <c r="D803" i="6"/>
  <c r="D1596" i="6"/>
  <c r="D1665" i="6"/>
  <c r="D1276" i="6"/>
  <c r="D1054" i="6"/>
  <c r="D1666" i="6"/>
  <c r="D1505" i="6"/>
  <c r="D1527" i="6"/>
  <c r="D1197" i="6"/>
  <c r="D1529" i="6"/>
  <c r="D1668" i="6"/>
  <c r="D1597" i="6"/>
  <c r="D1278" i="6"/>
  <c r="D1828" i="6"/>
  <c r="D1403" i="6"/>
  <c r="D1280" i="6"/>
  <c r="D1531" i="6"/>
  <c r="D1282" i="6"/>
  <c r="D2434" i="6"/>
  <c r="D2011" i="6"/>
  <c r="D1670" i="6"/>
  <c r="D1284" i="6"/>
  <c r="D1198" i="6"/>
  <c r="D1200" i="6"/>
  <c r="D1286" i="6"/>
  <c r="D1405" i="6"/>
  <c r="D1287" i="6"/>
  <c r="D884" i="6"/>
  <c r="D1102" i="6"/>
  <c r="D1289" i="6"/>
  <c r="D1506" i="6"/>
  <c r="D1453" i="6"/>
  <c r="D2481" i="6"/>
  <c r="D1508" i="6"/>
  <c r="D1672" i="6"/>
  <c r="D1290" i="6"/>
  <c r="D1406" i="6"/>
  <c r="D1673" i="6"/>
  <c r="D1510" i="6"/>
  <c r="D1407" i="6"/>
  <c r="D1291" i="6"/>
  <c r="D1674" i="6"/>
  <c r="D1202" i="6"/>
  <c r="D1292" i="6"/>
  <c r="D2482" i="6"/>
  <c r="D1675" i="6"/>
  <c r="D1598" i="6"/>
  <c r="D1455" i="6"/>
  <c r="D1599" i="6"/>
  <c r="D1600" i="6"/>
  <c r="D1677" i="6"/>
  <c r="D1830" i="6"/>
  <c r="D1294" i="6"/>
  <c r="D1601" i="6"/>
  <c r="D766" i="6"/>
  <c r="D2012" i="6"/>
  <c r="D1679" i="6"/>
  <c r="D154" i="6"/>
  <c r="D1295" i="6"/>
  <c r="D1204" i="6"/>
  <c r="D1296" i="6"/>
  <c r="D1205" i="6"/>
  <c r="D1103" i="6"/>
  <c r="D524" i="6"/>
  <c r="D1832" i="6"/>
  <c r="D1457" i="6"/>
  <c r="D1298" i="6"/>
  <c r="D1681" i="6"/>
  <c r="D1408" i="6"/>
  <c r="D2155" i="6"/>
  <c r="D1891" i="6"/>
  <c r="D1300" i="6"/>
  <c r="D277" i="6"/>
  <c r="D2086" i="6"/>
  <c r="D1301" i="6"/>
  <c r="D1206" i="6"/>
  <c r="D1602" i="6"/>
  <c r="D1458" i="6"/>
  <c r="D1410" i="6"/>
  <c r="D1460" i="6"/>
  <c r="D1412" i="6"/>
  <c r="D1303" i="6"/>
  <c r="D1304" i="6"/>
  <c r="D58" i="6"/>
  <c r="D1306" i="6"/>
  <c r="D1308" i="6"/>
  <c r="D1310" i="6"/>
  <c r="D1683" i="6"/>
  <c r="D1312" i="6"/>
  <c r="D1684" i="6"/>
  <c r="D279" i="6"/>
  <c r="D2105" i="6"/>
  <c r="D1208" i="6"/>
  <c r="D2286" i="6"/>
  <c r="D217" i="6"/>
  <c r="D1603" i="6"/>
  <c r="D1314" i="6"/>
  <c r="D1315" i="6"/>
  <c r="D1317" i="6"/>
  <c r="D2013" i="6"/>
  <c r="D1210" i="6"/>
  <c r="D1604" i="6"/>
  <c r="D1461" i="6"/>
  <c r="D1318" i="6"/>
  <c r="D964" i="6"/>
  <c r="D1211" i="6"/>
  <c r="D1319" i="6"/>
  <c r="D718" i="6"/>
  <c r="D1128" i="6"/>
  <c r="D1686" i="6"/>
  <c r="D960" i="6"/>
  <c r="D280" i="6"/>
  <c r="D2014" i="6"/>
  <c r="D1688" i="6"/>
  <c r="D2484" i="6"/>
  <c r="D1532" i="6"/>
  <c r="D2121" i="6"/>
  <c r="D1910" i="6"/>
  <c r="D2016" i="6"/>
  <c r="D1413" i="6"/>
  <c r="D1321" i="6"/>
  <c r="D1322" i="6"/>
  <c r="D2018" i="6"/>
  <c r="D2233" i="6"/>
  <c r="D2287" i="6"/>
  <c r="D1323" i="6"/>
  <c r="D1511" i="6"/>
  <c r="D1213" i="6"/>
  <c r="D1605" i="6"/>
  <c r="D1055" i="6"/>
  <c r="D1325" i="6"/>
  <c r="D1326" i="6"/>
  <c r="D1925" i="6"/>
  <c r="D1512" i="6"/>
  <c r="D1328" i="6"/>
  <c r="D2157" i="6"/>
  <c r="D1215" i="6"/>
  <c r="D1415" i="6"/>
  <c r="D2350" i="6"/>
  <c r="D2289" i="6"/>
  <c r="D1462" i="6"/>
  <c r="D1105" i="6"/>
  <c r="D1216" i="6"/>
  <c r="D2190" i="6"/>
  <c r="D2122" i="6"/>
  <c r="D1690" i="6"/>
  <c r="D2123" i="6"/>
  <c r="D1417" i="6"/>
  <c r="D137" i="6"/>
  <c r="D1329" i="6"/>
  <c r="D886" i="6"/>
  <c r="D2290" i="6"/>
  <c r="D853" i="6"/>
  <c r="D262" i="6"/>
  <c r="D456" i="6"/>
  <c r="D1330" i="6"/>
  <c r="D1047" i="6"/>
  <c r="D1926" i="6"/>
  <c r="D1463" i="6"/>
  <c r="D1217" i="6"/>
  <c r="D2125" i="6"/>
  <c r="D887" i="6"/>
  <c r="D1691" i="6"/>
  <c r="D181" i="6"/>
  <c r="D1219" i="6"/>
  <c r="D2159" i="6"/>
  <c r="D1606" i="6"/>
  <c r="D1834" i="6"/>
  <c r="D482" i="6"/>
  <c r="D1991" i="6"/>
  <c r="D2106" i="6"/>
  <c r="D2020" i="6"/>
  <c r="D1927" i="6"/>
  <c r="D1331" i="6"/>
  <c r="D1333" i="6"/>
  <c r="D1952" i="6"/>
  <c r="D466" i="6"/>
  <c r="D1533" i="6"/>
  <c r="D1220" i="6"/>
  <c r="D1334" i="6"/>
  <c r="D1693" i="6"/>
  <c r="D840" i="6"/>
  <c r="D338" i="6"/>
  <c r="D1892" i="6"/>
  <c r="D311" i="6"/>
  <c r="D1335" i="6"/>
  <c r="D1694" i="6"/>
  <c r="D2191" i="6"/>
  <c r="D669" i="6"/>
  <c r="D1695" i="6"/>
  <c r="D1607" i="6"/>
  <c r="D1129" i="6"/>
  <c r="D1336" i="6"/>
  <c r="D2435" i="6"/>
  <c r="D1608" i="6"/>
  <c r="D1464" i="6"/>
  <c r="D2486" i="6"/>
  <c r="D805" i="6"/>
  <c r="D2487" i="6"/>
  <c r="D432" i="6"/>
  <c r="D2576" i="6"/>
  <c r="D1953" i="6"/>
  <c r="D1806" i="6"/>
  <c r="D1696" i="6"/>
  <c r="D1222" i="6"/>
  <c r="D1698" i="6"/>
  <c r="D1130" i="6"/>
  <c r="D1131" i="6"/>
  <c r="D1337" i="6"/>
  <c r="D1700" i="6"/>
  <c r="D1985" i="6"/>
  <c r="D413" i="6"/>
  <c r="D1534" i="6"/>
  <c r="D902" i="6"/>
  <c r="D109" i="6"/>
  <c r="D914" i="6"/>
  <c r="D313" i="6"/>
  <c r="D1465" i="6"/>
  <c r="D2292" i="6"/>
  <c r="D792" i="6"/>
  <c r="D392" i="6"/>
  <c r="D2488" i="6"/>
  <c r="D2192" i="6"/>
  <c r="D1467" i="6"/>
  <c r="D1008" i="6"/>
  <c r="D2294" i="6"/>
  <c r="D1535" i="6"/>
  <c r="D130" i="6"/>
  <c r="D1702" i="6"/>
  <c r="D1928" i="6"/>
  <c r="D2296" i="6"/>
  <c r="D1107" i="6"/>
  <c r="D434" i="6"/>
  <c r="D1419" i="6"/>
  <c r="D457" i="6"/>
  <c r="D966" i="6"/>
  <c r="D2490" i="6"/>
  <c r="D1704" i="6"/>
  <c r="D2297" i="6"/>
  <c r="D1468" i="6"/>
  <c r="D2021" i="6"/>
  <c r="D1705" i="6"/>
  <c r="D2492" i="6"/>
  <c r="D2402" i="6"/>
  <c r="D1537" i="6"/>
  <c r="D1609" i="6"/>
  <c r="D1339" i="6"/>
  <c r="D1340" i="6"/>
  <c r="D1836" i="6"/>
  <c r="D1179" i="6"/>
  <c r="D1341" i="6"/>
  <c r="D1343" i="6"/>
  <c r="D830" i="6"/>
  <c r="D1929" i="6"/>
  <c r="D2299" i="6"/>
  <c r="D806" i="6"/>
  <c r="D2494" i="6"/>
  <c r="D814" i="6"/>
  <c r="D855" i="6"/>
  <c r="D768" i="6"/>
  <c r="D93" i="6"/>
  <c r="D743" i="6"/>
  <c r="D165" i="6"/>
  <c r="D2582" i="6"/>
  <c r="D94" i="6"/>
  <c r="D435" i="6"/>
  <c r="D281" i="6"/>
  <c r="D282" i="6"/>
  <c r="D339" i="6"/>
  <c r="D2160" i="6"/>
  <c r="D283" i="6"/>
  <c r="D340" i="6"/>
  <c r="D321" i="6"/>
  <c r="D330" i="6"/>
  <c r="D341" i="6"/>
  <c r="D2577" i="6"/>
  <c r="D221" i="6"/>
  <c r="D222" i="6"/>
  <c r="D641" i="6"/>
  <c r="D595" i="6"/>
  <c r="D670" i="6"/>
  <c r="D625" i="6"/>
  <c r="D642" i="6"/>
  <c r="D627" i="6"/>
  <c r="D526" i="6"/>
  <c r="D628" i="6"/>
  <c r="D643" i="6"/>
  <c r="D527" i="6"/>
  <c r="D528" i="6"/>
  <c r="D1899" i="6"/>
  <c r="D2023" i="6"/>
  <c r="D596" i="6"/>
  <c r="D2025" i="6"/>
  <c r="D474" i="6"/>
  <c r="D644" i="6"/>
  <c r="D597" i="6"/>
  <c r="D1838" i="6"/>
  <c r="D507" i="6"/>
  <c r="D529" i="6"/>
  <c r="D629" i="6"/>
  <c r="D530" i="6"/>
  <c r="D645" i="6"/>
  <c r="D138" i="6"/>
  <c r="D1839" i="6"/>
  <c r="D531" i="6"/>
  <c r="D615" i="6"/>
  <c r="D2436" i="6"/>
  <c r="D533" i="6"/>
  <c r="D534" i="6"/>
  <c r="D1344" i="6"/>
  <c r="D935" i="6"/>
  <c r="D599" i="6"/>
  <c r="D535" i="6"/>
  <c r="D646" i="6"/>
  <c r="D600" i="6"/>
  <c r="D617" i="6"/>
  <c r="D537" i="6"/>
  <c r="D672" i="6"/>
  <c r="D630" i="6"/>
  <c r="D539" i="6"/>
  <c r="D541" i="6"/>
  <c r="D1841" i="6"/>
  <c r="D543" i="6"/>
  <c r="D544" i="6"/>
  <c r="D545" i="6"/>
  <c r="D1901" i="6"/>
  <c r="D497" i="6"/>
  <c r="D546" i="6"/>
  <c r="D632" i="6"/>
  <c r="D601" i="6"/>
  <c r="D548" i="6"/>
  <c r="D549" i="6"/>
  <c r="D550" i="6"/>
  <c r="D603" i="6"/>
  <c r="D499" i="6"/>
  <c r="D79" i="6"/>
  <c r="D605" i="6"/>
  <c r="D2437" i="6"/>
  <c r="D551" i="6"/>
  <c r="D1842" i="6"/>
  <c r="D1930" i="6"/>
  <c r="D619" i="6"/>
  <c r="D673" i="6"/>
  <c r="D647" i="6"/>
  <c r="D552" i="6"/>
  <c r="D554" i="6"/>
  <c r="D555" i="6"/>
  <c r="D556" i="6"/>
  <c r="D406" i="6"/>
  <c r="D1843" i="6"/>
  <c r="D634" i="6"/>
  <c r="D508" i="6"/>
  <c r="D2027" i="6"/>
  <c r="D1844" i="6"/>
  <c r="D510" i="6"/>
  <c r="D2351" i="6"/>
  <c r="D636" i="6"/>
  <c r="D606" i="6"/>
  <c r="D674" i="6"/>
  <c r="D557" i="6"/>
  <c r="D2496" i="6"/>
  <c r="D1846" i="6"/>
  <c r="D558" i="6"/>
  <c r="D676" i="6"/>
  <c r="D1808" i="6"/>
  <c r="D512" i="6"/>
  <c r="D501" i="6"/>
  <c r="D513" i="6"/>
  <c r="D559" i="6"/>
  <c r="D2300" i="6"/>
  <c r="D926" i="6"/>
  <c r="D59" i="6"/>
  <c r="D911" i="6"/>
  <c r="D560" i="6"/>
  <c r="D2302" i="6"/>
  <c r="D561" i="6"/>
  <c r="D678" i="6"/>
  <c r="D563" i="6"/>
  <c r="D72" i="6"/>
  <c r="D1056" i="6"/>
  <c r="D648" i="6"/>
  <c r="D608" i="6"/>
  <c r="D1809" i="6"/>
  <c r="D37" i="6"/>
  <c r="D408" i="6"/>
  <c r="D394" i="6"/>
  <c r="D436" i="6"/>
  <c r="D565" i="6"/>
  <c r="D1931" i="6"/>
  <c r="D459" i="6"/>
  <c r="D1469" i="6"/>
  <c r="D1345" i="6"/>
  <c r="D1610" i="6"/>
  <c r="D1539" i="6"/>
  <c r="D1902" i="6"/>
  <c r="D1611" i="6"/>
  <c r="D1133" i="6"/>
  <c r="D610" i="6"/>
  <c r="D2385" i="6"/>
  <c r="D2304" i="6"/>
  <c r="D980" i="6"/>
  <c r="D981" i="6"/>
  <c r="D857" i="6"/>
  <c r="D2029" i="6"/>
  <c r="D2438" i="6"/>
  <c r="D1078" i="6"/>
  <c r="D1108" i="6"/>
  <c r="D2127" i="6"/>
  <c r="D2387" i="6"/>
  <c r="D2193" i="6"/>
  <c r="D1911" i="6"/>
  <c r="D2439" i="6"/>
  <c r="D1109" i="6"/>
  <c r="D1706" i="6"/>
  <c r="D2161" i="6"/>
  <c r="D1471" i="6"/>
  <c r="D2352" i="6"/>
  <c r="D1513" i="6"/>
  <c r="D945" i="6"/>
  <c r="D2234" i="6"/>
  <c r="D284" i="6"/>
  <c r="D1346" i="6"/>
  <c r="D1613" i="6"/>
  <c r="D1708" i="6"/>
  <c r="D1473" i="6"/>
  <c r="D567" i="6"/>
  <c r="D2440" i="6"/>
  <c r="D1541" i="6"/>
  <c r="D1848" i="6"/>
  <c r="D1020" i="6"/>
  <c r="D1347" i="6"/>
  <c r="D649" i="6"/>
  <c r="D2388" i="6"/>
  <c r="D2441" i="6"/>
  <c r="D650" i="6"/>
  <c r="D2305" i="6"/>
  <c r="D1810" i="6"/>
  <c r="D986" i="6"/>
  <c r="D967" i="6"/>
  <c r="D1224" i="6"/>
  <c r="D2306" i="6"/>
  <c r="D1710" i="6"/>
  <c r="D568" i="6"/>
  <c r="D1348" i="6"/>
  <c r="D1992" i="6"/>
  <c r="D2308" i="6"/>
  <c r="D331" i="6"/>
  <c r="D679" i="6"/>
  <c r="D988" i="6"/>
  <c r="D1711" i="6"/>
  <c r="D745" i="6"/>
  <c r="D60" i="6"/>
  <c r="D1913" i="6"/>
  <c r="D1542" i="6"/>
  <c r="D2403" i="6"/>
  <c r="D155" i="6"/>
  <c r="D1615" i="6"/>
  <c r="D1893" i="6"/>
  <c r="D1475" i="6"/>
  <c r="D680" i="6"/>
  <c r="D2497" i="6"/>
  <c r="D2031" i="6"/>
  <c r="D1713" i="6"/>
  <c r="D2129" i="6"/>
  <c r="D1616" i="6"/>
  <c r="D2067" i="6"/>
  <c r="D2353" i="6"/>
  <c r="D1880" i="6"/>
  <c r="D1617" i="6"/>
  <c r="D2162" i="6"/>
  <c r="D1022" i="6"/>
  <c r="D569" i="6"/>
  <c r="D1110" i="6"/>
  <c r="D2249" i="6"/>
  <c r="D1421" i="6"/>
  <c r="D1850" i="6"/>
  <c r="D928" i="6"/>
  <c r="D1349" i="6"/>
  <c r="D651" i="6"/>
  <c r="D2195" i="6"/>
  <c r="D652" i="6"/>
  <c r="D2197" i="6"/>
  <c r="D502" i="6"/>
  <c r="D2088" i="6"/>
  <c r="D1932" i="6"/>
  <c r="D1351" i="6"/>
  <c r="D2251" i="6"/>
  <c r="D1057" i="6"/>
  <c r="D1010" i="6"/>
  <c r="D982" i="6"/>
  <c r="D1914" i="6"/>
  <c r="D1618" i="6"/>
  <c r="D1715" i="6"/>
  <c r="D1353" i="6"/>
  <c r="D1226" i="6"/>
  <c r="D877" i="6"/>
  <c r="D2309" i="6"/>
  <c r="D1134" i="6"/>
  <c r="D2404" i="6"/>
  <c r="D2311" i="6"/>
  <c r="D2499" i="6"/>
  <c r="D2442" i="6"/>
  <c r="D1079" i="6"/>
  <c r="D653" i="6"/>
  <c r="D2312" i="6"/>
  <c r="D654" i="6"/>
  <c r="D1986" i="6"/>
  <c r="D1180" i="6"/>
  <c r="D2163" i="6"/>
  <c r="D1355" i="6"/>
  <c r="D1543" i="6"/>
  <c r="D1812" i="6"/>
  <c r="D1476" i="6"/>
  <c r="D808" i="6"/>
  <c r="D1544" i="6"/>
  <c r="D1717" i="6"/>
  <c r="D1719" i="6"/>
  <c r="D1720" i="6"/>
  <c r="D1514" i="6"/>
  <c r="D2314" i="6"/>
  <c r="D681" i="6"/>
  <c r="D1851" i="6"/>
  <c r="D1356" i="6"/>
  <c r="D2164" i="6"/>
  <c r="D2199" i="6"/>
  <c r="D946" i="6"/>
  <c r="D2252" i="6"/>
  <c r="D2443" i="6"/>
  <c r="D1955" i="6"/>
  <c r="D2444" i="6"/>
  <c r="D1358" i="6"/>
  <c r="D1516" i="6"/>
  <c r="D1722" i="6"/>
  <c r="D2445" i="6"/>
  <c r="D1546" i="6"/>
  <c r="D1993" i="6"/>
  <c r="D2501" i="6"/>
  <c r="D2165" i="6"/>
  <c r="D2166" i="6"/>
  <c r="D2131" i="6"/>
  <c r="D2201" i="6"/>
  <c r="D2089" i="6"/>
  <c r="D2091" i="6"/>
  <c r="D483" i="6"/>
  <c r="D1548" i="6"/>
  <c r="D889" i="6"/>
  <c r="D570" i="6"/>
  <c r="D218" i="6"/>
  <c r="D1994" i="6"/>
  <c r="D1359" i="6"/>
  <c r="D2390" i="6"/>
  <c r="D1228" i="6"/>
  <c r="D2503" i="6"/>
  <c r="D2406" i="6"/>
  <c r="D95" i="6"/>
  <c r="D195" i="6"/>
  <c r="D504" i="6"/>
  <c r="D2167" i="6"/>
  <c r="D2032" i="6"/>
  <c r="D1852" i="6"/>
  <c r="D1723" i="6"/>
  <c r="D1814" i="6"/>
  <c r="D2408" i="6"/>
  <c r="D2202" i="6"/>
  <c r="D44" i="6"/>
  <c r="D655" i="6"/>
  <c r="D2203" i="6"/>
  <c r="D2253" i="6"/>
  <c r="D1724" i="6"/>
  <c r="D2034" i="6"/>
  <c r="D2316" i="6"/>
  <c r="D1136" i="6"/>
  <c r="D1725" i="6"/>
  <c r="D1854" i="6"/>
  <c r="D1933" i="6"/>
  <c r="D2505" i="6"/>
  <c r="D1550" i="6"/>
  <c r="D1995" i="6"/>
  <c r="D1137" i="6"/>
  <c r="D1957" i="6"/>
  <c r="D683" i="6"/>
  <c r="D2036" i="6"/>
  <c r="D637" i="6"/>
  <c r="D2507" i="6"/>
  <c r="D1111" i="6"/>
  <c r="D2168" i="6"/>
  <c r="D989" i="6"/>
  <c r="D957" i="6"/>
  <c r="D110" i="6"/>
  <c r="D2169" i="6"/>
  <c r="D2447" i="6"/>
  <c r="D1360" i="6"/>
  <c r="D685" i="6"/>
  <c r="D2254" i="6"/>
  <c r="D1552" i="6"/>
  <c r="D2508" i="6"/>
  <c r="D572" i="6"/>
  <c r="D2170" i="6"/>
  <c r="D2037" i="6"/>
  <c r="D2509" i="6"/>
  <c r="D475" i="6"/>
  <c r="D1229" i="6"/>
  <c r="D574" i="6"/>
  <c r="D1855" i="6"/>
  <c r="D476" i="6"/>
  <c r="D1080" i="6"/>
  <c r="D1726" i="6"/>
  <c r="D1112" i="6"/>
  <c r="D1934" i="6"/>
  <c r="D1728" i="6"/>
  <c r="D342" i="6"/>
  <c r="D1361" i="6"/>
  <c r="D2510" i="6"/>
  <c r="D687" i="6"/>
  <c r="D1231" i="6"/>
  <c r="D1730" i="6"/>
  <c r="D1423" i="6"/>
  <c r="D2039" i="6"/>
  <c r="D688" i="6"/>
  <c r="D656" i="6"/>
  <c r="D587" i="6"/>
  <c r="D1233" i="6"/>
  <c r="D1234" i="6"/>
  <c r="D1362" i="6"/>
  <c r="D1856" i="6"/>
  <c r="D1619" i="6"/>
  <c r="D2068" i="6"/>
  <c r="D267" i="6"/>
  <c r="D424" i="6"/>
  <c r="D2512" i="6"/>
  <c r="D1139" i="6"/>
  <c r="D575" i="6"/>
  <c r="D2514" i="6"/>
  <c r="D1858" i="6"/>
  <c r="D704" i="6"/>
  <c r="D182" i="6"/>
  <c r="D706" i="6"/>
  <c r="D156" i="6"/>
  <c r="D157" i="6"/>
  <c r="D166" i="6"/>
  <c r="D2256" i="6"/>
  <c r="D395" i="6"/>
  <c r="D707" i="6"/>
  <c r="D709" i="6"/>
  <c r="D231" i="6"/>
  <c r="D1860" i="6"/>
  <c r="D62" i="6"/>
  <c r="D171" i="6"/>
  <c r="D364" i="6"/>
  <c r="D746" i="6"/>
  <c r="D365" i="6"/>
  <c r="D158" i="6"/>
  <c r="D576" i="6"/>
  <c r="D285" i="6"/>
  <c r="D197" i="6"/>
  <c r="D710" i="6"/>
  <c r="D239" i="6"/>
  <c r="D213" i="6"/>
  <c r="D118" i="6"/>
  <c r="D1082" i="6"/>
  <c r="D770" i="6"/>
  <c r="D948" i="6"/>
  <c r="D397" i="6"/>
  <c r="D1732" i="6"/>
  <c r="D417" i="6"/>
  <c r="D1733" i="6"/>
  <c r="D477" i="6"/>
  <c r="D183" i="6"/>
  <c r="D268" i="6"/>
  <c r="D919" i="6"/>
  <c r="D1903" i="6"/>
  <c r="D1815" i="6"/>
  <c r="D323" i="6"/>
  <c r="D1141" i="6"/>
  <c r="D1894" i="6"/>
  <c r="D2257" i="6"/>
  <c r="D1113" i="6"/>
  <c r="D1004" i="6"/>
  <c r="D2515" i="6"/>
  <c r="D949" i="6"/>
  <c r="D1882" i="6"/>
  <c r="D1817" i="6"/>
  <c r="D367" i="6"/>
  <c r="D1142" i="6"/>
  <c r="D343" i="6"/>
  <c r="D815" i="6"/>
  <c r="D1024" i="6"/>
  <c r="D858" i="6"/>
  <c r="D1144" i="6"/>
  <c r="D1958" i="6"/>
  <c r="D2373" i="6"/>
  <c r="D2590" i="6"/>
  <c r="D190" i="6"/>
  <c r="D859" i="6"/>
  <c r="D2517" i="6"/>
  <c r="D314" i="6"/>
  <c r="D816" i="6"/>
  <c r="D997" i="6"/>
  <c r="D1735" i="6"/>
  <c r="D1363" i="6"/>
  <c r="D1736" i="6"/>
  <c r="D484" i="6"/>
  <c r="D950" i="6"/>
  <c r="D2409" i="6"/>
  <c r="D467" i="6"/>
  <c r="D832" i="6"/>
  <c r="D2171" i="6"/>
  <c r="D1737" i="6"/>
  <c r="D891" i="6"/>
  <c r="D198" i="6"/>
  <c r="D2317" i="6"/>
  <c r="D861" i="6"/>
  <c r="D2449" i="6"/>
  <c r="D2172" i="6"/>
  <c r="D2451" i="6"/>
  <c r="D817" i="6"/>
  <c r="D2519" i="6"/>
  <c r="D893" i="6"/>
  <c r="D1959" i="6"/>
  <c r="D1997" i="6"/>
  <c r="D1738" i="6"/>
  <c r="D2204" i="6"/>
  <c r="D920" i="6"/>
  <c r="D159" i="6"/>
  <c r="D287" i="6"/>
  <c r="D2319" i="6"/>
  <c r="D969" i="6"/>
  <c r="D2206" i="6"/>
  <c r="D2207" i="6"/>
  <c r="D1740" i="6"/>
  <c r="D334" i="6"/>
  <c r="D2040" i="6"/>
  <c r="D1935" i="6"/>
  <c r="D368" i="6"/>
  <c r="D1884" i="6"/>
  <c r="D425" i="6"/>
  <c r="D810" i="6"/>
  <c r="D1861" i="6"/>
  <c r="D2410" i="6"/>
  <c r="D834" i="6"/>
  <c r="D771" i="6"/>
  <c r="D2133" i="6"/>
  <c r="D223" i="6"/>
  <c r="D184" i="6"/>
  <c r="D151" i="6"/>
  <c r="D2453" i="6"/>
  <c r="D1620" i="6"/>
  <c r="D1554" i="6"/>
  <c r="D842" i="6"/>
  <c r="D772" i="6"/>
  <c r="D2208" i="6"/>
  <c r="D2454" i="6"/>
  <c r="D1084" i="6"/>
  <c r="D2520" i="6"/>
  <c r="D2236" i="6"/>
  <c r="D2521" i="6"/>
  <c r="D2354" i="6"/>
  <c r="D289" i="6"/>
  <c r="D438" i="6"/>
  <c r="D291" i="6"/>
  <c r="D292" i="6"/>
  <c r="D345" i="6"/>
  <c r="D440" i="6"/>
  <c r="D325" i="6"/>
  <c r="D294" i="6"/>
  <c r="D295" i="6"/>
  <c r="D347" i="6"/>
  <c r="D297" i="6"/>
  <c r="D298" i="6"/>
  <c r="D300" i="6"/>
  <c r="D316" i="6"/>
  <c r="D348" i="6"/>
  <c r="D160" i="6"/>
  <c r="D1936" i="6"/>
  <c r="D1742" i="6"/>
  <c r="D2321" i="6"/>
  <c r="D1621" i="6"/>
  <c r="D121" i="6"/>
  <c r="D1364" i="6"/>
  <c r="D1744" i="6"/>
  <c r="D1895" i="6"/>
  <c r="D426" i="6"/>
  <c r="D1862" i="6"/>
  <c r="D1904" i="6"/>
  <c r="D1915" i="6"/>
  <c r="D1885" i="6"/>
  <c r="D486" i="6"/>
  <c r="D326" i="6"/>
  <c r="D2392" i="6"/>
  <c r="D1622" i="6"/>
  <c r="D1961" i="6"/>
  <c r="D1746" i="6"/>
  <c r="D236" i="6"/>
  <c r="D1025" i="6"/>
  <c r="D1366" i="6"/>
  <c r="D2355" i="6"/>
  <c r="D1367" i="6"/>
  <c r="D689" i="6"/>
  <c r="D1998" i="6"/>
  <c r="D2042" i="6"/>
  <c r="D2522" i="6"/>
  <c r="D1963" i="6"/>
  <c r="D139" i="6"/>
  <c r="D2043" i="6"/>
  <c r="D971" i="6"/>
  <c r="D1145" i="6"/>
  <c r="D269" i="6"/>
  <c r="D720" i="6"/>
  <c r="D1748" i="6"/>
  <c r="D936" i="6"/>
  <c r="D1749" i="6"/>
  <c r="D1236" i="6"/>
  <c r="D1751" i="6"/>
  <c r="D1059" i="6"/>
  <c r="D2322" i="6"/>
  <c r="D441" i="6"/>
  <c r="D1026" i="6"/>
  <c r="D2135" i="6"/>
  <c r="D1061" i="6"/>
  <c r="D1012" i="6"/>
  <c r="D2356" i="6"/>
  <c r="D2209" i="6"/>
  <c r="D1753" i="6"/>
  <c r="D2069" i="6"/>
  <c r="D1987" i="6"/>
  <c r="D2455" i="6"/>
  <c r="D1147" i="6"/>
  <c r="D2044" i="6"/>
  <c r="D2456" i="6"/>
  <c r="D1369" i="6"/>
  <c r="D1623" i="6"/>
  <c r="D937" i="6"/>
  <c r="D2458" i="6"/>
  <c r="D658" i="6"/>
  <c r="D1999" i="6"/>
  <c r="D1149" i="6"/>
  <c r="D1005" i="6"/>
  <c r="D349" i="6"/>
  <c r="D2324" i="6"/>
  <c r="D1625" i="6"/>
  <c r="D863" i="6"/>
  <c r="D1863" i="6"/>
  <c r="D2173" i="6"/>
  <c r="D835" i="6"/>
  <c r="D577" i="6"/>
  <c r="D97" i="6"/>
  <c r="D271" i="6"/>
  <c r="D2211" i="6"/>
  <c r="D921" i="6"/>
  <c r="D991" i="6"/>
  <c r="D1865" i="6"/>
  <c r="D2357" i="6"/>
  <c r="D1370" i="6"/>
  <c r="D442" i="6"/>
  <c r="D1556" i="6"/>
  <c r="D1937" i="6"/>
  <c r="D1755" i="6"/>
  <c r="D1371" i="6"/>
  <c r="D1151" i="6"/>
  <c r="D1867" i="6"/>
  <c r="D939" i="6"/>
  <c r="D1238" i="6"/>
  <c r="D141" i="6"/>
  <c r="D1049" i="6"/>
  <c r="D2071" i="6"/>
  <c r="D1114" i="6"/>
  <c r="D2137" i="6"/>
  <c r="D865" i="6"/>
  <c r="D972" i="6"/>
  <c r="D2460" i="6"/>
  <c r="D1965" i="6"/>
  <c r="D952" i="6"/>
  <c r="D2411" i="6"/>
  <c r="D487" i="6"/>
  <c r="D1239" i="6"/>
  <c r="D1967" i="6"/>
  <c r="D1372" i="6"/>
  <c r="D1626" i="6"/>
  <c r="D2394" i="6"/>
  <c r="D327" i="6"/>
  <c r="D2001" i="6"/>
  <c r="D773" i="6"/>
  <c r="D1628" i="6"/>
  <c r="D2212" i="6"/>
  <c r="D578" i="6"/>
  <c r="D2213" i="6"/>
  <c r="D241" i="6"/>
  <c r="D2461" i="6"/>
  <c r="D2073" i="6"/>
  <c r="D906" i="6"/>
  <c r="D2413" i="6"/>
  <c r="D444" i="6"/>
  <c r="D2045" i="6"/>
  <c r="D579" i="6"/>
  <c r="D83" i="6"/>
  <c r="D2523" i="6"/>
  <c r="D225" i="6"/>
  <c r="D1969" i="6"/>
  <c r="D1013" i="6"/>
  <c r="D1028" i="6"/>
  <c r="D1557" i="6"/>
  <c r="D2074" i="6"/>
  <c r="D131" i="6"/>
  <c r="D258" i="6"/>
  <c r="D173" i="6"/>
  <c r="D2259" i="6"/>
  <c r="D2525" i="6"/>
  <c r="D489" i="6"/>
  <c r="D2093" i="6"/>
  <c r="D1086" i="6"/>
  <c r="D2260" i="6"/>
  <c r="D2094" i="6"/>
  <c r="D1152" i="6"/>
  <c r="D2107" i="6"/>
  <c r="D1896" i="6"/>
  <c r="D1154" i="6"/>
  <c r="D2174" i="6"/>
  <c r="D2462" i="6"/>
  <c r="D1819" i="6"/>
  <c r="D1478" i="6"/>
  <c r="D1757" i="6"/>
  <c r="D2046" i="6"/>
  <c r="D9" i="6"/>
  <c r="D1479" i="6"/>
  <c r="D350" i="6"/>
  <c r="D748" i="6"/>
  <c r="D690" i="6"/>
  <c r="D2585" i="6"/>
  <c r="D191" i="6"/>
  <c r="D1373" i="6"/>
  <c r="D866" i="6"/>
  <c r="D2527" i="6"/>
  <c r="D711" i="6"/>
  <c r="D1759" i="6"/>
  <c r="D2048" i="6"/>
  <c r="D1761" i="6"/>
  <c r="D2395" i="6"/>
  <c r="D868" i="6"/>
  <c r="D2262" i="6"/>
  <c r="D1115" i="6"/>
  <c r="D1629" i="6"/>
  <c r="D142" i="6"/>
  <c r="D1498" i="6"/>
  <c r="D941" i="6"/>
  <c r="D1029" i="6"/>
  <c r="D2463" i="6"/>
  <c r="D351" i="6"/>
  <c r="D2529" i="6"/>
  <c r="D1155" i="6"/>
  <c r="D2397" i="6"/>
  <c r="D1072" i="6"/>
  <c r="D1481" i="6"/>
  <c r="D2530" i="6"/>
  <c r="D2075" i="6"/>
  <c r="D1762" i="6"/>
  <c r="D2414" i="6"/>
  <c r="D1970" i="6"/>
  <c r="D38" i="6"/>
  <c r="D2464" i="6"/>
  <c r="D2139" i="6"/>
  <c r="D1631" i="6"/>
  <c r="D1633" i="6"/>
  <c r="D2050" i="6"/>
  <c r="D1821" i="6"/>
  <c r="D1088" i="6"/>
  <c r="D2263" i="6"/>
  <c r="D1764" i="6"/>
  <c r="D811" i="6"/>
  <c r="D1424" i="6"/>
  <c r="D974" i="6"/>
  <c r="D2465" i="6"/>
  <c r="D1939" i="6"/>
  <c r="D2265" i="6"/>
  <c r="D1156" i="6"/>
  <c r="D1868" i="6"/>
  <c r="D127" i="6"/>
  <c r="D1917" i="6"/>
  <c r="D1116" i="6"/>
  <c r="D2532" i="6"/>
  <c r="D1482" i="6"/>
  <c r="D11" i="6"/>
  <c r="D1374" i="6"/>
  <c r="D660" i="6"/>
  <c r="D199" i="6"/>
  <c r="D1887" i="6"/>
  <c r="D1971" i="6"/>
  <c r="D1030" i="6"/>
  <c r="D232" i="6"/>
  <c r="D2266" i="6"/>
  <c r="D1765" i="6"/>
  <c r="D2052" i="6"/>
  <c r="D1888" i="6"/>
  <c r="D1181" i="6"/>
  <c r="D2466" i="6"/>
  <c r="D2326" i="6"/>
  <c r="D1518" i="6"/>
  <c r="D2358" i="6"/>
  <c r="D2533" i="6"/>
  <c r="D243" i="6"/>
  <c r="D2328" i="6"/>
  <c r="D2267" i="6"/>
  <c r="D84" i="6"/>
  <c r="D1117" i="6"/>
  <c r="D1767" i="6"/>
  <c r="D251" i="6"/>
  <c r="D916" i="6"/>
  <c r="D1941" i="6"/>
  <c r="D39" i="6"/>
  <c r="D478" i="6"/>
  <c r="D895" i="6"/>
  <c r="D463" i="6"/>
  <c r="D1769" i="6"/>
  <c r="D2002" i="6"/>
  <c r="D302" i="6"/>
  <c r="D1770" i="6"/>
  <c r="D691" i="6"/>
  <c r="D2467" i="6"/>
  <c r="D750" i="6"/>
  <c r="D818" i="6"/>
  <c r="D1802" i="6"/>
  <c r="D1634" i="6"/>
  <c r="D2535" i="6"/>
  <c r="D1376" i="6"/>
  <c r="D661" i="6"/>
  <c r="D1089" i="6"/>
  <c r="D2330" i="6"/>
  <c r="D730" i="6"/>
  <c r="D1157" i="6"/>
  <c r="D1377" i="6"/>
  <c r="D1031" i="6"/>
  <c r="D85" i="6"/>
  <c r="D879" i="6"/>
  <c r="D1118" i="6"/>
  <c r="D751" i="6"/>
  <c r="D1032" i="6"/>
  <c r="D1635" i="6"/>
  <c r="D869" i="6"/>
  <c r="D1772" i="6"/>
  <c r="D662" i="6"/>
  <c r="D1774" i="6"/>
  <c r="D2076" i="6"/>
  <c r="D1033" i="6"/>
  <c r="D303" i="6"/>
  <c r="D581" i="6"/>
  <c r="D2108" i="6"/>
  <c r="D2360" i="6"/>
  <c r="D2110" i="6"/>
  <c r="D1379" i="6"/>
  <c r="D1559" i="6"/>
  <c r="D820" i="6"/>
  <c r="D1775" i="6"/>
  <c r="D2268" i="6"/>
  <c r="D693" i="6"/>
  <c r="D1869" i="6"/>
  <c r="D2374" i="6"/>
  <c r="D1973" i="6"/>
  <c r="D752" i="6"/>
  <c r="D976" i="6"/>
  <c r="D794" i="6"/>
  <c r="D588" i="6"/>
  <c r="D638" i="6"/>
  <c r="D1426" i="6"/>
  <c r="D1560" i="6"/>
  <c r="D774" i="6"/>
  <c r="D2215" i="6"/>
  <c r="D2054" i="6"/>
  <c r="D1562" i="6"/>
  <c r="D1919" i="6"/>
  <c r="D1920" i="6"/>
  <c r="D1427" i="6"/>
  <c r="D2238" i="6"/>
  <c r="D1240" i="6"/>
  <c r="D161" i="6"/>
  <c r="D663" i="6"/>
  <c r="D2217" i="6"/>
  <c r="D2003" i="6"/>
  <c r="D1777" i="6"/>
  <c r="D1050" i="6"/>
  <c r="D2468" i="6"/>
  <c r="D1779" i="6"/>
  <c r="D1870" i="6"/>
  <c r="D2332" i="6"/>
  <c r="D1636" i="6"/>
  <c r="D2112" i="6"/>
  <c r="D2536" i="6"/>
  <c r="D2055" i="6"/>
  <c r="D1905" i="6"/>
  <c r="D1242" i="6"/>
  <c r="D111" i="6"/>
  <c r="D233" i="6"/>
  <c r="D2537" i="6"/>
  <c r="D695" i="6"/>
  <c r="D1974" i="6"/>
  <c r="D515" i="6"/>
  <c r="D1091" i="6"/>
  <c r="D2362" i="6"/>
  <c r="D2334" i="6"/>
  <c r="D2140" i="6"/>
  <c r="D2376" i="6"/>
  <c r="D582" i="6"/>
  <c r="D821" i="6"/>
  <c r="D697" i="6"/>
  <c r="D2142" i="6"/>
  <c r="D1564" i="6"/>
  <c r="D698" i="6"/>
  <c r="D1159" i="6"/>
  <c r="D1183" i="6"/>
  <c r="D776" i="6"/>
  <c r="D2415" i="6"/>
  <c r="D2144" i="6"/>
  <c r="D1519" i="6"/>
  <c r="D305" i="6"/>
  <c r="D2176" i="6"/>
  <c r="D2363" i="6"/>
  <c r="D953" i="6"/>
  <c r="D2239" i="6"/>
  <c r="D1092" i="6"/>
  <c r="D1922" i="6"/>
  <c r="D1780" i="6"/>
  <c r="D2335" i="6"/>
  <c r="D2057" i="6"/>
  <c r="D2565" i="6"/>
  <c r="D2004" i="6"/>
  <c r="D2469" i="6"/>
  <c r="D1034" i="6"/>
  <c r="D445" i="6"/>
  <c r="D2219" i="6"/>
  <c r="D778" i="6"/>
  <c r="D1035" i="6"/>
  <c r="D779" i="6"/>
  <c r="D2538" i="6"/>
  <c r="D1483" i="6"/>
  <c r="D446" i="6"/>
  <c r="D1781" i="6"/>
  <c r="D2221" i="6"/>
  <c r="D2114" i="6"/>
  <c r="D2470" i="6"/>
  <c r="D1822" i="6"/>
  <c r="D468" i="6"/>
  <c r="D1783" i="6"/>
  <c r="D1566" i="6"/>
  <c r="D700" i="6"/>
  <c r="D2270" i="6"/>
  <c r="D1485" i="6"/>
  <c r="D2540" i="6"/>
  <c r="D1380" i="6"/>
  <c r="D491" i="6"/>
  <c r="D1486" i="6"/>
  <c r="D1244" i="6"/>
  <c r="D460" i="6"/>
  <c r="D2336" i="6"/>
  <c r="D2222" i="6"/>
  <c r="D2471" i="6"/>
  <c r="D2472" i="6"/>
  <c r="D1094" i="6"/>
  <c r="D2058" i="6"/>
  <c r="D2587" i="6"/>
  <c r="D871" i="6"/>
  <c r="D2573" i="6"/>
  <c r="D1637" i="6"/>
  <c r="D200" i="6"/>
  <c r="D781" i="6"/>
  <c r="D713" i="6"/>
  <c r="D210" i="6"/>
  <c r="D723" i="6"/>
  <c r="D1160" i="6"/>
  <c r="D783" i="6"/>
  <c r="D992" i="6"/>
  <c r="D2095" i="6"/>
  <c r="D2060" i="6"/>
  <c r="D2541" i="6"/>
  <c r="D784" i="6"/>
  <c r="D370" i="6"/>
  <c r="D252" i="6"/>
  <c r="D753" i="6"/>
  <c r="D264" i="6"/>
  <c r="D2005" i="6"/>
  <c r="D2178" i="6"/>
  <c r="D307" i="6"/>
  <c r="D1381" i="6"/>
  <c r="D1073" i="6"/>
  <c r="D897" i="6"/>
  <c r="D2337" i="6"/>
  <c r="D2006" i="6"/>
  <c r="D371" i="6"/>
  <c r="D1872" i="6"/>
  <c r="D2223" i="6"/>
  <c r="D144" i="6"/>
  <c r="D2061" i="6"/>
  <c r="D2579" i="6"/>
  <c r="D2542" i="6"/>
  <c r="D590" i="6"/>
  <c r="D1785" i="6"/>
  <c r="D1095" i="6"/>
  <c r="D1786" i="6"/>
  <c r="D929" i="6"/>
  <c r="D1245" i="6"/>
  <c r="D2224" i="6"/>
  <c r="D132" i="6"/>
  <c r="D162" i="6"/>
  <c r="D2145" i="6"/>
  <c r="D1788" i="6"/>
  <c r="D353" i="6"/>
  <c r="D355" i="6"/>
  <c r="D1119" i="6"/>
  <c r="D2544" i="6"/>
  <c r="D228" i="6"/>
  <c r="D1428" i="6"/>
  <c r="D2416" i="6"/>
  <c r="D977" i="6"/>
  <c r="D880" i="6"/>
  <c r="D2147" i="6"/>
  <c r="D2418" i="6"/>
  <c r="D112" i="6"/>
  <c r="D2420" i="6"/>
  <c r="D1790" i="6"/>
  <c r="D46" i="6"/>
  <c r="D1429" i="6"/>
  <c r="D1121" i="6"/>
  <c r="D1246" i="6"/>
  <c r="D2272" i="6"/>
  <c r="D1988" i="6"/>
  <c r="D1383" i="6"/>
  <c r="D837" i="6"/>
  <c r="D1488" i="6"/>
  <c r="D1161" i="6"/>
  <c r="D1248" i="6"/>
  <c r="D2339" i="6"/>
  <c r="D1792" i="6"/>
  <c r="D1520" i="6"/>
  <c r="D1567" i="6"/>
  <c r="D993" i="6"/>
  <c r="D1184" i="6"/>
  <c r="D2422" i="6"/>
  <c r="D2545" i="6"/>
  <c r="D1123" i="6"/>
  <c r="D2341" i="6"/>
  <c r="D373" i="6"/>
  <c r="D1976" i="6"/>
  <c r="D872" i="6"/>
  <c r="D1385" i="6"/>
  <c r="D1568" i="6"/>
  <c r="D167" i="6"/>
  <c r="D1250" i="6"/>
  <c r="D2547" i="6"/>
  <c r="D1124" i="6"/>
  <c r="D2549" i="6"/>
  <c r="D479" i="6"/>
  <c r="D1793" i="6"/>
  <c r="D2342" i="6"/>
  <c r="D1638" i="6"/>
  <c r="D453" i="6"/>
  <c r="D1063" i="6"/>
  <c r="D1125" i="6"/>
  <c r="D1874" i="6"/>
  <c r="D1075" i="6"/>
  <c r="D2097" i="6"/>
  <c r="D1978" i="6"/>
  <c r="D1569" i="6"/>
  <c r="D1570" i="6"/>
  <c r="D1037" i="6"/>
  <c r="D2551" i="6"/>
  <c r="D1794" i="6"/>
  <c r="D2424" i="6"/>
  <c r="D1051" i="6"/>
  <c r="D1038" i="6"/>
  <c r="D2078" i="6"/>
  <c r="D1163" i="6"/>
  <c r="D1489" i="6"/>
  <c r="D2553" i="6"/>
  <c r="D1796" i="6"/>
  <c r="D383" i="6"/>
  <c r="D1164" i="6"/>
  <c r="D1165" i="6"/>
  <c r="D664" i="6"/>
  <c r="D2554" i="6"/>
  <c r="D2080" i="6"/>
  <c r="D374" i="6"/>
  <c r="D1167" i="6"/>
  <c r="D1168" i="6"/>
  <c r="D1065" i="6"/>
  <c r="D1000" i="6"/>
  <c r="D1572" i="6"/>
  <c r="D1039" i="6"/>
  <c r="D1491" i="6"/>
  <c r="D1170" i="6"/>
  <c r="D2225" i="6"/>
  <c r="D255" i="6"/>
  <c r="D2226" i="6"/>
  <c r="D113" i="6"/>
  <c r="D469" i="6"/>
  <c r="D2377" i="6"/>
  <c r="D2555" i="6"/>
  <c r="D1386" i="6"/>
  <c r="D2343" i="6"/>
  <c r="D1175" i="6"/>
  <c r="D954" i="6"/>
  <c r="D1387" i="6"/>
  <c r="D983" i="6"/>
  <c r="D1041" i="6"/>
  <c r="D447" i="6"/>
  <c r="D1067" i="6"/>
  <c r="D1251" i="6"/>
  <c r="D2062" i="6"/>
  <c r="D1573" i="6"/>
  <c r="D133" i="6"/>
  <c r="D357" i="6"/>
  <c r="D177" i="6"/>
  <c r="D192" i="6"/>
  <c r="D2345" i="6"/>
  <c r="D308" i="6"/>
  <c r="D48" i="6"/>
  <c r="D795" i="6"/>
  <c r="D785" i="6"/>
  <c r="D1492" i="6"/>
  <c r="D124" i="6"/>
  <c r="D470" i="6"/>
  <c r="D873" i="6"/>
  <c r="D727" i="6"/>
  <c r="D1097" i="6"/>
  <c r="D1069" i="6"/>
  <c r="D98" i="6"/>
  <c r="D843" i="6"/>
  <c r="D106" i="6"/>
  <c r="D620" i="6"/>
  <c r="D1388" i="6"/>
  <c r="D2227" i="6"/>
  <c r="D449" i="6"/>
  <c r="D2228" i="6"/>
  <c r="D2148" i="6"/>
  <c r="D1494" i="6"/>
  <c r="D2557" i="6"/>
  <c r="D2425" i="6"/>
  <c r="D1098" i="6"/>
  <c r="D622" i="6"/>
  <c r="D2150" i="6"/>
  <c r="D942" i="6"/>
  <c r="D584" i="6"/>
  <c r="D1252" i="6"/>
  <c r="D1390" i="6"/>
  <c r="D41" i="6"/>
  <c r="D1639" i="6"/>
  <c r="D2569" i="6"/>
  <c r="D2558" i="6"/>
  <c r="D185" i="6"/>
  <c r="D2151" i="6"/>
  <c r="D178" i="6"/>
  <c r="D174" i="6"/>
  <c r="D1942" i="6"/>
  <c r="D2273" i="6"/>
  <c r="D64" i="6"/>
  <c r="D359" i="6"/>
  <c r="D1043" i="6"/>
  <c r="D899" i="6"/>
  <c r="D419" i="6"/>
  <c r="D1253" i="6"/>
  <c r="D2364" i="6"/>
  <c r="D1392" i="6"/>
  <c r="D1797" i="6"/>
  <c r="D471" i="6"/>
  <c r="D1979" i="6"/>
  <c r="D961" i="6"/>
  <c r="D2474" i="6"/>
  <c r="D1875" i="6"/>
  <c r="D2064" i="6"/>
  <c r="D1255" i="6"/>
  <c r="D2229" i="6"/>
  <c r="D134" i="6"/>
  <c r="D1640" i="6"/>
  <c r="D376" i="6"/>
  <c r="D1014" i="6"/>
  <c r="D2240" i="6"/>
  <c r="D787" i="6"/>
  <c r="D1943" i="6"/>
  <c r="D1641" i="6"/>
  <c r="D1495" i="6"/>
  <c r="D2559" i="6"/>
  <c r="D201" i="6"/>
  <c r="D272" i="6"/>
  <c r="D2152" i="6"/>
  <c r="D1574" i="6"/>
  <c r="D1186" i="6"/>
  <c r="D2274" i="6"/>
  <c r="D450" i="6"/>
  <c r="D1944" i="6"/>
  <c r="D427" i="6"/>
  <c r="D2427" i="6"/>
  <c r="D1575" i="6"/>
  <c r="D2428" i="6"/>
  <c r="D789" i="6"/>
  <c r="D1980" i="6"/>
  <c r="D1044" i="6"/>
  <c r="D1015" i="6"/>
  <c r="D1394" i="6"/>
  <c r="D1906" i="6"/>
  <c r="D2242" i="6"/>
  <c r="D908" i="6"/>
  <c r="D203" i="6"/>
  <c r="D2365" i="6"/>
  <c r="D517" i="6"/>
  <c r="D2561" i="6"/>
  <c r="D1642" i="6"/>
  <c r="D1798" i="6"/>
  <c r="D2562" i="6"/>
  <c r="D1172" i="6"/>
  <c r="D1395" i="6"/>
  <c r="D2367" i="6"/>
  <c r="D2378" i="6"/>
  <c r="D1099" i="6"/>
  <c r="D493" i="6"/>
  <c r="D756" i="6"/>
  <c r="C14" i="6"/>
  <c r="C51" i="6"/>
  <c r="C15" i="6"/>
  <c r="C16" i="6"/>
  <c r="C362" i="6"/>
  <c r="C18" i="6"/>
  <c r="C19" i="6" s="1"/>
  <c r="C52" i="6"/>
  <c r="C824" i="6"/>
  <c r="C825" i="6" s="1"/>
  <c r="C75" i="6"/>
  <c r="C76" i="6" s="1"/>
  <c r="C170" i="6"/>
  <c r="C734" i="6"/>
  <c r="C798" i="6"/>
  <c r="C757" i="6"/>
  <c r="C20" i="6"/>
  <c r="C21" i="6" s="1"/>
  <c r="C22" i="6"/>
  <c r="C23" i="6" s="1"/>
  <c r="C188" i="6"/>
  <c r="C77" i="6"/>
  <c r="C78" i="6" s="1"/>
  <c r="C758" i="6"/>
  <c r="C24" i="6"/>
  <c r="C25" i="6"/>
  <c r="C386" i="6"/>
  <c r="C27" i="6"/>
  <c r="C28" i="6" s="1"/>
  <c r="C67" i="6"/>
  <c r="C68" i="6" s="1"/>
  <c r="C29" i="6"/>
  <c r="C2" i="6"/>
  <c r="C3" i="6" s="1"/>
  <c r="C30" i="6"/>
  <c r="C31" i="6"/>
  <c r="C726" i="6"/>
  <c r="C846" i="6"/>
  <c r="C847" i="6" s="1"/>
  <c r="C2431" i="6"/>
  <c r="C799" i="6"/>
  <c r="C735" i="6"/>
  <c r="C736" i="6"/>
  <c r="C800" i="6"/>
  <c r="C4" i="6"/>
  <c r="C5" i="6" s="1"/>
  <c r="C54" i="6"/>
  <c r="C88" i="6"/>
  <c r="C89" i="6" s="1"/>
  <c r="C416" i="6"/>
  <c r="C848" i="6"/>
  <c r="C849" i="6" s="1"/>
  <c r="C737" i="6"/>
  <c r="C759" i="6"/>
  <c r="C32" i="6"/>
  <c r="C6" i="6"/>
  <c r="C7" i="6" s="1"/>
  <c r="C34" i="6"/>
  <c r="C35" i="6" s="1"/>
  <c r="C760" i="6"/>
  <c r="C380" i="6"/>
  <c r="C8" i="6"/>
  <c r="C905" i="6"/>
  <c r="C2181" i="6"/>
  <c r="C2182" i="6" s="1"/>
  <c r="C116" i="6"/>
  <c r="C924" i="6"/>
  <c r="C925" i="6" s="1"/>
  <c r="C423" i="6"/>
  <c r="C2009" i="6"/>
  <c r="C207" i="6"/>
  <c r="C209" i="6" s="1"/>
  <c r="C883" i="6"/>
  <c r="C850" i="6"/>
  <c r="C851" i="6" s="1"/>
  <c r="C2277" i="6"/>
  <c r="C2278" i="6" s="1"/>
  <c r="C387" i="6"/>
  <c r="C400" i="6"/>
  <c r="C402" i="6" s="1"/>
  <c r="C275" i="6"/>
  <c r="C276" i="6" s="1"/>
  <c r="C388" i="6"/>
  <c r="C1947" i="6"/>
  <c r="C363" i="6"/>
  <c r="C319" i="6"/>
  <c r="C320" i="6" s="1"/>
  <c r="C1825" i="6"/>
  <c r="C1826" i="6" s="1"/>
  <c r="C430" i="6"/>
  <c r="C431" i="6" s="1"/>
  <c r="C389" i="6"/>
  <c r="C403" i="6"/>
  <c r="C404" i="6"/>
  <c r="C738" i="6"/>
  <c r="C391" i="6"/>
  <c r="C36" i="6"/>
  <c r="C381" i="6"/>
  <c r="C801" i="6"/>
  <c r="C852" i="6"/>
  <c r="C405" i="6"/>
  <c r="C148" i="6"/>
  <c r="C150" i="6" s="1"/>
  <c r="C411" i="6"/>
  <c r="C412" i="6" s="1"/>
  <c r="C247" i="6"/>
  <c r="C249" i="6" s="1"/>
  <c r="C740" i="6"/>
  <c r="C90" i="6"/>
  <c r="C826" i="6"/>
  <c r="C827" i="6" s="1"/>
  <c r="C828" i="6"/>
  <c r="C762" i="6"/>
  <c r="C763" i="6" s="1"/>
  <c r="C102" i="6"/>
  <c r="C104" i="6" s="1"/>
  <c r="C2279" i="6"/>
  <c r="C2100" i="6"/>
  <c r="C2101" i="6" s="1"/>
  <c r="C1578" i="6"/>
  <c r="C613" i="6"/>
  <c r="C614" i="6" s="1"/>
  <c r="C2102" i="6"/>
  <c r="C2103" i="6" s="1"/>
  <c r="C2477" i="6"/>
  <c r="C1258" i="6"/>
  <c r="C1259" i="6" s="1"/>
  <c r="C2183" i="6"/>
  <c r="C1260" i="6"/>
  <c r="C2432" i="6"/>
  <c r="C1645" i="6"/>
  <c r="C1646" i="6" s="1"/>
  <c r="C2280" i="6"/>
  <c r="C1579" i="6"/>
  <c r="C1261" i="6"/>
  <c r="C2184" i="6"/>
  <c r="C1432" i="6"/>
  <c r="C1433" i="6" s="1"/>
  <c r="C1434" i="6"/>
  <c r="C1435" i="6"/>
  <c r="C1580" i="6"/>
  <c r="C1437" i="6"/>
  <c r="C2104" i="6"/>
  <c r="C1262" i="6"/>
  <c r="C2478" i="6"/>
  <c r="C1647" i="6"/>
  <c r="C1648" i="6"/>
  <c r="C1650" i="6"/>
  <c r="C2381" i="6"/>
  <c r="C2382" i="6" s="1"/>
  <c r="C1582" i="6"/>
  <c r="C1583" i="6" s="1"/>
  <c r="C933" i="6"/>
  <c r="C934" i="6" s="1"/>
  <c r="C593" i="6"/>
  <c r="C594" i="6" s="1"/>
  <c r="C1189" i="6"/>
  <c r="C520" i="6"/>
  <c r="C521" i="6" s="1"/>
  <c r="C1584" i="6"/>
  <c r="C2400" i="6"/>
  <c r="C764" i="6"/>
  <c r="C2383" i="6"/>
  <c r="C2245" i="6"/>
  <c r="C829" i="6"/>
  <c r="C1018" i="6"/>
  <c r="C1019" i="6" s="1"/>
  <c r="C1585" i="6"/>
  <c r="C1190" i="6"/>
  <c r="C522" i="6"/>
  <c r="C2401" i="6"/>
  <c r="C2370" i="6"/>
  <c r="C1651" i="6"/>
  <c r="C1438" i="6"/>
  <c r="C1440" i="6"/>
  <c r="C2010" i="6"/>
  <c r="C1441" i="6"/>
  <c r="C1442" i="6"/>
  <c r="C1652" i="6"/>
  <c r="C1444" i="6"/>
  <c r="C1586" i="6"/>
  <c r="C1588" i="6"/>
  <c r="C2479" i="6"/>
  <c r="C523" i="6"/>
  <c r="C1263" i="6"/>
  <c r="C1878" i="6"/>
  <c r="C1879" i="6" s="1"/>
  <c r="C1501" i="6"/>
  <c r="C1502" i="6" s="1"/>
  <c r="C2433" i="6"/>
  <c r="C2246" i="6"/>
  <c r="C1191" i="6"/>
  <c r="C2281" i="6"/>
  <c r="C1264" i="6"/>
  <c r="C1948" i="6"/>
  <c r="C189" i="6"/>
  <c r="C2186" i="6"/>
  <c r="C2480" i="6"/>
  <c r="C2117" i="6"/>
  <c r="C2118" i="6" s="1"/>
  <c r="C1654" i="6"/>
  <c r="C1655" i="6" s="1"/>
  <c r="C2187" i="6"/>
  <c r="C1192" i="6"/>
  <c r="C1950" i="6"/>
  <c r="C1951" i="6" s="1"/>
  <c r="C1193" i="6"/>
  <c r="C1656" i="6"/>
  <c r="C2248" i="6"/>
  <c r="C2083" i="6"/>
  <c r="C1805" i="6"/>
  <c r="C1589" i="6"/>
  <c r="C1266" i="6"/>
  <c r="C1657" i="6"/>
  <c r="C1659" i="6"/>
  <c r="C1660" i="6" s="1"/>
  <c r="C2189" i="6"/>
  <c r="C1194" i="6"/>
  <c r="C1445" i="6"/>
  <c r="C1909" i="6"/>
  <c r="C1591" i="6"/>
  <c r="C1661" i="6"/>
  <c r="C1592" i="6"/>
  <c r="C765" i="6"/>
  <c r="C1447" i="6"/>
  <c r="C337" i="6"/>
  <c r="C1398" i="6"/>
  <c r="C1399" i="6" s="1"/>
  <c r="C1662" i="6"/>
  <c r="C667" i="6"/>
  <c r="C668" i="6" s="1"/>
  <c r="C2119" i="6"/>
  <c r="C2120" i="6" s="1"/>
  <c r="C1523" i="6"/>
  <c r="C1524" i="6" s="1"/>
  <c r="C1195" i="6"/>
  <c r="C2371" i="6"/>
  <c r="C117" i="6"/>
  <c r="C2348" i="6"/>
  <c r="C2349" i="6" s="1"/>
  <c r="C55" i="6"/>
  <c r="C56" i="6"/>
  <c r="C1400" i="6"/>
  <c r="C1401" i="6" s="1"/>
  <c r="C1984" i="6"/>
  <c r="C1448" i="6"/>
  <c r="C82" i="6"/>
  <c r="C1402" i="6"/>
  <c r="C1593" i="6"/>
  <c r="C1827" i="6"/>
  <c r="C1525" i="6"/>
  <c r="C1526" i="6" s="1"/>
  <c r="C91" i="6"/>
  <c r="C716" i="6"/>
  <c r="C717" i="6" s="1"/>
  <c r="C69" i="6"/>
  <c r="C70" i="6" s="1"/>
  <c r="C741" i="6"/>
  <c r="C2084" i="6"/>
  <c r="C2282" i="6"/>
  <c r="C1503" i="6"/>
  <c r="C1504" i="6" s="1"/>
  <c r="C1594" i="6"/>
  <c r="C2384" i="6"/>
  <c r="C1450" i="6"/>
  <c r="C1267" i="6"/>
  <c r="C1269" i="6"/>
  <c r="C1270" i="6" s="1"/>
  <c r="C1271" i="6"/>
  <c r="C1451" i="6"/>
  <c r="C71" i="6"/>
  <c r="C1272" i="6"/>
  <c r="C1274" i="6"/>
  <c r="C1275" i="6" s="1"/>
  <c r="C2284" i="6"/>
  <c r="C2285" i="6" s="1"/>
  <c r="C1595" i="6"/>
  <c r="C1452" i="6"/>
  <c r="C1663" i="6"/>
  <c r="C803" i="6"/>
  <c r="C804" i="6" s="1"/>
  <c r="C1596" i="6"/>
  <c r="C1665" i="6"/>
  <c r="C1276" i="6"/>
  <c r="C1277" i="6" s="1"/>
  <c r="C1054" i="6"/>
  <c r="C1666" i="6"/>
  <c r="C1505" i="6"/>
  <c r="C1527" i="6"/>
  <c r="C1528" i="6" s="1"/>
  <c r="C1197" i="6"/>
  <c r="C1529" i="6"/>
  <c r="C1530" i="6" s="1"/>
  <c r="C1668" i="6"/>
  <c r="C1669" i="6" s="1"/>
  <c r="C1597" i="6"/>
  <c r="C1278" i="6"/>
  <c r="C1279" i="6" s="1"/>
  <c r="C1828" i="6"/>
  <c r="C1403" i="6"/>
  <c r="C1280" i="6"/>
  <c r="C1281" i="6" s="1"/>
  <c r="C1531" i="6"/>
  <c r="C1282" i="6"/>
  <c r="C1283" i="6" s="1"/>
  <c r="C2434" i="6"/>
  <c r="C2011" i="6"/>
  <c r="C1670" i="6"/>
  <c r="C1671" i="6" s="1"/>
  <c r="C1284" i="6"/>
  <c r="C1285" i="6" s="1"/>
  <c r="C1198" i="6"/>
  <c r="C1200" i="6"/>
  <c r="C1201" i="6" s="1"/>
  <c r="C1286" i="6"/>
  <c r="C1405" i="6"/>
  <c r="C1287" i="6"/>
  <c r="C884" i="6"/>
  <c r="C1102" i="6"/>
  <c r="C1289" i="6"/>
  <c r="C1506" i="6"/>
  <c r="C1453" i="6"/>
  <c r="C2481" i="6"/>
  <c r="C1508" i="6"/>
  <c r="C1509" i="6" s="1"/>
  <c r="C1672" i="6"/>
  <c r="C1290" i="6"/>
  <c r="C1406" i="6"/>
  <c r="C1673" i="6"/>
  <c r="C1510" i="6"/>
  <c r="C1407" i="6"/>
  <c r="C1291" i="6"/>
  <c r="C1674" i="6"/>
  <c r="C1202" i="6"/>
  <c r="C1203" i="6" s="1"/>
  <c r="C1292" i="6"/>
  <c r="C2482" i="6"/>
  <c r="C1675" i="6"/>
  <c r="C1598" i="6"/>
  <c r="C1455" i="6"/>
  <c r="C1456" i="6" s="1"/>
  <c r="C1599" i="6"/>
  <c r="C1600" i="6"/>
  <c r="C1677" i="6"/>
  <c r="C1678" i="6" s="1"/>
  <c r="C1830" i="6"/>
  <c r="C1831" i="6" s="1"/>
  <c r="C1294" i="6"/>
  <c r="C1601" i="6"/>
  <c r="C766" i="6"/>
  <c r="C2012" i="6"/>
  <c r="C1679" i="6"/>
  <c r="C1680" i="6" s="1"/>
  <c r="C154" i="6"/>
  <c r="C1295" i="6"/>
  <c r="C1204" i="6"/>
  <c r="C1296" i="6"/>
  <c r="C1205" i="6"/>
  <c r="C1103" i="6"/>
  <c r="C524" i="6"/>
  <c r="C1832" i="6"/>
  <c r="C1833" i="6" s="1"/>
  <c r="C1457" i="6"/>
  <c r="C1298" i="6"/>
  <c r="C1299" i="6" s="1"/>
  <c r="C1681" i="6"/>
  <c r="C1682" i="6" s="1"/>
  <c r="C1408" i="6"/>
  <c r="C2155" i="6"/>
  <c r="C2156" i="6" s="1"/>
  <c r="C1891" i="6"/>
  <c r="C1300" i="6"/>
  <c r="C277" i="6"/>
  <c r="C278" i="6" s="1"/>
  <c r="C2086" i="6"/>
  <c r="C2087" i="6" s="1"/>
  <c r="C1301" i="6"/>
  <c r="C1206" i="6"/>
  <c r="C1602" i="6"/>
  <c r="C1458" i="6"/>
  <c r="C1410" i="6"/>
  <c r="C1411" i="6" s="1"/>
  <c r="C1460" i="6"/>
  <c r="C1412" i="6"/>
  <c r="C1303" i="6"/>
  <c r="C1304" i="6"/>
  <c r="C58" i="6"/>
  <c r="C1306" i="6"/>
  <c r="C1307" i="6" s="1"/>
  <c r="C1308" i="6"/>
  <c r="C1309" i="6" s="1"/>
  <c r="C1310" i="6"/>
  <c r="C1311" i="6" s="1"/>
  <c r="C1683" i="6"/>
  <c r="C1312" i="6"/>
  <c r="C1313" i="6" s="1"/>
  <c r="C1684" i="6"/>
  <c r="C279" i="6"/>
  <c r="C2105" i="6"/>
  <c r="C1208" i="6"/>
  <c r="C1209" i="6" s="1"/>
  <c r="C2286" i="6"/>
  <c r="C217" i="6"/>
  <c r="C1603" i="6"/>
  <c r="C1314" i="6"/>
  <c r="C1315" i="6"/>
  <c r="C1317" i="6"/>
  <c r="C2013" i="6"/>
  <c r="C1210" i="6"/>
  <c r="C1604" i="6"/>
  <c r="C1461" i="6"/>
  <c r="C1318" i="6"/>
  <c r="C964" i="6"/>
  <c r="C965" i="6" s="1"/>
  <c r="C1211" i="6"/>
  <c r="C1319" i="6"/>
  <c r="C718" i="6"/>
  <c r="C719" i="6" s="1"/>
  <c r="C1128" i="6"/>
  <c r="C1686" i="6"/>
  <c r="C1687" i="6" s="1"/>
  <c r="C960" i="6"/>
  <c r="C280" i="6"/>
  <c r="C2014" i="6"/>
  <c r="C1688" i="6"/>
  <c r="C1689" i="6" s="1"/>
  <c r="C2484" i="6"/>
  <c r="C2485" i="6" s="1"/>
  <c r="C1532" i="6"/>
  <c r="C2121" i="6"/>
  <c r="C1910" i="6"/>
  <c r="C2016" i="6"/>
  <c r="C2017" i="6" s="1"/>
  <c r="C1413" i="6"/>
  <c r="C1321" i="6"/>
  <c r="C1322" i="6"/>
  <c r="C2018" i="6"/>
  <c r="C2019" i="6" s="1"/>
  <c r="C2233" i="6"/>
  <c r="C2287" i="6"/>
  <c r="C1323" i="6"/>
  <c r="C1511" i="6"/>
  <c r="C1213" i="6"/>
  <c r="C1214" i="6" s="1"/>
  <c r="C1605" i="6"/>
  <c r="C1055" i="6"/>
  <c r="C1325" i="6"/>
  <c r="C1326" i="6"/>
  <c r="C1925" i="6"/>
  <c r="C1512" i="6"/>
  <c r="C1328" i="6"/>
  <c r="C2157" i="6"/>
  <c r="C2158" i="6" s="1"/>
  <c r="C1215" i="6"/>
  <c r="C1415" i="6"/>
  <c r="C1416" i="6" s="1"/>
  <c r="C2350" i="6"/>
  <c r="C2289" i="6"/>
  <c r="C1462" i="6"/>
  <c r="C1105" i="6"/>
  <c r="C1106" i="6" s="1"/>
  <c r="C1216" i="6"/>
  <c r="C2190" i="6"/>
  <c r="C2122" i="6"/>
  <c r="C1690" i="6"/>
  <c r="C2123" i="6"/>
  <c r="C1417" i="6"/>
  <c r="C1418" i="6" s="1"/>
  <c r="C137" i="6"/>
  <c r="C1329" i="6"/>
  <c r="C886" i="6"/>
  <c r="C2290" i="6"/>
  <c r="C853" i="6"/>
  <c r="C262" i="6"/>
  <c r="C263" i="6" s="1"/>
  <c r="C456" i="6"/>
  <c r="C1330" i="6"/>
  <c r="C1047" i="6"/>
  <c r="C1048" i="6" s="1"/>
  <c r="C1926" i="6"/>
  <c r="C1463" i="6"/>
  <c r="C1217" i="6"/>
  <c r="C2125" i="6"/>
  <c r="C2126" i="6" s="1"/>
  <c r="C887" i="6"/>
  <c r="C1691" i="6"/>
  <c r="C181" i="6"/>
  <c r="C1219" i="6"/>
  <c r="C2159" i="6"/>
  <c r="C1606" i="6"/>
  <c r="C1834" i="6"/>
  <c r="C1835" i="6" s="1"/>
  <c r="C482" i="6"/>
  <c r="C1991" i="6"/>
  <c r="C2106" i="6"/>
  <c r="C2020" i="6"/>
  <c r="C1927" i="6"/>
  <c r="C1331" i="6"/>
  <c r="C1333" i="6"/>
  <c r="C1952" i="6"/>
  <c r="C466" i="6"/>
  <c r="C1533" i="6"/>
  <c r="C1220" i="6"/>
  <c r="C1334" i="6"/>
  <c r="C1693" i="6"/>
  <c r="C840" i="6"/>
  <c r="C338" i="6"/>
  <c r="C1892" i="6"/>
  <c r="C311" i="6"/>
  <c r="C312" i="6" s="1"/>
  <c r="C1335" i="6"/>
  <c r="C1694" i="6"/>
  <c r="C2191" i="6"/>
  <c r="C669" i="6"/>
  <c r="C1695" i="6"/>
  <c r="C1607" i="6"/>
  <c r="C1129" i="6"/>
  <c r="C1336" i="6"/>
  <c r="C2435" i="6"/>
  <c r="C1608" i="6"/>
  <c r="C1464" i="6"/>
  <c r="C2486" i="6"/>
  <c r="C805" i="6"/>
  <c r="C2487" i="6"/>
  <c r="C432" i="6"/>
  <c r="C433" i="6" s="1"/>
  <c r="C2576" i="6"/>
  <c r="C1953" i="6"/>
  <c r="C1806" i="6"/>
  <c r="C1696" i="6"/>
  <c r="C1222" i="6"/>
  <c r="C1223" i="6" s="1"/>
  <c r="C1698" i="6"/>
  <c r="C1699" i="6" s="1"/>
  <c r="C1130" i="6"/>
  <c r="C1131" i="6"/>
  <c r="C1337" i="6"/>
  <c r="C1700" i="6"/>
  <c r="C1701" i="6" s="1"/>
  <c r="C1985" i="6"/>
  <c r="C413" i="6"/>
  <c r="C414" i="6" s="1"/>
  <c r="C1534" i="6"/>
  <c r="C902" i="6"/>
  <c r="C109" i="6"/>
  <c r="C914" i="6"/>
  <c r="C915" i="6" s="1"/>
  <c r="C313" i="6"/>
  <c r="C1465" i="6"/>
  <c r="C2292" i="6"/>
  <c r="C2293" i="6" s="1"/>
  <c r="C792" i="6"/>
  <c r="C392" i="6"/>
  <c r="C2488" i="6"/>
  <c r="C2192" i="6"/>
  <c r="C1467" i="6"/>
  <c r="C1008" i="6"/>
  <c r="C1009" i="6" s="1"/>
  <c r="C2294" i="6"/>
  <c r="C2295" i="6" s="1"/>
  <c r="C1535" i="6"/>
  <c r="C130" i="6"/>
  <c r="C1702" i="6"/>
  <c r="C1703" i="6" s="1"/>
  <c r="C1928" i="6"/>
  <c r="C2296" i="6"/>
  <c r="C1107" i="6"/>
  <c r="C434" i="6"/>
  <c r="C1419" i="6"/>
  <c r="C1420" i="6" s="1"/>
  <c r="C457" i="6"/>
  <c r="C966" i="6"/>
  <c r="C2490" i="6"/>
  <c r="C2491" i="6" s="1"/>
  <c r="C1704" i="6"/>
  <c r="C2297" i="6"/>
  <c r="C1468" i="6"/>
  <c r="C2021" i="6"/>
  <c r="C1705" i="6"/>
  <c r="C2492" i="6"/>
  <c r="C2493" i="6" s="1"/>
  <c r="C2402" i="6"/>
  <c r="C1537" i="6"/>
  <c r="C1538" i="6" s="1"/>
  <c r="C1609" i="6"/>
  <c r="C1339" i="6"/>
  <c r="C1340" i="6"/>
  <c r="C1836" i="6"/>
  <c r="C1837" i="6" s="1"/>
  <c r="C1179" i="6"/>
  <c r="C1341" i="6"/>
  <c r="C1343" i="6"/>
  <c r="C830" i="6"/>
  <c r="C1929" i="6"/>
  <c r="C2299" i="6"/>
  <c r="C806" i="6"/>
  <c r="C2494" i="6"/>
  <c r="C2495" i="6" s="1"/>
  <c r="C814" i="6"/>
  <c r="C855" i="6"/>
  <c r="C856" i="6" s="1"/>
  <c r="C768" i="6"/>
  <c r="C769" i="6" s="1"/>
  <c r="C93" i="6"/>
  <c r="C743" i="6"/>
  <c r="C744" i="6" s="1"/>
  <c r="C165" i="6"/>
  <c r="C2582" i="6"/>
  <c r="C94" i="6"/>
  <c r="C435" i="6"/>
  <c r="C281" i="6"/>
  <c r="C282" i="6"/>
  <c r="C339" i="6"/>
  <c r="C2160" i="6"/>
  <c r="C283" i="6"/>
  <c r="C340" i="6"/>
  <c r="C321" i="6"/>
  <c r="C322" i="6" s="1"/>
  <c r="C330" i="6"/>
  <c r="C341" i="6"/>
  <c r="C2577" i="6"/>
  <c r="C221" i="6"/>
  <c r="C222" i="6"/>
  <c r="C641" i="6"/>
  <c r="C595" i="6"/>
  <c r="C670" i="6"/>
  <c r="C625" i="6"/>
  <c r="C626" i="6" s="1"/>
  <c r="C642" i="6"/>
  <c r="C627" i="6"/>
  <c r="C526" i="6"/>
  <c r="C628" i="6"/>
  <c r="C643" i="6"/>
  <c r="C527" i="6"/>
  <c r="C528" i="6"/>
  <c r="C1899" i="6"/>
  <c r="C1900" i="6" s="1"/>
  <c r="C2023" i="6"/>
  <c r="C2024" i="6" s="1"/>
  <c r="C596" i="6"/>
  <c r="C2025" i="6"/>
  <c r="C2026" i="6" s="1"/>
  <c r="C474" i="6"/>
  <c r="C644" i="6"/>
  <c r="C597" i="6"/>
  <c r="C1838" i="6"/>
  <c r="C507" i="6"/>
  <c r="C529" i="6"/>
  <c r="C629" i="6"/>
  <c r="C530" i="6"/>
  <c r="C645" i="6"/>
  <c r="C138" i="6"/>
  <c r="C1839" i="6"/>
  <c r="C531" i="6"/>
  <c r="C615" i="6"/>
  <c r="C616" i="6" s="1"/>
  <c r="C2436" i="6"/>
  <c r="C533" i="6"/>
  <c r="C534" i="6"/>
  <c r="C1344" i="6"/>
  <c r="C935" i="6"/>
  <c r="C599" i="6"/>
  <c r="C535" i="6"/>
  <c r="C646" i="6"/>
  <c r="C600" i="6"/>
  <c r="C617" i="6"/>
  <c r="C618" i="6" s="1"/>
  <c r="C537" i="6"/>
  <c r="C538" i="6" s="1"/>
  <c r="C672" i="6"/>
  <c r="C630" i="6"/>
  <c r="C539" i="6"/>
  <c r="C540" i="6" s="1"/>
  <c r="C541" i="6"/>
  <c r="C542" i="6" s="1"/>
  <c r="C1841" i="6"/>
  <c r="C543" i="6"/>
  <c r="C544" i="6"/>
  <c r="C545" i="6"/>
  <c r="C1901" i="6"/>
  <c r="C497" i="6"/>
  <c r="C498" i="6" s="1"/>
  <c r="C546" i="6"/>
  <c r="C632" i="6"/>
  <c r="C633" i="6" s="1"/>
  <c r="C601" i="6"/>
  <c r="C548" i="6"/>
  <c r="C549" i="6"/>
  <c r="C550" i="6"/>
  <c r="C603" i="6"/>
  <c r="C604" i="6" s="1"/>
  <c r="C499" i="6"/>
  <c r="C500" i="6" s="1"/>
  <c r="C79" i="6"/>
  <c r="C80" i="6" s="1"/>
  <c r="C605" i="6"/>
  <c r="C2437" i="6"/>
  <c r="C551" i="6"/>
  <c r="C1842" i="6"/>
  <c r="C1930" i="6"/>
  <c r="C619" i="6"/>
  <c r="C673" i="6"/>
  <c r="C647" i="6"/>
  <c r="C552" i="6"/>
  <c r="C554" i="6"/>
  <c r="C555" i="6"/>
  <c r="C556" i="6"/>
  <c r="C406" i="6"/>
  <c r="C1843" i="6"/>
  <c r="C634" i="6"/>
  <c r="C635" i="6" s="1"/>
  <c r="C508" i="6"/>
  <c r="C2027" i="6"/>
  <c r="C2028" i="6" s="1"/>
  <c r="C1844" i="6"/>
  <c r="C510" i="6"/>
  <c r="C511" i="6" s="1"/>
  <c r="C2351" i="6"/>
  <c r="C636" i="6"/>
  <c r="C606" i="6"/>
  <c r="C674" i="6"/>
  <c r="C557" i="6"/>
  <c r="C2496" i="6"/>
  <c r="C1846" i="6"/>
  <c r="C1847" i="6" s="1"/>
  <c r="C558" i="6"/>
  <c r="C676" i="6"/>
  <c r="C677" i="6" s="1"/>
  <c r="C1808" i="6"/>
  <c r="C512" i="6"/>
  <c r="C501" i="6"/>
  <c r="C513" i="6"/>
  <c r="C559" i="6"/>
  <c r="C2300" i="6"/>
  <c r="C926" i="6"/>
  <c r="C927" i="6" s="1"/>
  <c r="C59" i="6"/>
  <c r="C911" i="6"/>
  <c r="C560" i="6"/>
  <c r="C2302" i="6"/>
  <c r="C2303" i="6" s="1"/>
  <c r="C561" i="6"/>
  <c r="C678" i="6"/>
  <c r="C563" i="6"/>
  <c r="C564" i="6" s="1"/>
  <c r="C72" i="6"/>
  <c r="C1056" i="6"/>
  <c r="C648" i="6"/>
  <c r="C608" i="6"/>
  <c r="C609" i="6" s="1"/>
  <c r="C1809" i="6"/>
  <c r="C37" i="6"/>
  <c r="C408" i="6"/>
  <c r="C409" i="6" s="1"/>
  <c r="C394" i="6"/>
  <c r="C436" i="6"/>
  <c r="C565" i="6"/>
  <c r="C566" i="6" s="1"/>
  <c r="C1931" i="6"/>
  <c r="C459" i="6"/>
  <c r="C1469" i="6"/>
  <c r="C1345" i="6"/>
  <c r="C1610" i="6"/>
  <c r="C1539" i="6"/>
  <c r="C1540" i="6" s="1"/>
  <c r="C1902" i="6"/>
  <c r="C1611" i="6"/>
  <c r="C1133" i="6"/>
  <c r="C610" i="6"/>
  <c r="C611" i="6" s="1"/>
  <c r="C2385" i="6"/>
  <c r="C2304" i="6"/>
  <c r="C980" i="6"/>
  <c r="C981" i="6"/>
  <c r="C857" i="6"/>
  <c r="C2029" i="6"/>
  <c r="C2030" i="6" s="1"/>
  <c r="C2438" i="6"/>
  <c r="C1078" i="6"/>
  <c r="C1108" i="6"/>
  <c r="C2127" i="6"/>
  <c r="C2128" i="6" s="1"/>
  <c r="C2387" i="6"/>
  <c r="C2193" i="6"/>
  <c r="C1911" i="6"/>
  <c r="C2439" i="6"/>
  <c r="C1109" i="6"/>
  <c r="C1706" i="6"/>
  <c r="C2161" i="6"/>
  <c r="C1471" i="6"/>
  <c r="C1472" i="6" s="1"/>
  <c r="C2352" i="6"/>
  <c r="C1513" i="6"/>
  <c r="C945" i="6"/>
  <c r="C2234" i="6"/>
  <c r="C284" i="6"/>
  <c r="C1346" i="6"/>
  <c r="C1613" i="6"/>
  <c r="C1614" i="6" s="1"/>
  <c r="C1708" i="6"/>
  <c r="C1709" i="6" s="1"/>
  <c r="C1473" i="6"/>
  <c r="C1474" i="6" s="1"/>
  <c r="C567" i="6"/>
  <c r="C2440" i="6"/>
  <c r="C1541" i="6"/>
  <c r="C1848" i="6"/>
  <c r="C1849" i="6" s="1"/>
  <c r="C1020" i="6"/>
  <c r="C1021" i="6" s="1"/>
  <c r="C1347" i="6"/>
  <c r="C649" i="6"/>
  <c r="C2388" i="6"/>
  <c r="C2441" i="6"/>
  <c r="C650" i="6"/>
  <c r="C2305" i="6"/>
  <c r="C1810" i="6"/>
  <c r="C986" i="6"/>
  <c r="C987" i="6" s="1"/>
  <c r="C967" i="6"/>
  <c r="C1224" i="6"/>
  <c r="C1225" i="6" s="1"/>
  <c r="C2306" i="6"/>
  <c r="C1710" i="6"/>
  <c r="C568" i="6"/>
  <c r="C1348" i="6"/>
  <c r="C1992" i="6"/>
  <c r="C2308" i="6"/>
  <c r="C331" i="6"/>
  <c r="C679" i="6"/>
  <c r="C988" i="6"/>
  <c r="C1711" i="6"/>
  <c r="C745" i="6"/>
  <c r="C60" i="6"/>
  <c r="C1913" i="6"/>
  <c r="C1542" i="6"/>
  <c r="C2403" i="6"/>
  <c r="C155" i="6"/>
  <c r="C1615" i="6"/>
  <c r="C1893" i="6"/>
  <c r="C1475" i="6"/>
  <c r="C680" i="6"/>
  <c r="C2497" i="6"/>
  <c r="C2031" i="6"/>
  <c r="C1713" i="6"/>
  <c r="C1714" i="6" s="1"/>
  <c r="C2129" i="6"/>
  <c r="C2130" i="6" s="1"/>
  <c r="C1616" i="6"/>
  <c r="C2067" i="6"/>
  <c r="C2353" i="6"/>
  <c r="C1880" i="6"/>
  <c r="C1881" i="6" s="1"/>
  <c r="C1617" i="6"/>
  <c r="C2162" i="6"/>
  <c r="C1022" i="6"/>
  <c r="C1023" i="6" s="1"/>
  <c r="C569" i="6"/>
  <c r="C1110" i="6"/>
  <c r="C2249" i="6"/>
  <c r="C1421" i="6"/>
  <c r="C1422" i="6" s="1"/>
  <c r="C1850" i="6"/>
  <c r="C928" i="6"/>
  <c r="C1349" i="6"/>
  <c r="C651" i="6"/>
  <c r="C2195" i="6"/>
  <c r="C2196" i="6" s="1"/>
  <c r="C652" i="6"/>
  <c r="C2197" i="6"/>
  <c r="C2198" i="6" s="1"/>
  <c r="C502" i="6"/>
  <c r="C2088" i="6"/>
  <c r="C1932" i="6"/>
  <c r="C1351" i="6"/>
  <c r="C1352" i="6" s="1"/>
  <c r="C2251" i="6"/>
  <c r="C1057" i="6"/>
  <c r="C1010" i="6"/>
  <c r="C1011" i="6" s="1"/>
  <c r="C982" i="6"/>
  <c r="C1914" i="6"/>
  <c r="C1618" i="6"/>
  <c r="C1715" i="6"/>
  <c r="C1716" i="6" s="1"/>
  <c r="C1353" i="6"/>
  <c r="C1354" i="6" s="1"/>
  <c r="C1226" i="6"/>
  <c r="C1227" i="6" s="1"/>
  <c r="C877" i="6"/>
  <c r="C878" i="6" s="1"/>
  <c r="C2309" i="6"/>
  <c r="C1134" i="6"/>
  <c r="C2404" i="6"/>
  <c r="C2311" i="6"/>
  <c r="C2499" i="6"/>
  <c r="C2500" i="6" s="1"/>
  <c r="C2442" i="6"/>
  <c r="C1079" i="6"/>
  <c r="C653" i="6"/>
  <c r="C2312" i="6"/>
  <c r="C654" i="6"/>
  <c r="C1986" i="6"/>
  <c r="C1180" i="6"/>
  <c r="C2163" i="6"/>
  <c r="C1355" i="6"/>
  <c r="C1543" i="6"/>
  <c r="C1812" i="6"/>
  <c r="C1813" i="6" s="1"/>
  <c r="C1476" i="6"/>
  <c r="C808" i="6"/>
  <c r="C809" i="6" s="1"/>
  <c r="C1544" i="6"/>
  <c r="C1717" i="6"/>
  <c r="C1718" i="6" s="1"/>
  <c r="C1719" i="6"/>
  <c r="C1720" i="6"/>
  <c r="C1514" i="6"/>
  <c r="C2314" i="6"/>
  <c r="C2315" i="6" s="1"/>
  <c r="C681" i="6"/>
  <c r="C1851" i="6"/>
  <c r="C1356" i="6"/>
  <c r="C2164" i="6"/>
  <c r="C2199" i="6"/>
  <c r="C2200" i="6" s="1"/>
  <c r="C946" i="6"/>
  <c r="C2252" i="6"/>
  <c r="C2443" i="6"/>
  <c r="C1955" i="6"/>
  <c r="C1956" i="6" s="1"/>
  <c r="C2444" i="6"/>
  <c r="C1358" i="6"/>
  <c r="C1516" i="6"/>
  <c r="C1517" i="6" s="1"/>
  <c r="C1722" i="6"/>
  <c r="C2445" i="6"/>
  <c r="C1546" i="6"/>
  <c r="C1547" i="6" s="1"/>
  <c r="C1993" i="6"/>
  <c r="C2501" i="6"/>
  <c r="C2502" i="6" s="1"/>
  <c r="C2165" i="6"/>
  <c r="C2166" i="6"/>
  <c r="C2131" i="6"/>
  <c r="C2132" i="6" s="1"/>
  <c r="C2201" i="6"/>
  <c r="C2089" i="6"/>
  <c r="C2091" i="6"/>
  <c r="C2092" i="6" s="1"/>
  <c r="C483" i="6"/>
  <c r="C1548" i="6"/>
  <c r="C1549" i="6" s="1"/>
  <c r="C889" i="6"/>
  <c r="C890" i="6" s="1"/>
  <c r="C570" i="6"/>
  <c r="C218" i="6"/>
  <c r="C1994" i="6"/>
  <c r="C1359" i="6"/>
  <c r="C2390" i="6"/>
  <c r="C2391" i="6" s="1"/>
  <c r="C1228" i="6"/>
  <c r="C2503" i="6"/>
  <c r="C2504" i="6" s="1"/>
  <c r="C2406" i="6"/>
  <c r="C2407" i="6" s="1"/>
  <c r="C95" i="6"/>
  <c r="C195" i="6"/>
  <c r="C196" i="6" s="1"/>
  <c r="C504" i="6"/>
  <c r="C505" i="6" s="1"/>
  <c r="C2167" i="6"/>
  <c r="C2032" i="6"/>
  <c r="C1852" i="6"/>
  <c r="C1723" i="6"/>
  <c r="C1814" i="6"/>
  <c r="C2408" i="6"/>
  <c r="C2202" i="6"/>
  <c r="C44" i="6"/>
  <c r="C45" i="6" s="1"/>
  <c r="C655" i="6"/>
  <c r="C2203" i="6"/>
  <c r="C2253" i="6"/>
  <c r="C1724" i="6"/>
  <c r="C2034" i="6"/>
  <c r="C2035" i="6" s="1"/>
  <c r="C2316" i="6"/>
  <c r="C1136" i="6"/>
  <c r="C1725" i="6"/>
  <c r="C1854" i="6"/>
  <c r="C1933" i="6"/>
  <c r="C2505" i="6"/>
  <c r="C2506" i="6" s="1"/>
  <c r="C1550" i="6"/>
  <c r="C1551" i="6" s="1"/>
  <c r="C1995" i="6"/>
  <c r="C1137" i="6"/>
  <c r="C1957" i="6"/>
  <c r="C683" i="6"/>
  <c r="C684" i="6" s="1"/>
  <c r="C2036" i="6"/>
  <c r="C637" i="6"/>
  <c r="C2507" i="6"/>
  <c r="C1111" i="6"/>
  <c r="C2168" i="6"/>
  <c r="C989" i="6"/>
  <c r="C957" i="6"/>
  <c r="C110" i="6"/>
  <c r="C2169" i="6"/>
  <c r="C2447" i="6"/>
  <c r="C2448" i="6" s="1"/>
  <c r="C1360" i="6"/>
  <c r="C685" i="6"/>
  <c r="C686" i="6" s="1"/>
  <c r="C2254" i="6"/>
  <c r="C1552" i="6"/>
  <c r="C1553" i="6" s="1"/>
  <c r="C2508" i="6"/>
  <c r="C572" i="6"/>
  <c r="C573" i="6" s="1"/>
  <c r="C2170" i="6"/>
  <c r="C2037" i="6"/>
  <c r="C2509" i="6"/>
  <c r="C475" i="6"/>
  <c r="C1229" i="6"/>
  <c r="C574" i="6"/>
  <c r="C1855" i="6"/>
  <c r="C476" i="6"/>
  <c r="C1080" i="6"/>
  <c r="C1726" i="6"/>
  <c r="C1112" i="6"/>
  <c r="C1934" i="6"/>
  <c r="C1728" i="6"/>
  <c r="C1729" i="6" s="1"/>
  <c r="C342" i="6"/>
  <c r="C1361" i="6"/>
  <c r="C2510" i="6"/>
  <c r="C687" i="6"/>
  <c r="C1231" i="6"/>
  <c r="C1232" i="6" s="1"/>
  <c r="C1730" i="6"/>
  <c r="C1731" i="6" s="1"/>
  <c r="C1423" i="6"/>
  <c r="C2039" i="6"/>
  <c r="C688" i="6"/>
  <c r="C656" i="6"/>
  <c r="C587" i="6"/>
  <c r="C1233" i="6"/>
  <c r="C1234" i="6"/>
  <c r="C1362" i="6"/>
  <c r="C1856" i="6"/>
  <c r="C1619" i="6"/>
  <c r="C2068" i="6"/>
  <c r="C267" i="6"/>
  <c r="C424" i="6"/>
  <c r="C2512" i="6"/>
  <c r="C2513" i="6" s="1"/>
  <c r="C1139" i="6"/>
  <c r="C1140" i="6" s="1"/>
  <c r="C575" i="6"/>
  <c r="C2514" i="6"/>
  <c r="C1858" i="6"/>
  <c r="C1859" i="6" s="1"/>
  <c r="C704" i="6"/>
  <c r="C705" i="6" s="1"/>
  <c r="C182" i="6"/>
  <c r="C706" i="6"/>
  <c r="C156" i="6"/>
  <c r="C157" i="6"/>
  <c r="C166" i="6"/>
  <c r="C2256" i="6"/>
  <c r="C395" i="6"/>
  <c r="C707" i="6"/>
  <c r="C709" i="6"/>
  <c r="C231" i="6"/>
  <c r="C1860" i="6"/>
  <c r="C62" i="6"/>
  <c r="C63" i="6" s="1"/>
  <c r="C171" i="6"/>
  <c r="C364" i="6"/>
  <c r="C746" i="6"/>
  <c r="C365" i="6"/>
  <c r="C158" i="6"/>
  <c r="C576" i="6"/>
  <c r="C285" i="6"/>
  <c r="C197" i="6"/>
  <c r="C710" i="6"/>
  <c r="C239" i="6"/>
  <c r="C240" i="6" s="1"/>
  <c r="C213" i="6"/>
  <c r="C118" i="6"/>
  <c r="C1082" i="6"/>
  <c r="C1083" i="6" s="1"/>
  <c r="C770" i="6"/>
  <c r="C948" i="6"/>
  <c r="C397" i="6"/>
  <c r="C398" i="6" s="1"/>
  <c r="C1732" i="6"/>
  <c r="C417" i="6"/>
  <c r="C1733" i="6"/>
  <c r="C477" i="6"/>
  <c r="C183" i="6"/>
  <c r="C268" i="6"/>
  <c r="C919" i="6"/>
  <c r="C1903" i="6"/>
  <c r="C1815" i="6"/>
  <c r="C323" i="6"/>
  <c r="C324" i="6" s="1"/>
  <c r="C1141" i="6"/>
  <c r="C1894" i="6"/>
  <c r="C2257" i="6"/>
  <c r="C1113" i="6"/>
  <c r="C1004" i="6"/>
  <c r="C2515" i="6"/>
  <c r="C949" i="6"/>
  <c r="C1882" i="6"/>
  <c r="C1883" i="6" s="1"/>
  <c r="C1817" i="6"/>
  <c r="C1818" i="6" s="1"/>
  <c r="C367" i="6"/>
  <c r="C1142" i="6"/>
  <c r="C343" i="6"/>
  <c r="C815" i="6"/>
  <c r="C1024" i="6"/>
  <c r="C858" i="6"/>
  <c r="C1144" i="6"/>
  <c r="C1958" i="6"/>
  <c r="C2373" i="6"/>
  <c r="C2590" i="6"/>
  <c r="C190" i="6"/>
  <c r="C859" i="6"/>
  <c r="C2517" i="6"/>
  <c r="C2518" i="6" s="1"/>
  <c r="C314" i="6"/>
  <c r="C816" i="6"/>
  <c r="C997" i="6"/>
  <c r="C1735" i="6"/>
  <c r="C1363" i="6"/>
  <c r="C1736" i="6"/>
  <c r="C484" i="6"/>
  <c r="C950" i="6"/>
  <c r="C2409" i="6"/>
  <c r="C467" i="6"/>
  <c r="C832" i="6"/>
  <c r="C833" i="6" s="1"/>
  <c r="C2171" i="6"/>
  <c r="C1737" i="6"/>
  <c r="C891" i="6"/>
  <c r="C892" i="6" s="1"/>
  <c r="C198" i="6"/>
  <c r="C2317" i="6"/>
  <c r="C861" i="6"/>
  <c r="C862" i="6" s="1"/>
  <c r="C2449" i="6"/>
  <c r="C2450" i="6" s="1"/>
  <c r="C2172" i="6"/>
  <c r="C2451" i="6"/>
  <c r="C2452" i="6" s="1"/>
  <c r="C817" i="6"/>
  <c r="C2519" i="6"/>
  <c r="C893" i="6"/>
  <c r="C894" i="6" s="1"/>
  <c r="C1959" i="6"/>
  <c r="C1997" i="6"/>
  <c r="C1738" i="6"/>
  <c r="C2204" i="6"/>
  <c r="C920" i="6"/>
  <c r="C159" i="6"/>
  <c r="C287" i="6"/>
  <c r="C288" i="6" s="1"/>
  <c r="C2319" i="6"/>
  <c r="C2320" i="6" s="1"/>
  <c r="C969" i="6"/>
  <c r="C970" i="6" s="1"/>
  <c r="C2206" i="6"/>
  <c r="C2207" i="6"/>
  <c r="C1740" i="6"/>
  <c r="C1741" i="6" s="1"/>
  <c r="C334" i="6"/>
  <c r="C2040" i="6"/>
  <c r="C1935" i="6"/>
  <c r="C368" i="6"/>
  <c r="C1884" i="6"/>
  <c r="C425" i="6"/>
  <c r="C810" i="6"/>
  <c r="C1861" i="6"/>
  <c r="C2410" i="6"/>
  <c r="C834" i="6"/>
  <c r="C771" i="6"/>
  <c r="C2133" i="6"/>
  <c r="C2134" i="6" s="1"/>
  <c r="C223" i="6"/>
  <c r="C184" i="6"/>
  <c r="C151" i="6"/>
  <c r="C2453" i="6"/>
  <c r="C1620" i="6"/>
  <c r="C1554" i="6"/>
  <c r="C1555" i="6" s="1"/>
  <c r="C842" i="6"/>
  <c r="C772" i="6"/>
  <c r="C2208" i="6"/>
  <c r="C2454" i="6"/>
  <c r="C1084" i="6"/>
  <c r="C1085" i="6" s="1"/>
  <c r="C2520" i="6"/>
  <c r="C2236" i="6"/>
  <c r="C2237" i="6" s="1"/>
  <c r="C2521" i="6"/>
  <c r="C2354" i="6"/>
  <c r="C289" i="6"/>
  <c r="C290" i="6" s="1"/>
  <c r="C438" i="6"/>
  <c r="C439" i="6" s="1"/>
  <c r="C291" i="6"/>
  <c r="C292" i="6"/>
  <c r="C345" i="6"/>
  <c r="C346" i="6" s="1"/>
  <c r="C440" i="6"/>
  <c r="C325" i="6"/>
  <c r="C294" i="6"/>
  <c r="C295" i="6"/>
  <c r="C347" i="6"/>
  <c r="C297" i="6"/>
  <c r="C298" i="6"/>
  <c r="C300" i="6"/>
  <c r="C301" i="6" s="1"/>
  <c r="C316" i="6"/>
  <c r="C317" i="6" s="1"/>
  <c r="C348" i="6"/>
  <c r="C160" i="6"/>
  <c r="C1936" i="6"/>
  <c r="C1742" i="6"/>
  <c r="C1743" i="6" s="1"/>
  <c r="C2321" i="6"/>
  <c r="C1621" i="6"/>
  <c r="C121" i="6"/>
  <c r="C1364" i="6"/>
  <c r="C1744" i="6"/>
  <c r="C1745" i="6" s="1"/>
  <c r="C1895" i="6"/>
  <c r="C426" i="6"/>
  <c r="C1862" i="6"/>
  <c r="C1904" i="6"/>
  <c r="C1915" i="6"/>
  <c r="C1885" i="6"/>
  <c r="C486" i="6"/>
  <c r="C326" i="6"/>
  <c r="C2392" i="6"/>
  <c r="C2393" i="6" s="1"/>
  <c r="C1622" i="6"/>
  <c r="C1961" i="6"/>
  <c r="C1962" i="6" s="1"/>
  <c r="C1746" i="6"/>
  <c r="C1747" i="6" s="1"/>
  <c r="C236" i="6"/>
  <c r="C1025" i="6"/>
  <c r="C1366" i="6"/>
  <c r="C2355" i="6"/>
  <c r="C1367" i="6"/>
  <c r="C689" i="6"/>
  <c r="C1998" i="6"/>
  <c r="C2042" i="6"/>
  <c r="C2522" i="6"/>
  <c r="C1963" i="6"/>
  <c r="C1964" i="6" s="1"/>
  <c r="C139" i="6"/>
  <c r="C2043" i="6"/>
  <c r="C971" i="6"/>
  <c r="C1145" i="6"/>
  <c r="C269" i="6"/>
  <c r="C720" i="6"/>
  <c r="C721" i="6" s="1"/>
  <c r="C1748" i="6"/>
  <c r="C936" i="6"/>
  <c r="C1749" i="6"/>
  <c r="C1236" i="6"/>
  <c r="C1237" i="6" s="1"/>
  <c r="C1751" i="6"/>
  <c r="C1752" i="6" s="1"/>
  <c r="C1059" i="6"/>
  <c r="C1060" i="6" s="1"/>
  <c r="C2322" i="6"/>
  <c r="C441" i="6"/>
  <c r="C1026" i="6"/>
  <c r="C2135" i="6"/>
  <c r="C2136" i="6" s="1"/>
  <c r="C1061" i="6"/>
  <c r="C1062" i="6" s="1"/>
  <c r="C1012" i="6"/>
  <c r="C2356" i="6"/>
  <c r="C2209" i="6"/>
  <c r="C1753" i="6"/>
  <c r="C1754" i="6" s="1"/>
  <c r="C2069" i="6"/>
  <c r="C1987" i="6"/>
  <c r="C2455" i="6"/>
  <c r="C1147" i="6"/>
  <c r="C1148" i="6" s="1"/>
  <c r="C2044" i="6"/>
  <c r="C2456" i="6"/>
  <c r="C1369" i="6"/>
  <c r="C1623" i="6"/>
  <c r="C937" i="6"/>
  <c r="C2458" i="6"/>
  <c r="C2459" i="6" s="1"/>
  <c r="C658" i="6"/>
  <c r="C659" i="6" s="1"/>
  <c r="C1999" i="6"/>
  <c r="C1149" i="6"/>
  <c r="C1150" i="6" s="1"/>
  <c r="C1005" i="6"/>
  <c r="C349" i="6"/>
  <c r="C2324" i="6"/>
  <c r="C2325" i="6" s="1"/>
  <c r="C1625" i="6"/>
  <c r="C863" i="6"/>
  <c r="C864" i="6" s="1"/>
  <c r="C1863" i="6"/>
  <c r="C2173" i="6"/>
  <c r="C835" i="6"/>
  <c r="C577" i="6"/>
  <c r="C97" i="6"/>
  <c r="C271" i="6"/>
  <c r="C2211" i="6"/>
  <c r="C921" i="6"/>
  <c r="C991" i="6"/>
  <c r="C1865" i="6"/>
  <c r="C1866" i="6" s="1"/>
  <c r="C2357" i="6"/>
  <c r="C1370" i="6"/>
  <c r="C442" i="6"/>
  <c r="C1556" i="6"/>
  <c r="C1937" i="6"/>
  <c r="C1755" i="6"/>
  <c r="C1756" i="6" s="1"/>
  <c r="C1371" i="6"/>
  <c r="C1151" i="6"/>
  <c r="C1867" i="6"/>
  <c r="C939" i="6"/>
  <c r="C940" i="6" s="1"/>
  <c r="C1238" i="6"/>
  <c r="C141" i="6"/>
  <c r="C1049" i="6"/>
  <c r="C2071" i="6"/>
  <c r="C2072" i="6" s="1"/>
  <c r="C1114" i="6"/>
  <c r="C2137" i="6"/>
  <c r="C2138" i="6" s="1"/>
  <c r="C865" i="6"/>
  <c r="C972" i="6"/>
  <c r="C2460" i="6"/>
  <c r="C1965" i="6"/>
  <c r="C1966" i="6" s="1"/>
  <c r="C952" i="6"/>
  <c r="C2411" i="6"/>
  <c r="C487" i="6"/>
  <c r="C1239" i="6"/>
  <c r="C1967" i="6"/>
  <c r="C1968" i="6" s="1"/>
  <c r="C1372" i="6"/>
  <c r="C1626" i="6"/>
  <c r="C2394" i="6"/>
  <c r="C327" i="6"/>
  <c r="C2001" i="6"/>
  <c r="C773" i="6"/>
  <c r="C1628" i="6"/>
  <c r="C2212" i="6"/>
  <c r="C578" i="6"/>
  <c r="C2213" i="6"/>
  <c r="C241" i="6"/>
  <c r="C242" i="6" s="1"/>
  <c r="C2461" i="6"/>
  <c r="C2073" i="6"/>
  <c r="C906" i="6"/>
  <c r="C2413" i="6"/>
  <c r="C444" i="6"/>
  <c r="C2045" i="6"/>
  <c r="C579" i="6"/>
  <c r="C83" i="6"/>
  <c r="C2523" i="6"/>
  <c r="C225" i="6"/>
  <c r="C226" i="6" s="1"/>
  <c r="C1969" i="6"/>
  <c r="C1013" i="6"/>
  <c r="C1028" i="6"/>
  <c r="C1557" i="6"/>
  <c r="C2074" i="6"/>
  <c r="C131" i="6"/>
  <c r="C258" i="6"/>
  <c r="C173" i="6"/>
  <c r="C2259" i="6"/>
  <c r="C2525" i="6"/>
  <c r="C2526" i="6" s="1"/>
  <c r="C489" i="6"/>
  <c r="C490" i="6" s="1"/>
  <c r="C2093" i="6"/>
  <c r="C1086" i="6"/>
  <c r="C1087" i="6" s="1"/>
  <c r="C2260" i="6"/>
  <c r="C2094" i="6"/>
  <c r="C1152" i="6"/>
  <c r="C2107" i="6"/>
  <c r="C1896" i="6"/>
  <c r="C1154" i="6"/>
  <c r="C2174" i="6"/>
  <c r="C2462" i="6"/>
  <c r="C1819" i="6"/>
  <c r="C1820" i="6" s="1"/>
  <c r="C1478" i="6"/>
  <c r="C1757" i="6"/>
  <c r="C1758" i="6" s="1"/>
  <c r="C2046" i="6"/>
  <c r="C9" i="6"/>
  <c r="C1479" i="6"/>
  <c r="C350" i="6"/>
  <c r="C748" i="6"/>
  <c r="C749" i="6" s="1"/>
  <c r="C690" i="6"/>
  <c r="C2585" i="6"/>
  <c r="C191" i="6"/>
  <c r="C1373" i="6"/>
  <c r="C866" i="6"/>
  <c r="C2527" i="6"/>
  <c r="C2528" i="6" s="1"/>
  <c r="C711" i="6"/>
  <c r="C1759" i="6"/>
  <c r="C1760" i="6" s="1"/>
  <c r="C2048" i="6"/>
  <c r="C2049" i="6" s="1"/>
  <c r="C1761" i="6"/>
  <c r="C2395" i="6"/>
  <c r="C868" i="6"/>
  <c r="C2262" i="6"/>
  <c r="C1115" i="6"/>
  <c r="C1629" i="6"/>
  <c r="C142" i="6"/>
  <c r="C1498" i="6"/>
  <c r="C941" i="6"/>
  <c r="C1029" i="6"/>
  <c r="C2463" i="6"/>
  <c r="C351" i="6"/>
  <c r="C2529" i="6"/>
  <c r="C1155" i="6"/>
  <c r="C2397" i="6"/>
  <c r="C2398" i="6" s="1"/>
  <c r="C1072" i="6"/>
  <c r="C1481" i="6"/>
  <c r="C2530" i="6"/>
  <c r="C2075" i="6"/>
  <c r="C1762" i="6"/>
  <c r="C2414" i="6"/>
  <c r="C1970" i="6"/>
  <c r="C38" i="6"/>
  <c r="C2464" i="6"/>
  <c r="C2139" i="6"/>
  <c r="C1631" i="6"/>
  <c r="C1632" i="6" s="1"/>
  <c r="C1633" i="6"/>
  <c r="C2050" i="6"/>
  <c r="C2051" i="6" s="1"/>
  <c r="C1821" i="6"/>
  <c r="C1088" i="6"/>
  <c r="C2263" i="6"/>
  <c r="C1764" i="6"/>
  <c r="C811" i="6"/>
  <c r="C1424" i="6"/>
  <c r="C974" i="6"/>
  <c r="C975" i="6" s="1"/>
  <c r="C2465" i="6"/>
  <c r="C1939" i="6"/>
  <c r="C1940" i="6" s="1"/>
  <c r="C2265" i="6"/>
  <c r="C1156" i="6"/>
  <c r="C1868" i="6"/>
  <c r="C127" i="6"/>
  <c r="C1917" i="6"/>
  <c r="C1918" i="6" s="1"/>
  <c r="C1116" i="6"/>
  <c r="C2532" i="6"/>
  <c r="C1482" i="6"/>
  <c r="C11" i="6"/>
  <c r="C12" i="6" s="1"/>
  <c r="C1374" i="6"/>
  <c r="C660" i="6"/>
  <c r="C199" i="6"/>
  <c r="C1887" i="6"/>
  <c r="C1971" i="6"/>
  <c r="C1030" i="6"/>
  <c r="C232" i="6"/>
  <c r="C2266" i="6"/>
  <c r="C1765" i="6"/>
  <c r="C2052" i="6"/>
  <c r="C2053" i="6" s="1"/>
  <c r="C1888" i="6"/>
  <c r="C1181" i="6"/>
  <c r="C2466" i="6"/>
  <c r="C2326" i="6"/>
  <c r="C2327" i="6" s="1"/>
  <c r="C1518" i="6"/>
  <c r="C2358" i="6"/>
  <c r="C2533" i="6"/>
  <c r="C243" i="6"/>
  <c r="C244" i="6" s="1"/>
  <c r="C2328" i="6"/>
  <c r="C2329" i="6" s="1"/>
  <c r="C2267" i="6"/>
  <c r="C84" i="6"/>
  <c r="C1117" i="6"/>
  <c r="C1767" i="6"/>
  <c r="C1768" i="6" s="1"/>
  <c r="C251" i="6"/>
  <c r="C916" i="6"/>
  <c r="C917" i="6" s="1"/>
  <c r="C1941" i="6"/>
  <c r="C39" i="6"/>
  <c r="C478" i="6"/>
  <c r="C895" i="6"/>
  <c r="C896" i="6" s="1"/>
  <c r="C463" i="6"/>
  <c r="C1769" i="6"/>
  <c r="C2002" i="6"/>
  <c r="C302" i="6"/>
  <c r="C1770" i="6"/>
  <c r="C691" i="6"/>
  <c r="C2467" i="6"/>
  <c r="C750" i="6"/>
  <c r="C818" i="6"/>
  <c r="C1802" i="6"/>
  <c r="C1634" i="6"/>
  <c r="C2535" i="6"/>
  <c r="C1376" i="6"/>
  <c r="C661" i="6"/>
  <c r="C1089" i="6"/>
  <c r="C2330" i="6"/>
  <c r="C2331" i="6" s="1"/>
  <c r="C730" i="6"/>
  <c r="C1157" i="6"/>
  <c r="C1377" i="6"/>
  <c r="C1031" i="6"/>
  <c r="C85" i="6"/>
  <c r="C879" i="6"/>
  <c r="C1118" i="6"/>
  <c r="C751" i="6"/>
  <c r="C1032" i="6"/>
  <c r="C1635" i="6"/>
  <c r="C869" i="6"/>
  <c r="C1772" i="6"/>
  <c r="C1773" i="6" s="1"/>
  <c r="C662" i="6"/>
  <c r="C1774" i="6"/>
  <c r="C2076" i="6"/>
  <c r="C1033" i="6"/>
  <c r="C303" i="6"/>
  <c r="C581" i="6"/>
  <c r="C2108" i="6"/>
  <c r="C2360" i="6"/>
  <c r="C2361" i="6" s="1"/>
  <c r="C2110" i="6"/>
  <c r="C2111" i="6" s="1"/>
  <c r="C1379" i="6"/>
  <c r="C1559" i="6"/>
  <c r="C820" i="6"/>
  <c r="C1775" i="6"/>
  <c r="C2268" i="6"/>
  <c r="C693" i="6"/>
  <c r="C694" i="6" s="1"/>
  <c r="C1869" i="6"/>
  <c r="C2374" i="6"/>
  <c r="C1973" i="6"/>
  <c r="C752" i="6"/>
  <c r="C976" i="6"/>
  <c r="C794" i="6"/>
  <c r="C588" i="6"/>
  <c r="C638" i="6"/>
  <c r="C1426" i="6"/>
  <c r="C1560" i="6"/>
  <c r="C774" i="6"/>
  <c r="C2215" i="6"/>
  <c r="C2216" i="6" s="1"/>
  <c r="C2054" i="6"/>
  <c r="C1562" i="6"/>
  <c r="C1563" i="6" s="1"/>
  <c r="C1919" i="6"/>
  <c r="C1920" i="6"/>
  <c r="C1427" i="6"/>
  <c r="C2238" i="6"/>
  <c r="C1240" i="6"/>
  <c r="C161" i="6"/>
  <c r="C663" i="6"/>
  <c r="C2217" i="6"/>
  <c r="C2218" i="6" s="1"/>
  <c r="C2003" i="6"/>
  <c r="C1777" i="6"/>
  <c r="C1778" i="6" s="1"/>
  <c r="C1050" i="6"/>
  <c r="C2468" i="6"/>
  <c r="C1779" i="6"/>
  <c r="C1870" i="6"/>
  <c r="C2332" i="6"/>
  <c r="C2333" i="6" s="1"/>
  <c r="C1636" i="6"/>
  <c r="C2112" i="6"/>
  <c r="C2113" i="6" s="1"/>
  <c r="C2536" i="6"/>
  <c r="C2055" i="6"/>
  <c r="C1905" i="6"/>
  <c r="C1242" i="6"/>
  <c r="C1243" i="6" s="1"/>
  <c r="C111" i="6"/>
  <c r="C233" i="6"/>
  <c r="C2537" i="6"/>
  <c r="C695" i="6"/>
  <c r="C696" i="6" s="1"/>
  <c r="C1974" i="6"/>
  <c r="C515" i="6"/>
  <c r="C516" i="6" s="1"/>
  <c r="C1091" i="6"/>
  <c r="C2362" i="6"/>
  <c r="C2334" i="6"/>
  <c r="C2140" i="6"/>
  <c r="C2376" i="6"/>
  <c r="C582" i="6"/>
  <c r="C821" i="6"/>
  <c r="C697" i="6"/>
  <c r="C2142" i="6"/>
  <c r="C2143" i="6" s="1"/>
  <c r="C1564" i="6"/>
  <c r="C1565" i="6" s="1"/>
  <c r="C698" i="6"/>
  <c r="C1159" i="6"/>
  <c r="C1183" i="6"/>
  <c r="C776" i="6"/>
  <c r="C777" i="6" s="1"/>
  <c r="C2415" i="6"/>
  <c r="C2144" i="6"/>
  <c r="C1519" i="6"/>
  <c r="C305" i="6"/>
  <c r="C306" i="6" s="1"/>
  <c r="C2176" i="6"/>
  <c r="C2177" i="6" s="1"/>
  <c r="C2363" i="6"/>
  <c r="C953" i="6"/>
  <c r="C2239" i="6"/>
  <c r="C1092" i="6"/>
  <c r="C1922" i="6"/>
  <c r="C1923" i="6" s="1"/>
  <c r="C1780" i="6"/>
  <c r="C2335" i="6"/>
  <c r="C2057" i="6"/>
  <c r="C2565" i="6"/>
  <c r="C2004" i="6"/>
  <c r="C2469" i="6"/>
  <c r="C1034" i="6"/>
  <c r="C445" i="6"/>
  <c r="C2219" i="6"/>
  <c r="C2220" i="6" s="1"/>
  <c r="C778" i="6"/>
  <c r="C1035" i="6"/>
  <c r="C779" i="6"/>
  <c r="C2538" i="6"/>
  <c r="C1483" i="6"/>
  <c r="C446" i="6"/>
  <c r="C1781" i="6"/>
  <c r="C2221" i="6"/>
  <c r="C2114" i="6"/>
  <c r="C2115" i="6" s="1"/>
  <c r="C2470" i="6"/>
  <c r="C1822" i="6"/>
  <c r="C468" i="6"/>
  <c r="C1783" i="6"/>
  <c r="C1784" i="6" s="1"/>
  <c r="C1566" i="6"/>
  <c r="C700" i="6"/>
  <c r="C701" i="6" s="1"/>
  <c r="C2270" i="6"/>
  <c r="C2271" i="6" s="1"/>
  <c r="C1485" i="6"/>
  <c r="C2540" i="6"/>
  <c r="C1380" i="6"/>
  <c r="C491" i="6"/>
  <c r="C492" i="6" s="1"/>
  <c r="C1486" i="6"/>
  <c r="C1244" i="6"/>
  <c r="C460" i="6"/>
  <c r="C2336" i="6"/>
  <c r="C2222" i="6"/>
  <c r="C2471" i="6"/>
  <c r="C2472" i="6"/>
  <c r="C1094" i="6"/>
  <c r="C2058" i="6"/>
  <c r="C2587" i="6"/>
  <c r="C2588" i="6" s="1"/>
  <c r="C871" i="6"/>
  <c r="C2573" i="6"/>
  <c r="C1637" i="6"/>
  <c r="C200" i="6"/>
  <c r="C781" i="6"/>
  <c r="C782" i="6" s="1"/>
  <c r="C713" i="6"/>
  <c r="C714" i="6" s="1"/>
  <c r="C210" i="6"/>
  <c r="C723" i="6"/>
  <c r="C1160" i="6"/>
  <c r="C783" i="6"/>
  <c r="C992" i="6"/>
  <c r="C2095" i="6"/>
  <c r="C2060" i="6"/>
  <c r="C2541" i="6"/>
  <c r="C784" i="6"/>
  <c r="C370" i="6"/>
  <c r="C252" i="6"/>
  <c r="C753" i="6"/>
  <c r="C264" i="6"/>
  <c r="C265" i="6" s="1"/>
  <c r="C2005" i="6"/>
  <c r="C2178" i="6"/>
  <c r="C2179" i="6" s="1"/>
  <c r="C307" i="6"/>
  <c r="C1381" i="6"/>
  <c r="C1073" i="6"/>
  <c r="C897" i="6"/>
  <c r="C898" i="6" s="1"/>
  <c r="C2337" i="6"/>
  <c r="C2006" i="6"/>
  <c r="C371" i="6"/>
  <c r="C1872" i="6"/>
  <c r="C1873" i="6" s="1"/>
  <c r="C2223" i="6"/>
  <c r="C144" i="6"/>
  <c r="C145" i="6" s="1"/>
  <c r="C2061" i="6"/>
  <c r="C2579" i="6"/>
  <c r="C2580" i="6" s="1"/>
  <c r="C2542" i="6"/>
  <c r="C590" i="6"/>
  <c r="C591" i="6" s="1"/>
  <c r="C1785" i="6"/>
  <c r="C1095" i="6"/>
  <c r="C1786" i="6"/>
  <c r="C929" i="6"/>
  <c r="C1245" i="6"/>
  <c r="C2224" i="6"/>
  <c r="C132" i="6"/>
  <c r="C162" i="6"/>
  <c r="C2145" i="6"/>
  <c r="C1788" i="6"/>
  <c r="C1789" i="6" s="1"/>
  <c r="C353" i="6"/>
  <c r="C354" i="6" s="1"/>
  <c r="C355" i="6"/>
  <c r="C356" i="6" s="1"/>
  <c r="C1119" i="6"/>
  <c r="C2544" i="6"/>
  <c r="C228" i="6"/>
  <c r="C1428" i="6"/>
  <c r="C2416" i="6"/>
  <c r="C977" i="6"/>
  <c r="C880" i="6"/>
  <c r="C2147" i="6"/>
  <c r="C2418" i="6"/>
  <c r="C2419" i="6" s="1"/>
  <c r="C112" i="6"/>
  <c r="C2420" i="6"/>
  <c r="C2421" i="6" s="1"/>
  <c r="C1790" i="6"/>
  <c r="C1791" i="6" s="1"/>
  <c r="C46" i="6"/>
  <c r="C47" i="6" s="1"/>
  <c r="C1429" i="6"/>
  <c r="C1121" i="6"/>
  <c r="C1122" i="6" s="1"/>
  <c r="C1246" i="6"/>
  <c r="C2272" i="6"/>
  <c r="C1988" i="6"/>
  <c r="C1383" i="6"/>
  <c r="C1384" i="6" s="1"/>
  <c r="C837" i="6"/>
  <c r="C838" i="6" s="1"/>
  <c r="C1488" i="6"/>
  <c r="C1161" i="6"/>
  <c r="C1248" i="6"/>
  <c r="C1249" i="6" s="1"/>
  <c r="C2339" i="6"/>
  <c r="C2340" i="6" s="1"/>
  <c r="C1792" i="6"/>
  <c r="C1520" i="6"/>
  <c r="C1567" i="6"/>
  <c r="C993" i="6"/>
  <c r="C1184" i="6"/>
  <c r="C2422" i="6"/>
  <c r="C2423" i="6" s="1"/>
  <c r="C2545" i="6"/>
  <c r="C1123" i="6"/>
  <c r="C2341" i="6"/>
  <c r="C373" i="6"/>
  <c r="C1976" i="6"/>
  <c r="C1977" i="6" s="1"/>
  <c r="C872" i="6"/>
  <c r="C1385" i="6"/>
  <c r="C1568" i="6"/>
  <c r="C167" i="6"/>
  <c r="C1250" i="6"/>
  <c r="C2547" i="6"/>
  <c r="C2548" i="6" s="1"/>
  <c r="C1124" i="6"/>
  <c r="C2549" i="6"/>
  <c r="C2550" i="6" s="1"/>
  <c r="C479" i="6"/>
  <c r="C1793" i="6"/>
  <c r="C2342" i="6"/>
  <c r="C1638" i="6"/>
  <c r="C453" i="6"/>
  <c r="C1063" i="6"/>
  <c r="C1064" i="6" s="1"/>
  <c r="C1125" i="6"/>
  <c r="C1874" i="6"/>
  <c r="C1075" i="6"/>
  <c r="C1076" i="6" s="1"/>
  <c r="C2097" i="6"/>
  <c r="C2098" i="6" s="1"/>
  <c r="C1978" i="6"/>
  <c r="C1569" i="6"/>
  <c r="C1570" i="6"/>
  <c r="C1037" i="6"/>
  <c r="C2551" i="6"/>
  <c r="C2552" i="6" s="1"/>
  <c r="C1794" i="6"/>
  <c r="C2424" i="6"/>
  <c r="C1051" i="6"/>
  <c r="C1038" i="6"/>
  <c r="C2078" i="6"/>
  <c r="C2079" i="6" s="1"/>
  <c r="C1163" i="6"/>
  <c r="C1489" i="6"/>
  <c r="C2553" i="6"/>
  <c r="C1796" i="6"/>
  <c r="C383" i="6"/>
  <c r="C384" i="6" s="1"/>
  <c r="C1164" i="6"/>
  <c r="C1165" i="6"/>
  <c r="C664" i="6"/>
  <c r="C2554" i="6"/>
  <c r="C2080" i="6"/>
  <c r="C2081" i="6" s="1"/>
  <c r="C374" i="6"/>
  <c r="C1167" i="6"/>
  <c r="C1168" i="6"/>
  <c r="C1065" i="6"/>
  <c r="C1066" i="6" s="1"/>
  <c r="C1000" i="6"/>
  <c r="C1572" i="6"/>
  <c r="C1039" i="6"/>
  <c r="C1491" i="6"/>
  <c r="C1170" i="6"/>
  <c r="C1171" i="6" s="1"/>
  <c r="C2225" i="6"/>
  <c r="C255" i="6"/>
  <c r="C2226" i="6"/>
  <c r="C113" i="6"/>
  <c r="C469" i="6"/>
  <c r="C2377" i="6"/>
  <c r="C2555" i="6"/>
  <c r="C1386" i="6"/>
  <c r="C2343" i="6"/>
  <c r="C1175" i="6"/>
  <c r="C954" i="6"/>
  <c r="C1387" i="6"/>
  <c r="C983" i="6"/>
  <c r="C1041" i="6"/>
  <c r="C1042" i="6" s="1"/>
  <c r="C447" i="6"/>
  <c r="C1067" i="6"/>
  <c r="C1068" i="6" s="1"/>
  <c r="C1251" i="6"/>
  <c r="C2062" i="6"/>
  <c r="C1573" i="6"/>
  <c r="C133" i="6"/>
  <c r="C357" i="6"/>
  <c r="C358" i="6" s="1"/>
  <c r="C177" i="6"/>
  <c r="C192" i="6"/>
  <c r="C2345" i="6"/>
  <c r="C2346" i="6" s="1"/>
  <c r="C308" i="6"/>
  <c r="C48" i="6"/>
  <c r="C49" i="6" s="1"/>
  <c r="C795" i="6"/>
  <c r="C785" i="6"/>
  <c r="C1492" i="6"/>
  <c r="C124" i="6"/>
  <c r="C470" i="6"/>
  <c r="C873" i="6"/>
  <c r="C727" i="6"/>
  <c r="C1097" i="6"/>
  <c r="C1069" i="6"/>
  <c r="C1070" i="6" s="1"/>
  <c r="C98" i="6"/>
  <c r="C843" i="6"/>
  <c r="C106" i="6"/>
  <c r="C620" i="6"/>
  <c r="C1388" i="6"/>
  <c r="C2227" i="6"/>
  <c r="C449" i="6"/>
  <c r="C2228" i="6"/>
  <c r="C2148" i="6"/>
  <c r="C1494" i="6"/>
  <c r="C2557" i="6"/>
  <c r="C2425" i="6"/>
  <c r="C1098" i="6"/>
  <c r="C622" i="6"/>
  <c r="C623" i="6" s="1"/>
  <c r="C2150" i="6"/>
  <c r="C942" i="6"/>
  <c r="C584" i="6"/>
  <c r="C585" i="6" s="1"/>
  <c r="C1252" i="6"/>
  <c r="C1390" i="6"/>
  <c r="C1391" i="6" s="1"/>
  <c r="C41" i="6"/>
  <c r="C42" i="6" s="1"/>
  <c r="C1639" i="6"/>
  <c r="C2569" i="6"/>
  <c r="C2558" i="6"/>
  <c r="C185" i="6"/>
  <c r="C2151" i="6"/>
  <c r="C178" i="6"/>
  <c r="C174" i="6"/>
  <c r="C1942" i="6"/>
  <c r="C2273" i="6"/>
  <c r="C64" i="6"/>
  <c r="C65" i="6" s="1"/>
  <c r="C359" i="6"/>
  <c r="C360" i="6" s="1"/>
  <c r="C1043" i="6"/>
  <c r="C899" i="6"/>
  <c r="C900" i="6" s="1"/>
  <c r="C419" i="6"/>
  <c r="C420" i="6" s="1"/>
  <c r="C1253" i="6"/>
  <c r="C2364" i="6"/>
  <c r="C1392" i="6"/>
  <c r="C1393" i="6" s="1"/>
  <c r="C1797" i="6"/>
  <c r="C471" i="6"/>
  <c r="C1979" i="6"/>
  <c r="C961" i="6"/>
  <c r="C2474" i="6"/>
  <c r="C2475" i="6" s="1"/>
  <c r="C1875" i="6"/>
  <c r="C2064" i="6"/>
  <c r="C2065" i="6" s="1"/>
  <c r="C1255" i="6"/>
  <c r="C1256" i="6" s="1"/>
  <c r="C2229" i="6"/>
  <c r="C134" i="6"/>
  <c r="C1640" i="6"/>
  <c r="C376" i="6"/>
  <c r="C377" i="6" s="1"/>
  <c r="C1014" i="6"/>
  <c r="C2240" i="6"/>
  <c r="C787" i="6"/>
  <c r="C788" i="6" s="1"/>
  <c r="C1943" i="6"/>
  <c r="C1641" i="6"/>
  <c r="C1495" i="6"/>
  <c r="C2559" i="6"/>
  <c r="C201" i="6"/>
  <c r="C272" i="6"/>
  <c r="C2152" i="6"/>
  <c r="C1574" i="6"/>
  <c r="C1186" i="6"/>
  <c r="C1187" i="6" s="1"/>
  <c r="C2274" i="6"/>
  <c r="C450" i="6"/>
  <c r="C1944" i="6"/>
  <c r="C427" i="6"/>
  <c r="C2427" i="6"/>
  <c r="C1575" i="6"/>
  <c r="C2428" i="6"/>
  <c r="C789" i="6"/>
  <c r="C790" i="6" s="1"/>
  <c r="C1980" i="6"/>
  <c r="C1044" i="6"/>
  <c r="C1015" i="6"/>
  <c r="C1394" i="6"/>
  <c r="C1906" i="6"/>
  <c r="C2242" i="6"/>
  <c r="C2243" i="6" s="1"/>
  <c r="C908" i="6"/>
  <c r="C909" i="6" s="1"/>
  <c r="C203" i="6"/>
  <c r="C204" i="6" s="1"/>
  <c r="C2365" i="6"/>
  <c r="C517" i="6"/>
  <c r="C518" i="6" s="1"/>
  <c r="C2561" i="6"/>
  <c r="C1642" i="6"/>
  <c r="C1798" i="6"/>
  <c r="C2562" i="6"/>
  <c r="C1172" i="6"/>
  <c r="C1173" i="6" s="1"/>
  <c r="C1395" i="6"/>
  <c r="C2367" i="6"/>
  <c r="C2368" i="6" s="1"/>
  <c r="C2378" i="6"/>
  <c r="C1099" i="6"/>
  <c r="C493" i="6"/>
  <c r="C494" i="6" s="1"/>
  <c r="C756" i="6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" i="5"/>
  <c r="B6" i="5"/>
  <c r="B7" i="5"/>
  <c r="B8" i="5"/>
  <c r="B9" i="5"/>
  <c r="B10" i="5"/>
  <c r="B11" i="5"/>
  <c r="B12" i="5"/>
  <c r="B13" i="5"/>
  <c r="B14" i="5"/>
  <c r="B15" i="5"/>
  <c r="B4" i="5"/>
  <c r="G58" i="1"/>
  <c r="G59" i="1"/>
  <c r="G47" i="1"/>
  <c r="G48" i="1"/>
  <c r="G49" i="1"/>
  <c r="G50" i="1"/>
  <c r="G51" i="1"/>
  <c r="G52" i="1"/>
  <c r="G53" i="1"/>
  <c r="G54" i="1"/>
  <c r="G5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AA50" i="9" l="1"/>
  <c r="U50" i="9"/>
  <c r="V50" i="9" s="1"/>
  <c r="X50" i="9"/>
  <c r="J52" i="9"/>
  <c r="K52" i="9"/>
  <c r="J49" i="9"/>
  <c r="K49" i="9"/>
  <c r="AA46" i="9"/>
  <c r="U46" i="9"/>
  <c r="V46" i="9" s="1"/>
  <c r="X46" i="9"/>
  <c r="J47" i="9"/>
  <c r="K47" i="9"/>
  <c r="H45" i="9"/>
  <c r="I45" i="9"/>
  <c r="J43" i="9"/>
  <c r="K43" i="9"/>
  <c r="H41" i="9"/>
  <c r="I41" i="9"/>
  <c r="K40" i="9"/>
  <c r="J40" i="9"/>
  <c r="I38" i="9"/>
  <c r="H38" i="9"/>
  <c r="I36" i="9"/>
  <c r="H36" i="9"/>
  <c r="I34" i="9"/>
  <c r="H34" i="9"/>
  <c r="I32" i="9"/>
  <c r="H32" i="9"/>
  <c r="I30" i="9"/>
  <c r="H30" i="9"/>
  <c r="H21" i="9"/>
  <c r="I21" i="9"/>
  <c r="H17" i="9"/>
  <c r="I17" i="9"/>
  <c r="H25" i="9"/>
  <c r="I25" i="9"/>
  <c r="H23" i="9"/>
  <c r="I23" i="9"/>
  <c r="AA12" i="9"/>
  <c r="U12" i="9"/>
  <c r="V12" i="9" s="1"/>
  <c r="X12" i="9"/>
  <c r="J11" i="9"/>
  <c r="K11" i="9"/>
  <c r="H9" i="9"/>
  <c r="I9" i="9"/>
  <c r="H7" i="9"/>
  <c r="I7" i="9"/>
  <c r="H5" i="9"/>
  <c r="I5" i="9"/>
  <c r="H3" i="9"/>
  <c r="I3" i="9"/>
  <c r="I51" i="9"/>
  <c r="H51" i="9"/>
  <c r="I48" i="9"/>
  <c r="H48" i="9"/>
  <c r="AA42" i="9"/>
  <c r="U42" i="9"/>
  <c r="V42" i="9" s="1"/>
  <c r="X42" i="9"/>
  <c r="K44" i="9"/>
  <c r="J44" i="9"/>
  <c r="H39" i="9"/>
  <c r="I39" i="9"/>
  <c r="H37" i="9"/>
  <c r="I37" i="9"/>
  <c r="H35" i="9"/>
  <c r="I35" i="9"/>
  <c r="H33" i="9"/>
  <c r="I33" i="9"/>
  <c r="H31" i="9"/>
  <c r="I31" i="9"/>
  <c r="H29" i="9"/>
  <c r="I29" i="9"/>
  <c r="H27" i="9"/>
  <c r="I27" i="9"/>
  <c r="H19" i="9"/>
  <c r="I19" i="9"/>
  <c r="H15" i="9"/>
  <c r="I15" i="9"/>
  <c r="I28" i="9"/>
  <c r="H28" i="9"/>
  <c r="I26" i="9"/>
  <c r="H26" i="9"/>
  <c r="I24" i="9"/>
  <c r="H24" i="9"/>
  <c r="I22" i="9"/>
  <c r="H22" i="9"/>
  <c r="I20" i="9"/>
  <c r="H20" i="9"/>
  <c r="I18" i="9"/>
  <c r="H18" i="9"/>
  <c r="I16" i="9"/>
  <c r="H16" i="9"/>
  <c r="H13" i="9"/>
  <c r="I13" i="9"/>
  <c r="AA14" i="9"/>
  <c r="U14" i="9"/>
  <c r="V14" i="9" s="1"/>
  <c r="X14" i="9"/>
  <c r="I10" i="9"/>
  <c r="H10" i="9"/>
  <c r="I8" i="9"/>
  <c r="H8" i="9"/>
  <c r="I6" i="9"/>
  <c r="H6" i="9"/>
  <c r="I4" i="9"/>
  <c r="H4" i="9"/>
  <c r="C699" i="6"/>
  <c r="C1921" i="6"/>
  <c r="C1776" i="6"/>
  <c r="C1771" i="6"/>
  <c r="C675" i="6"/>
  <c r="C536" i="6"/>
  <c r="C73" i="6"/>
  <c r="C26" i="6"/>
  <c r="C514" i="6"/>
  <c r="C562" i="6"/>
  <c r="C602" i="6"/>
  <c r="C509" i="6"/>
  <c r="C519" i="6" s="1"/>
  <c r="C61" i="6"/>
  <c r="C525" i="6"/>
  <c r="C831" i="6"/>
  <c r="C92" i="6"/>
  <c r="C390" i="6"/>
  <c r="C739" i="6"/>
  <c r="C17" i="6"/>
  <c r="C761" i="6"/>
  <c r="C296" i="6"/>
  <c r="C682" i="6"/>
  <c r="C503" i="6"/>
  <c r="C607" i="6"/>
  <c r="C547" i="6"/>
  <c r="C96" i="6"/>
  <c r="C437" i="6"/>
  <c r="C458" i="6"/>
  <c r="C888" i="6"/>
  <c r="C1327" i="6"/>
  <c r="C1324" i="6"/>
  <c r="C1212" i="6"/>
  <c r="C1316" i="6"/>
  <c r="C219" i="6"/>
  <c r="C1676" i="6"/>
  <c r="C1667" i="6"/>
  <c r="C767" i="6"/>
  <c r="C1436" i="6"/>
  <c r="C382" i="6"/>
  <c r="C57" i="6"/>
  <c r="C33" i="6"/>
  <c r="C53" i="6"/>
  <c r="C66" i="6" s="1"/>
  <c r="C1396" i="6"/>
  <c r="C2153" i="6"/>
  <c r="C2560" i="6"/>
  <c r="C451" i="6"/>
  <c r="C108" i="6"/>
  <c r="C107" i="6"/>
  <c r="C1100" i="6"/>
  <c r="C126" i="6"/>
  <c r="C125" i="6"/>
  <c r="C180" i="6"/>
  <c r="C179" i="6"/>
  <c r="C1177" i="6"/>
  <c r="C1176" i="6"/>
  <c r="C257" i="6"/>
  <c r="C256" i="6"/>
  <c r="C1002" i="6"/>
  <c r="C1001" i="6"/>
  <c r="C2556" i="6"/>
  <c r="C1166" i="6"/>
  <c r="C2426" i="6"/>
  <c r="C1981" i="6"/>
  <c r="C455" i="6"/>
  <c r="C454" i="6"/>
  <c r="C1254" i="6"/>
  <c r="C375" i="6"/>
  <c r="C1126" i="6"/>
  <c r="C2149" i="6"/>
  <c r="C2546" i="6"/>
  <c r="C2063" i="6"/>
  <c r="C212" i="6"/>
  <c r="C211" i="6"/>
  <c r="C874" i="6"/>
  <c r="C1487" i="6"/>
  <c r="C780" i="6"/>
  <c r="C2567" i="6"/>
  <c r="C2566" i="6"/>
  <c r="C2146" i="6"/>
  <c r="C1162" i="6"/>
  <c r="C2366" i="6"/>
  <c r="C1782" i="6"/>
  <c r="C2056" i="6"/>
  <c r="C1430" i="6"/>
  <c r="C978" i="6"/>
  <c r="C1975" i="6"/>
  <c r="C822" i="6"/>
  <c r="C1382" i="6"/>
  <c r="C583" i="6"/>
  <c r="C881" i="6"/>
  <c r="C2539" i="6"/>
  <c r="C1804" i="6"/>
  <c r="C1803" i="6"/>
  <c r="C754" i="6"/>
  <c r="C304" i="6"/>
  <c r="C1521" i="6"/>
  <c r="C129" i="6"/>
  <c r="C128" i="6"/>
  <c r="C1823" i="6"/>
  <c r="C1643" i="6"/>
  <c r="C2141" i="6"/>
  <c r="C1484" i="6"/>
  <c r="C2531" i="6"/>
  <c r="C943" i="6"/>
  <c r="C870" i="6"/>
  <c r="C1763" i="6"/>
  <c r="C2586" i="6"/>
  <c r="C2589" i="6" s="1"/>
  <c r="C1480" i="6"/>
  <c r="C1158" i="6"/>
  <c r="C2261" i="6"/>
  <c r="C260" i="6"/>
  <c r="C259" i="6"/>
  <c r="C1036" i="6"/>
  <c r="C1972" i="6"/>
  <c r="C448" i="6"/>
  <c r="C955" i="6"/>
  <c r="C2473" i="6"/>
  <c r="C867" i="6"/>
  <c r="C875" i="6" s="1"/>
  <c r="C1052" i="6"/>
  <c r="C1241" i="6"/>
  <c r="C1871" i="6"/>
  <c r="C994" i="6"/>
  <c r="C2214" i="6"/>
  <c r="C99" i="6"/>
  <c r="C1627" i="6"/>
  <c r="C1375" i="6"/>
  <c r="C1016" i="6"/>
  <c r="C2047" i="6"/>
  <c r="C123" i="6"/>
  <c r="C122" i="6"/>
  <c r="C2323" i="6"/>
  <c r="C299" i="6"/>
  <c r="C328" i="6"/>
  <c r="C293" i="6"/>
  <c r="C2457" i="6"/>
  <c r="C836" i="6"/>
  <c r="C839" i="6" s="1"/>
  <c r="C2210" i="6"/>
  <c r="C2000" i="6"/>
  <c r="C999" i="6"/>
  <c r="C998" i="6"/>
  <c r="C2592" i="6"/>
  <c r="C2591" i="6"/>
  <c r="C1007" i="6"/>
  <c r="C1006" i="6"/>
  <c r="C1143" i="6"/>
  <c r="C923" i="6"/>
  <c r="C922" i="6"/>
  <c r="C1734" i="6"/>
  <c r="C951" i="6"/>
  <c r="C215" i="6"/>
  <c r="C214" i="6"/>
  <c r="C1864" i="6"/>
  <c r="C712" i="6"/>
  <c r="C270" i="6"/>
  <c r="C274" i="6" s="1"/>
  <c r="C1235" i="6"/>
  <c r="C2041" i="6"/>
  <c r="C692" i="6"/>
  <c r="C959" i="6"/>
  <c r="C958" i="6"/>
  <c r="C2511" i="6"/>
  <c r="C2038" i="6"/>
  <c r="C1960" i="6"/>
  <c r="C1857" i="6"/>
  <c r="C1138" i="6"/>
  <c r="C396" i="6"/>
  <c r="C621" i="6"/>
  <c r="C624" i="6" s="1"/>
  <c r="C480" i="6"/>
  <c r="C819" i="6"/>
  <c r="C823" i="6" s="1"/>
  <c r="C135" i="6"/>
  <c r="C186" i="6"/>
  <c r="C163" i="6"/>
  <c r="C344" i="6"/>
  <c r="C10" i="6"/>
  <c r="C366" i="6"/>
  <c r="C2563" i="6"/>
  <c r="C2429" i="6"/>
  <c r="C1045" i="6"/>
  <c r="C2571" i="6"/>
  <c r="C2570" i="6"/>
  <c r="C1496" i="6"/>
  <c r="C1493" i="6"/>
  <c r="C1576" i="6"/>
  <c r="C1169" i="6"/>
  <c r="C1799" i="6"/>
  <c r="C1040" i="6"/>
  <c r="C1876" i="6"/>
  <c r="C1389" i="6"/>
  <c r="C2344" i="6"/>
  <c r="C1795" i="6"/>
  <c r="C1490" i="6"/>
  <c r="C2275" i="6"/>
  <c r="C230" i="6"/>
  <c r="C229" i="6"/>
  <c r="C1787" i="6"/>
  <c r="C309" i="6"/>
  <c r="C372" i="6"/>
  <c r="C786" i="6"/>
  <c r="C725" i="6"/>
  <c r="C724" i="6"/>
  <c r="C2575" i="6"/>
  <c r="C2574" i="6"/>
  <c r="C1096" i="6"/>
  <c r="C1247" i="6"/>
  <c r="C2543" i="6"/>
  <c r="C1571" i="6"/>
  <c r="C2230" i="6"/>
  <c r="C2059" i="6"/>
  <c r="C1185" i="6"/>
  <c r="C2379" i="6"/>
  <c r="C2338" i="6"/>
  <c r="C1093" i="6"/>
  <c r="C2241" i="6"/>
  <c r="C796" i="6"/>
  <c r="C1561" i="6"/>
  <c r="C732" i="6"/>
  <c r="C731" i="6"/>
  <c r="C1378" i="6"/>
  <c r="C465" i="6"/>
  <c r="C464" i="6"/>
  <c r="C1945" i="6"/>
  <c r="C253" i="6"/>
  <c r="C1889" i="6"/>
  <c r="C665" i="6"/>
  <c r="C2534" i="6"/>
  <c r="C2269" i="6"/>
  <c r="C1766" i="6"/>
  <c r="C1090" i="6"/>
  <c r="C1074" i="6"/>
  <c r="C1077" i="6" s="1"/>
  <c r="C1500" i="6"/>
  <c r="C1499" i="6"/>
  <c r="C2264" i="6"/>
  <c r="C2096" i="6"/>
  <c r="C175" i="6"/>
  <c r="C2417" i="6"/>
  <c r="C2430" i="6" s="1"/>
  <c r="C2077" i="6"/>
  <c r="C1630" i="6"/>
  <c r="C2007" i="6"/>
  <c r="C2396" i="6"/>
  <c r="C143" i="6"/>
  <c r="C1153" i="6"/>
  <c r="C1558" i="6"/>
  <c r="C273" i="6"/>
  <c r="C1750" i="6"/>
  <c r="C973" i="6"/>
  <c r="C1368" i="6"/>
  <c r="C238" i="6"/>
  <c r="C237" i="6"/>
  <c r="C488" i="6"/>
  <c r="C352" i="6"/>
  <c r="C443" i="6"/>
  <c r="C452" i="6" s="1"/>
  <c r="C844" i="6"/>
  <c r="C153" i="6"/>
  <c r="C152" i="6"/>
  <c r="C812" i="6"/>
  <c r="C1886" i="6"/>
  <c r="C336" i="6"/>
  <c r="C335" i="6"/>
  <c r="C2524" i="6"/>
  <c r="C1739" i="6"/>
  <c r="C2375" i="6"/>
  <c r="C1146" i="6"/>
  <c r="C1027" i="6"/>
  <c r="C1046" i="6" s="1"/>
  <c r="C369" i="6"/>
  <c r="C775" i="6"/>
  <c r="C202" i="6"/>
  <c r="C234" i="6"/>
  <c r="C2258" i="6"/>
  <c r="C708" i="6"/>
  <c r="C715" i="6" s="1"/>
  <c r="C2516" i="6"/>
  <c r="C589" i="6"/>
  <c r="C592" i="6" s="1"/>
  <c r="C1425" i="6"/>
  <c r="C580" i="6"/>
  <c r="C2318" i="6"/>
  <c r="C639" i="6"/>
  <c r="C224" i="6"/>
  <c r="C168" i="6"/>
  <c r="C315" i="6"/>
  <c r="C114" i="6"/>
  <c r="C140" i="6"/>
  <c r="C286" i="6"/>
  <c r="C310" i="6" s="1"/>
  <c r="C86" i="6"/>
  <c r="C40" i="6"/>
  <c r="C43" i="6" s="1"/>
  <c r="C119" i="6"/>
  <c r="C728" i="6"/>
  <c r="C193" i="6"/>
  <c r="C172" i="6"/>
  <c r="C176" i="6" s="1"/>
  <c r="C2412" i="6"/>
  <c r="C2205" i="6"/>
  <c r="C1727" i="6"/>
  <c r="C1365" i="6"/>
  <c r="C1721" i="6"/>
  <c r="C2255" i="6"/>
  <c r="C930" i="6"/>
  <c r="C1477" i="6"/>
  <c r="C1624" i="6"/>
  <c r="C1916" i="6"/>
  <c r="C1924" i="6" s="1"/>
  <c r="C747" i="6"/>
  <c r="C990" i="6"/>
  <c r="C995" i="6" s="1"/>
  <c r="C947" i="6"/>
  <c r="C2389" i="6"/>
  <c r="C860" i="6"/>
  <c r="C984" i="6"/>
  <c r="C1135" i="6"/>
  <c r="C913" i="6"/>
  <c r="C912" i="6"/>
  <c r="C1811" i="6"/>
  <c r="C2498" i="6"/>
  <c r="C553" i="6"/>
  <c r="C938" i="6"/>
  <c r="C1840" i="6"/>
  <c r="C532" i="6"/>
  <c r="C657" i="6"/>
  <c r="C666" i="6" s="1"/>
  <c r="C2301" i="6"/>
  <c r="C1342" i="6"/>
  <c r="C2298" i="6"/>
  <c r="C2578" i="6"/>
  <c r="C2581" i="6" s="1"/>
  <c r="C2489" i="6"/>
  <c r="C671" i="6"/>
  <c r="C702" i="6" s="1"/>
  <c r="C1697" i="6"/>
  <c r="C472" i="6"/>
  <c r="C1338" i="6"/>
  <c r="C485" i="6"/>
  <c r="C1221" i="6"/>
  <c r="C2359" i="6"/>
  <c r="C2369" i="6" s="1"/>
  <c r="C1218" i="6"/>
  <c r="C1332" i="6"/>
  <c r="C1938" i="6"/>
  <c r="C2124" i="6"/>
  <c r="C2154" i="6" s="1"/>
  <c r="C962" i="6"/>
  <c r="C1132" i="6"/>
  <c r="C1320" i="6"/>
  <c r="C1414" i="6"/>
  <c r="C1897" i="6"/>
  <c r="C1297" i="6"/>
  <c r="C1515" i="6"/>
  <c r="C1104" i="6"/>
  <c r="C1288" i="6"/>
  <c r="C1536" i="6"/>
  <c r="C1577" i="6" s="1"/>
  <c r="C1199" i="6"/>
  <c r="C1507" i="6"/>
  <c r="C1522" i="6" s="1"/>
  <c r="C1058" i="6"/>
  <c r="C1454" i="6"/>
  <c r="C1989" i="6"/>
  <c r="C1449" i="6"/>
  <c r="C1612" i="6"/>
  <c r="C2194" i="6"/>
  <c r="C2085" i="6"/>
  <c r="C1658" i="6"/>
  <c r="C2188" i="6"/>
  <c r="C1443" i="6"/>
  <c r="C2247" i="6"/>
  <c r="C1587" i="6"/>
  <c r="C1196" i="6"/>
  <c r="C2109" i="6"/>
  <c r="C2116" i="6" s="1"/>
  <c r="C1265" i="6"/>
  <c r="C1581" i="6"/>
  <c r="C2283" i="6"/>
  <c r="C742" i="6"/>
  <c r="C407" i="6"/>
  <c r="C1949" i="6"/>
  <c r="C1982" i="6" s="1"/>
  <c r="C428" i="6"/>
  <c r="C907" i="6"/>
  <c r="C910" i="6" s="1"/>
  <c r="C418" i="6"/>
  <c r="C2446" i="6"/>
  <c r="C2476" i="6" s="1"/>
  <c r="C802" i="6"/>
  <c r="C149" i="6"/>
  <c r="C208" i="6"/>
  <c r="C248" i="6"/>
  <c r="C1816" i="6"/>
  <c r="C1230" i="6"/>
  <c r="C1357" i="6"/>
  <c r="C2313" i="6"/>
  <c r="C2090" i="6"/>
  <c r="C1853" i="6"/>
  <c r="C2070" i="6"/>
  <c r="C2033" i="6"/>
  <c r="C2310" i="6"/>
  <c r="C1712" i="6"/>
  <c r="C1545" i="6"/>
  <c r="C571" i="6"/>
  <c r="C1081" i="6"/>
  <c r="C2307" i="6"/>
  <c r="C461" i="6"/>
  <c r="C1907" i="6"/>
  <c r="C1845" i="6"/>
  <c r="C631" i="6"/>
  <c r="C640" i="6" s="1"/>
  <c r="C598" i="6"/>
  <c r="C333" i="6"/>
  <c r="C2584" i="6"/>
  <c r="C2583" i="6"/>
  <c r="C1350" i="6"/>
  <c r="C1182" i="6"/>
  <c r="C1188" i="6" s="1"/>
  <c r="C1707" i="6"/>
  <c r="C968" i="6"/>
  <c r="C979" i="6" s="1"/>
  <c r="C1120" i="6"/>
  <c r="C1470" i="6"/>
  <c r="C793" i="6"/>
  <c r="C797" i="6" s="1"/>
  <c r="C904" i="6"/>
  <c r="C903" i="6"/>
  <c r="C807" i="6"/>
  <c r="C813" i="6" s="1"/>
  <c r="C1954" i="6"/>
  <c r="C2022" i="6"/>
  <c r="C1996" i="6"/>
  <c r="C2175" i="6"/>
  <c r="C2180" i="6" s="1"/>
  <c r="C1692" i="6"/>
  <c r="C2291" i="6"/>
  <c r="C2235" i="6"/>
  <c r="C2288" i="6"/>
  <c r="C2347" i="6" s="1"/>
  <c r="C1685" i="6"/>
  <c r="C1305" i="6"/>
  <c r="C1466" i="6"/>
  <c r="C1302" i="6"/>
  <c r="C1459" i="6"/>
  <c r="C1207" i="6"/>
  <c r="C1257" i="6" s="1"/>
  <c r="C1293" i="6"/>
  <c r="C1409" i="6"/>
  <c r="C1431" i="6" s="1"/>
  <c r="C1273" i="6"/>
  <c r="C1829" i="6"/>
  <c r="C1404" i="6"/>
  <c r="C1664" i="6"/>
  <c r="C1912" i="6"/>
  <c r="C1268" i="6"/>
  <c r="C1397" i="6" s="1"/>
  <c r="C1807" i="6"/>
  <c r="C2250" i="6"/>
  <c r="C1590" i="6"/>
  <c r="C1446" i="6"/>
  <c r="C2372" i="6"/>
  <c r="C2386" i="6"/>
  <c r="C2399" i="6" s="1"/>
  <c r="C2405" i="6"/>
  <c r="C1653" i="6"/>
  <c r="C1649" i="6"/>
  <c r="C1439" i="6"/>
  <c r="C2185" i="6"/>
  <c r="C2483" i="6"/>
  <c r="C2564" i="6" s="1"/>
  <c r="C854" i="6"/>
  <c r="C393" i="6"/>
  <c r="C399" i="6" s="1"/>
  <c r="C885" i="6"/>
  <c r="C901" i="6" s="1"/>
  <c r="C2015" i="6"/>
  <c r="C2066" i="6" s="1"/>
  <c r="C103" i="6"/>
  <c r="C332" i="6"/>
  <c r="C401" i="6"/>
  <c r="C841" i="6"/>
  <c r="C845" i="6" s="1"/>
  <c r="C205" i="6"/>
  <c r="C882" i="6"/>
  <c r="C2082" i="6"/>
  <c r="C1101" i="6"/>
  <c r="C481" i="6"/>
  <c r="C1908" i="6"/>
  <c r="C136" i="6"/>
  <c r="C918" i="6"/>
  <c r="C187" i="6"/>
  <c r="C266" i="6"/>
  <c r="C164" i="6"/>
  <c r="C1890" i="6"/>
  <c r="C931" i="6"/>
  <c r="C74" i="6"/>
  <c r="C81" i="6"/>
  <c r="C254" i="6"/>
  <c r="C245" i="6"/>
  <c r="C235" i="6"/>
  <c r="C50" i="6"/>
  <c r="C956" i="6"/>
  <c r="C985" i="6"/>
  <c r="C506" i="6"/>
  <c r="C227" i="6"/>
  <c r="C169" i="6"/>
  <c r="C1017" i="6"/>
  <c r="C115" i="6"/>
  <c r="C318" i="6"/>
  <c r="C473" i="6"/>
  <c r="C495" i="6"/>
  <c r="C1053" i="6"/>
  <c r="C462" i="6"/>
  <c r="C146" i="6"/>
  <c r="C1946" i="6"/>
  <c r="C963" i="6"/>
  <c r="C1174" i="6"/>
  <c r="C220" i="6"/>
  <c r="C1898" i="6"/>
  <c r="C1071" i="6"/>
  <c r="C722" i="6"/>
  <c r="C87" i="6"/>
  <c r="C1990" i="6"/>
  <c r="C944" i="6"/>
  <c r="C415" i="6"/>
  <c r="C410" i="6"/>
  <c r="C329" i="6"/>
  <c r="C429" i="6"/>
  <c r="C120" i="6"/>
  <c r="C385" i="6"/>
  <c r="C421" i="6"/>
  <c r="C729" i="6"/>
  <c r="C194" i="6"/>
  <c r="C13" i="6"/>
  <c r="F2596" i="6"/>
  <c r="J5" i="3"/>
  <c r="J6" i="3"/>
  <c r="J7" i="3"/>
  <c r="J8" i="3"/>
  <c r="J9" i="3"/>
  <c r="J10" i="3"/>
  <c r="J11" i="3"/>
  <c r="J12" i="3"/>
  <c r="J13" i="3"/>
  <c r="J14" i="3"/>
  <c r="J15" i="3"/>
  <c r="J16" i="3"/>
  <c r="J4" i="3"/>
  <c r="H4" i="3"/>
  <c r="I4" i="3" s="1"/>
  <c r="M55" i="1"/>
  <c r="H55" i="1"/>
  <c r="M54" i="1"/>
  <c r="H54" i="1"/>
  <c r="M53" i="1"/>
  <c r="H53" i="1"/>
  <c r="M52" i="1"/>
  <c r="H52" i="1"/>
  <c r="M51" i="1"/>
  <c r="H51" i="1"/>
  <c r="M50" i="1"/>
  <c r="H50" i="1"/>
  <c r="M49" i="1"/>
  <c r="H49" i="1"/>
  <c r="M48" i="1"/>
  <c r="H48" i="1"/>
  <c r="M47" i="1"/>
  <c r="H47" i="1"/>
  <c r="M46" i="1"/>
  <c r="H46" i="1"/>
  <c r="M45" i="1"/>
  <c r="H45" i="1"/>
  <c r="M44" i="1"/>
  <c r="H44" i="1"/>
  <c r="M43" i="1"/>
  <c r="H43" i="1"/>
  <c r="M42" i="1"/>
  <c r="H42" i="1"/>
  <c r="M41" i="1"/>
  <c r="H41" i="1"/>
  <c r="H40" i="1"/>
  <c r="M40" i="1"/>
  <c r="H7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17" i="1"/>
  <c r="H18" i="1"/>
  <c r="H19" i="1"/>
  <c r="H20" i="1"/>
  <c r="H21" i="1"/>
  <c r="H22" i="1"/>
  <c r="H8" i="1"/>
  <c r="H9" i="1"/>
  <c r="H10" i="1"/>
  <c r="H11" i="1"/>
  <c r="H12" i="1"/>
  <c r="H13" i="1"/>
  <c r="H14" i="1"/>
  <c r="H15" i="1"/>
  <c r="H16" i="1"/>
  <c r="H4" i="1"/>
  <c r="H5" i="1"/>
  <c r="H6" i="1"/>
  <c r="H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3" i="1"/>
  <c r="K4" i="9" l="1"/>
  <c r="J4" i="9"/>
  <c r="K6" i="9"/>
  <c r="J6" i="9"/>
  <c r="K8" i="9"/>
  <c r="J8" i="9"/>
  <c r="K10" i="9"/>
  <c r="J10" i="9"/>
  <c r="J13" i="9"/>
  <c r="K13" i="9"/>
  <c r="J15" i="9"/>
  <c r="K15" i="9"/>
  <c r="J19" i="9"/>
  <c r="K19" i="9"/>
  <c r="J27" i="9"/>
  <c r="K27" i="9"/>
  <c r="J29" i="9"/>
  <c r="K29" i="9"/>
  <c r="J31" i="9"/>
  <c r="K31" i="9"/>
  <c r="J33" i="9"/>
  <c r="K33" i="9"/>
  <c r="J35" i="9"/>
  <c r="K35" i="9"/>
  <c r="J37" i="9"/>
  <c r="K37" i="9"/>
  <c r="J39" i="9"/>
  <c r="K39" i="9"/>
  <c r="AE42" i="9"/>
  <c r="Y42" i="9"/>
  <c r="Z42" i="9" s="1"/>
  <c r="AB42" i="9"/>
  <c r="K48" i="9"/>
  <c r="J48" i="9"/>
  <c r="K51" i="9"/>
  <c r="J51" i="9"/>
  <c r="J23" i="9"/>
  <c r="K23" i="9"/>
  <c r="J25" i="9"/>
  <c r="K25" i="9"/>
  <c r="J17" i="9"/>
  <c r="K17" i="9"/>
  <c r="J21" i="9"/>
  <c r="K21" i="9"/>
  <c r="J41" i="9"/>
  <c r="K41" i="9"/>
  <c r="L43" i="9"/>
  <c r="M43" i="9" s="1"/>
  <c r="N43" i="9" s="1"/>
  <c r="O43" i="9"/>
  <c r="J45" i="9"/>
  <c r="K45" i="9"/>
  <c r="L47" i="9"/>
  <c r="M47" i="9" s="1"/>
  <c r="N47" i="9" s="1"/>
  <c r="O47" i="9"/>
  <c r="AE46" i="9"/>
  <c r="Y46" i="9"/>
  <c r="Z46" i="9" s="1"/>
  <c r="AB46" i="9"/>
  <c r="AE14" i="9"/>
  <c r="Y14" i="9"/>
  <c r="Z14" i="9" s="1"/>
  <c r="AB14" i="9"/>
  <c r="K16" i="9"/>
  <c r="J16" i="9"/>
  <c r="K18" i="9"/>
  <c r="J18" i="9"/>
  <c r="K20" i="9"/>
  <c r="J20" i="9"/>
  <c r="K22" i="9"/>
  <c r="J22" i="9"/>
  <c r="K24" i="9"/>
  <c r="J24" i="9"/>
  <c r="K26" i="9"/>
  <c r="J26" i="9"/>
  <c r="K28" i="9"/>
  <c r="J28" i="9"/>
  <c r="O44" i="9"/>
  <c r="L44" i="9"/>
  <c r="M44" i="9" s="1"/>
  <c r="N44" i="9"/>
  <c r="J3" i="9"/>
  <c r="K3" i="9"/>
  <c r="J5" i="9"/>
  <c r="K5" i="9"/>
  <c r="J7" i="9"/>
  <c r="K7" i="9"/>
  <c r="J9" i="9"/>
  <c r="K9" i="9"/>
  <c r="L11" i="9"/>
  <c r="M11" i="9" s="1"/>
  <c r="N11" i="9" s="1"/>
  <c r="O11" i="9"/>
  <c r="AE12" i="9"/>
  <c r="Y12" i="9"/>
  <c r="Z12" i="9" s="1"/>
  <c r="AB12" i="9"/>
  <c r="K30" i="9"/>
  <c r="J30" i="9"/>
  <c r="K32" i="9"/>
  <c r="J32" i="9"/>
  <c r="K34" i="9"/>
  <c r="J34" i="9"/>
  <c r="K36" i="9"/>
  <c r="J36" i="9"/>
  <c r="K38" i="9"/>
  <c r="J38" i="9"/>
  <c r="O40" i="9"/>
  <c r="L40" i="9"/>
  <c r="M40" i="9" s="1"/>
  <c r="N40" i="9" s="1"/>
  <c r="L49" i="9"/>
  <c r="M49" i="9" s="1"/>
  <c r="N49" i="9" s="1"/>
  <c r="O49" i="9"/>
  <c r="N52" i="9"/>
  <c r="L52" i="9"/>
  <c r="M52" i="9" s="1"/>
  <c r="O52" i="9"/>
  <c r="AE50" i="9"/>
  <c r="Y50" i="9"/>
  <c r="Z50" i="9" s="1"/>
  <c r="AB50" i="9"/>
  <c r="C2231" i="6"/>
  <c r="C1127" i="6"/>
  <c r="C2244" i="6"/>
  <c r="C612" i="6"/>
  <c r="C2380" i="6"/>
  <c r="C1824" i="6"/>
  <c r="C2008" i="6"/>
  <c r="C1644" i="6"/>
  <c r="C1877" i="6"/>
  <c r="C2276" i="6"/>
  <c r="C2099" i="6"/>
  <c r="C378" i="6"/>
  <c r="C361" i="6"/>
  <c r="C1497" i="6"/>
  <c r="C791" i="6"/>
  <c r="C755" i="6"/>
  <c r="C100" i="6"/>
  <c r="C586" i="6"/>
  <c r="C1800" i="6"/>
  <c r="C2595" i="6"/>
  <c r="G57" i="1"/>
  <c r="M12" i="3"/>
  <c r="M13" i="3" s="1"/>
  <c r="AI50" i="9" l="1"/>
  <c r="AC50" i="9"/>
  <c r="AD50" i="9" s="1"/>
  <c r="AF50" i="9"/>
  <c r="P49" i="9"/>
  <c r="Q49" i="9" s="1"/>
  <c r="R49" i="9" s="1"/>
  <c r="S49" i="9"/>
  <c r="P11" i="9"/>
  <c r="Q11" i="9" s="1"/>
  <c r="R11" i="9" s="1"/>
  <c r="S11" i="9"/>
  <c r="P47" i="9"/>
  <c r="Q47" i="9" s="1"/>
  <c r="R47" i="9" s="1"/>
  <c r="S47" i="9"/>
  <c r="L41" i="9"/>
  <c r="M41" i="9" s="1"/>
  <c r="N41" i="9" s="1"/>
  <c r="O41" i="9"/>
  <c r="L21" i="9"/>
  <c r="M21" i="9" s="1"/>
  <c r="N21" i="9" s="1"/>
  <c r="O21" i="9"/>
  <c r="L17" i="9"/>
  <c r="M17" i="9" s="1"/>
  <c r="N17" i="9" s="1"/>
  <c r="O17" i="9"/>
  <c r="L25" i="9"/>
  <c r="M25" i="9" s="1"/>
  <c r="N25" i="9" s="1"/>
  <c r="O25" i="9"/>
  <c r="L23" i="9"/>
  <c r="M23" i="9" s="1"/>
  <c r="N23" i="9" s="1"/>
  <c r="O23" i="9"/>
  <c r="L39" i="9"/>
  <c r="M39" i="9" s="1"/>
  <c r="N39" i="9" s="1"/>
  <c r="O39" i="9"/>
  <c r="L37" i="9"/>
  <c r="M37" i="9" s="1"/>
  <c r="N37" i="9" s="1"/>
  <c r="O37" i="9"/>
  <c r="L35" i="9"/>
  <c r="M35" i="9" s="1"/>
  <c r="N35" i="9" s="1"/>
  <c r="O35" i="9"/>
  <c r="L33" i="9"/>
  <c r="M33" i="9" s="1"/>
  <c r="N33" i="9" s="1"/>
  <c r="O33" i="9"/>
  <c r="L31" i="9"/>
  <c r="M31" i="9" s="1"/>
  <c r="N31" i="9" s="1"/>
  <c r="O31" i="9"/>
  <c r="L29" i="9"/>
  <c r="M29" i="9" s="1"/>
  <c r="N29" i="9" s="1"/>
  <c r="O29" i="9"/>
  <c r="L27" i="9"/>
  <c r="M27" i="9" s="1"/>
  <c r="N27" i="9" s="1"/>
  <c r="O27" i="9"/>
  <c r="L19" i="9"/>
  <c r="M19" i="9" s="1"/>
  <c r="N19" i="9" s="1"/>
  <c r="O19" i="9"/>
  <c r="L15" i="9"/>
  <c r="M15" i="9" s="1"/>
  <c r="N15" i="9" s="1"/>
  <c r="O15" i="9"/>
  <c r="L13" i="9"/>
  <c r="M13" i="9" s="1"/>
  <c r="N13" i="9" s="1"/>
  <c r="O13" i="9"/>
  <c r="P52" i="9"/>
  <c r="Q52" i="9" s="1"/>
  <c r="R52" i="9" s="1"/>
  <c r="S52" i="9"/>
  <c r="S40" i="9"/>
  <c r="P40" i="9"/>
  <c r="Q40" i="9" s="1"/>
  <c r="R40" i="9" s="1"/>
  <c r="O38" i="9"/>
  <c r="L38" i="9"/>
  <c r="M38" i="9" s="1"/>
  <c r="N38" i="9" s="1"/>
  <c r="O36" i="9"/>
  <c r="L36" i="9"/>
  <c r="M36" i="9" s="1"/>
  <c r="N36" i="9" s="1"/>
  <c r="O34" i="9"/>
  <c r="L34" i="9"/>
  <c r="M34" i="9" s="1"/>
  <c r="N34" i="9" s="1"/>
  <c r="O32" i="9"/>
  <c r="L32" i="9"/>
  <c r="M32" i="9" s="1"/>
  <c r="N32" i="9" s="1"/>
  <c r="O30" i="9"/>
  <c r="L30" i="9"/>
  <c r="M30" i="9" s="1"/>
  <c r="N30" i="9" s="1"/>
  <c r="AI12" i="9"/>
  <c r="AC12" i="9"/>
  <c r="AD12" i="9" s="1"/>
  <c r="AF12" i="9"/>
  <c r="L9" i="9"/>
  <c r="M9" i="9" s="1"/>
  <c r="N9" i="9" s="1"/>
  <c r="O9" i="9"/>
  <c r="L7" i="9"/>
  <c r="M7" i="9" s="1"/>
  <c r="N7" i="9" s="1"/>
  <c r="O7" i="9"/>
  <c r="L5" i="9"/>
  <c r="M5" i="9" s="1"/>
  <c r="N5" i="9" s="1"/>
  <c r="O5" i="9"/>
  <c r="L3" i="9"/>
  <c r="M3" i="9" s="1"/>
  <c r="N3" i="9" s="1"/>
  <c r="O3" i="9"/>
  <c r="S44" i="9"/>
  <c r="P44" i="9"/>
  <c r="Q44" i="9" s="1"/>
  <c r="R44" i="9" s="1"/>
  <c r="O28" i="9"/>
  <c r="L28" i="9"/>
  <c r="M28" i="9" s="1"/>
  <c r="N28" i="9" s="1"/>
  <c r="O26" i="9"/>
  <c r="N26" i="9"/>
  <c r="L26" i="9"/>
  <c r="M26" i="9" s="1"/>
  <c r="O24" i="9"/>
  <c r="L24" i="9"/>
  <c r="M24" i="9" s="1"/>
  <c r="N24" i="9" s="1"/>
  <c r="O22" i="9"/>
  <c r="N22" i="9"/>
  <c r="L22" i="9"/>
  <c r="M22" i="9" s="1"/>
  <c r="O20" i="9"/>
  <c r="L20" i="9"/>
  <c r="M20" i="9" s="1"/>
  <c r="N20" i="9" s="1"/>
  <c r="O18" i="9"/>
  <c r="N18" i="9"/>
  <c r="L18" i="9"/>
  <c r="M18" i="9" s="1"/>
  <c r="O16" i="9"/>
  <c r="L16" i="9"/>
  <c r="M16" i="9" s="1"/>
  <c r="N16" i="9" s="1"/>
  <c r="AI14" i="9"/>
  <c r="AC14" i="9"/>
  <c r="AD14" i="9" s="1"/>
  <c r="AF14" i="9"/>
  <c r="AI46" i="9"/>
  <c r="AC46" i="9"/>
  <c r="AD46" i="9" s="1"/>
  <c r="AF46" i="9"/>
  <c r="L45" i="9"/>
  <c r="M45" i="9" s="1"/>
  <c r="N45" i="9" s="1"/>
  <c r="O45" i="9"/>
  <c r="R43" i="9"/>
  <c r="P43" i="9"/>
  <c r="Q43" i="9" s="1"/>
  <c r="S43" i="9"/>
  <c r="O51" i="9"/>
  <c r="L51" i="9"/>
  <c r="M51" i="9" s="1"/>
  <c r="N51" i="9" s="1"/>
  <c r="O48" i="9"/>
  <c r="L48" i="9"/>
  <c r="M48" i="9" s="1"/>
  <c r="N48" i="9" s="1"/>
  <c r="AI42" i="9"/>
  <c r="AC42" i="9"/>
  <c r="AD42" i="9" s="1"/>
  <c r="AF42" i="9"/>
  <c r="O10" i="9"/>
  <c r="L10" i="9"/>
  <c r="M10" i="9" s="1"/>
  <c r="N10" i="9" s="1"/>
  <c r="O8" i="9"/>
  <c r="N8" i="9"/>
  <c r="L8" i="9"/>
  <c r="M8" i="9" s="1"/>
  <c r="O6" i="9"/>
  <c r="L6" i="9"/>
  <c r="M6" i="9" s="1"/>
  <c r="N6" i="9" s="1"/>
  <c r="O4" i="9"/>
  <c r="N4" i="9"/>
  <c r="L4" i="9"/>
  <c r="M4" i="9" s="1"/>
  <c r="S6" i="9" l="1"/>
  <c r="P6" i="9"/>
  <c r="Q6" i="9" s="1"/>
  <c r="R6" i="9" s="1"/>
  <c r="S10" i="9"/>
  <c r="R10" i="9"/>
  <c r="P10" i="9"/>
  <c r="Q10" i="9" s="1"/>
  <c r="AM42" i="9"/>
  <c r="AG42" i="9"/>
  <c r="AH42" i="9" s="1"/>
  <c r="AJ42" i="9"/>
  <c r="S51" i="9"/>
  <c r="P51" i="9"/>
  <c r="Q51" i="9" s="1"/>
  <c r="R51" i="9" s="1"/>
  <c r="P45" i="9"/>
  <c r="Q45" i="9" s="1"/>
  <c r="R45" i="9" s="1"/>
  <c r="S45" i="9"/>
  <c r="AM46" i="9"/>
  <c r="AG46" i="9"/>
  <c r="AH46" i="9" s="1"/>
  <c r="AJ46" i="9"/>
  <c r="AM14" i="9"/>
  <c r="AG14" i="9"/>
  <c r="AH14" i="9" s="1"/>
  <c r="AJ14" i="9"/>
  <c r="S18" i="9"/>
  <c r="P18" i="9"/>
  <c r="Q18" i="9" s="1"/>
  <c r="R18" i="9" s="1"/>
  <c r="S22" i="9"/>
  <c r="R22" i="9"/>
  <c r="P22" i="9"/>
  <c r="Q22" i="9" s="1"/>
  <c r="S26" i="9"/>
  <c r="P26" i="9"/>
  <c r="Q26" i="9" s="1"/>
  <c r="R26" i="9" s="1"/>
  <c r="W44" i="9"/>
  <c r="T44" i="9"/>
  <c r="R5" i="9"/>
  <c r="P5" i="9"/>
  <c r="Q5" i="9" s="1"/>
  <c r="S5" i="9"/>
  <c r="P9" i="9"/>
  <c r="Q9" i="9" s="1"/>
  <c r="R9" i="9" s="1"/>
  <c r="S9" i="9"/>
  <c r="AM12" i="9"/>
  <c r="AG12" i="9"/>
  <c r="AH12" i="9" s="1"/>
  <c r="AJ12" i="9"/>
  <c r="S32" i="9"/>
  <c r="P32" i="9"/>
  <c r="Q32" i="9" s="1"/>
  <c r="R32" i="9" s="1"/>
  <c r="S36" i="9"/>
  <c r="R36" i="9"/>
  <c r="P36" i="9"/>
  <c r="Q36" i="9" s="1"/>
  <c r="W40" i="9"/>
  <c r="T40" i="9"/>
  <c r="P13" i="9"/>
  <c r="Q13" i="9" s="1"/>
  <c r="R13" i="9" s="1"/>
  <c r="S13" i="9"/>
  <c r="R19" i="9"/>
  <c r="P19" i="9"/>
  <c r="Q19" i="9" s="1"/>
  <c r="S19" i="9"/>
  <c r="P29" i="9"/>
  <c r="Q29" i="9" s="1"/>
  <c r="R29" i="9" s="1"/>
  <c r="S29" i="9"/>
  <c r="R33" i="9"/>
  <c r="P33" i="9"/>
  <c r="Q33" i="9" s="1"/>
  <c r="S33" i="9"/>
  <c r="P37" i="9"/>
  <c r="Q37" i="9" s="1"/>
  <c r="R37" i="9" s="1"/>
  <c r="S37" i="9"/>
  <c r="R23" i="9"/>
  <c r="P23" i="9"/>
  <c r="Q23" i="9" s="1"/>
  <c r="S23" i="9"/>
  <c r="P17" i="9"/>
  <c r="Q17" i="9" s="1"/>
  <c r="R17" i="9" s="1"/>
  <c r="S17" i="9"/>
  <c r="R41" i="9"/>
  <c r="P41" i="9"/>
  <c r="Q41" i="9" s="1"/>
  <c r="S41" i="9"/>
  <c r="T11" i="9"/>
  <c r="W11" i="9"/>
  <c r="S4" i="9"/>
  <c r="P4" i="9"/>
  <c r="Q4" i="9" s="1"/>
  <c r="R4" i="9" s="1"/>
  <c r="S8" i="9"/>
  <c r="R8" i="9"/>
  <c r="P8" i="9"/>
  <c r="Q8" i="9" s="1"/>
  <c r="S48" i="9"/>
  <c r="P48" i="9"/>
  <c r="Q48" i="9" s="1"/>
  <c r="R48" i="9" s="1"/>
  <c r="T43" i="9"/>
  <c r="W43" i="9"/>
  <c r="S16" i="9"/>
  <c r="P16" i="9"/>
  <c r="Q16" i="9" s="1"/>
  <c r="R16" i="9" s="1"/>
  <c r="S20" i="9"/>
  <c r="R20" i="9"/>
  <c r="P20" i="9"/>
  <c r="Q20" i="9" s="1"/>
  <c r="S24" i="9"/>
  <c r="P24" i="9"/>
  <c r="Q24" i="9" s="1"/>
  <c r="R24" i="9" s="1"/>
  <c r="S28" i="9"/>
  <c r="R28" i="9"/>
  <c r="P28" i="9"/>
  <c r="Q28" i="9" s="1"/>
  <c r="R3" i="9"/>
  <c r="P3" i="9"/>
  <c r="Q3" i="9" s="1"/>
  <c r="S3" i="9"/>
  <c r="P7" i="9"/>
  <c r="Q7" i="9" s="1"/>
  <c r="R7" i="9" s="1"/>
  <c r="S7" i="9"/>
  <c r="S30" i="9"/>
  <c r="P30" i="9"/>
  <c r="Q30" i="9" s="1"/>
  <c r="R30" i="9" s="1"/>
  <c r="S34" i="9"/>
  <c r="R34" i="9"/>
  <c r="P34" i="9"/>
  <c r="Q34" i="9" s="1"/>
  <c r="S38" i="9"/>
  <c r="P38" i="9"/>
  <c r="Q38" i="9" s="1"/>
  <c r="R38" i="9" s="1"/>
  <c r="T52" i="9"/>
  <c r="W52" i="9"/>
  <c r="R15" i="9"/>
  <c r="P15" i="9"/>
  <c r="Q15" i="9" s="1"/>
  <c r="S15" i="9"/>
  <c r="P27" i="9"/>
  <c r="Q27" i="9" s="1"/>
  <c r="R27" i="9" s="1"/>
  <c r="S27" i="9"/>
  <c r="R31" i="9"/>
  <c r="P31" i="9"/>
  <c r="Q31" i="9" s="1"/>
  <c r="S31" i="9"/>
  <c r="P35" i="9"/>
  <c r="Q35" i="9" s="1"/>
  <c r="R35" i="9" s="1"/>
  <c r="S35" i="9"/>
  <c r="R39" i="9"/>
  <c r="P39" i="9"/>
  <c r="Q39" i="9" s="1"/>
  <c r="S39" i="9"/>
  <c r="P25" i="9"/>
  <c r="Q25" i="9" s="1"/>
  <c r="R25" i="9" s="1"/>
  <c r="S25" i="9"/>
  <c r="R21" i="9"/>
  <c r="P21" i="9"/>
  <c r="Q21" i="9" s="1"/>
  <c r="S21" i="9"/>
  <c r="T47" i="9"/>
  <c r="W47" i="9"/>
  <c r="T49" i="9"/>
  <c r="W49" i="9"/>
  <c r="AM50" i="9"/>
  <c r="AG50" i="9"/>
  <c r="AH50" i="9" s="1"/>
  <c r="AJ50" i="9"/>
  <c r="X47" i="9" l="1"/>
  <c r="AA47" i="9"/>
  <c r="U47" i="9"/>
  <c r="V47" i="9" s="1"/>
  <c r="AQ50" i="9"/>
  <c r="AK50" i="9"/>
  <c r="AL50" i="9" s="1"/>
  <c r="AN50" i="9"/>
  <c r="X49" i="9"/>
  <c r="U49" i="9"/>
  <c r="V49" i="9" s="1"/>
  <c r="AA49" i="9"/>
  <c r="T25" i="9"/>
  <c r="W25" i="9"/>
  <c r="T35" i="9"/>
  <c r="W35" i="9"/>
  <c r="T27" i="9"/>
  <c r="W27" i="9"/>
  <c r="W34" i="9"/>
  <c r="T34" i="9"/>
  <c r="T7" i="9"/>
  <c r="W7" i="9"/>
  <c r="W28" i="9"/>
  <c r="T28" i="9"/>
  <c r="W20" i="9"/>
  <c r="T20" i="9"/>
  <c r="W8" i="9"/>
  <c r="T8" i="9"/>
  <c r="T17" i="9"/>
  <c r="W17" i="9"/>
  <c r="T37" i="9"/>
  <c r="W37" i="9"/>
  <c r="T29" i="9"/>
  <c r="W29" i="9"/>
  <c r="T13" i="9"/>
  <c r="W13" i="9"/>
  <c r="W36" i="9"/>
  <c r="T36" i="9"/>
  <c r="T9" i="9"/>
  <c r="W9" i="9"/>
  <c r="W22" i="9"/>
  <c r="T22" i="9"/>
  <c r="T45" i="9"/>
  <c r="W45" i="9"/>
  <c r="W10" i="9"/>
  <c r="T10" i="9"/>
  <c r="T21" i="9"/>
  <c r="W21" i="9"/>
  <c r="T39" i="9"/>
  <c r="W39" i="9"/>
  <c r="T31" i="9"/>
  <c r="W31" i="9"/>
  <c r="T15" i="9"/>
  <c r="W15" i="9"/>
  <c r="X52" i="9"/>
  <c r="U52" i="9"/>
  <c r="V52" i="9" s="1"/>
  <c r="AA52" i="9"/>
  <c r="W38" i="9"/>
  <c r="T38" i="9"/>
  <c r="W30" i="9"/>
  <c r="T30" i="9"/>
  <c r="T3" i="9"/>
  <c r="W3" i="9"/>
  <c r="W24" i="9"/>
  <c r="T24" i="9"/>
  <c r="W16" i="9"/>
  <c r="T16" i="9"/>
  <c r="X43" i="9"/>
  <c r="AA43" i="9"/>
  <c r="U43" i="9"/>
  <c r="V43" i="9" s="1"/>
  <c r="W48" i="9"/>
  <c r="T48" i="9"/>
  <c r="W4" i="9"/>
  <c r="T4" i="9"/>
  <c r="X11" i="9"/>
  <c r="U11" i="9"/>
  <c r="V11" i="9" s="1"/>
  <c r="AA11" i="9"/>
  <c r="T41" i="9"/>
  <c r="W41" i="9"/>
  <c r="T23" i="9"/>
  <c r="W23" i="9"/>
  <c r="T33" i="9"/>
  <c r="W33" i="9"/>
  <c r="T19" i="9"/>
  <c r="W19" i="9"/>
  <c r="AA40" i="9"/>
  <c r="U40" i="9"/>
  <c r="V40" i="9" s="1"/>
  <c r="X40" i="9"/>
  <c r="W32" i="9"/>
  <c r="T32" i="9"/>
  <c r="AQ12" i="9"/>
  <c r="AK12" i="9"/>
  <c r="AL12" i="9" s="1"/>
  <c r="AN12" i="9"/>
  <c r="T5" i="9"/>
  <c r="W5" i="9"/>
  <c r="AA44" i="9"/>
  <c r="U44" i="9"/>
  <c r="V44" i="9" s="1"/>
  <c r="X44" i="9"/>
  <c r="W26" i="9"/>
  <c r="T26" i="9"/>
  <c r="W18" i="9"/>
  <c r="T18" i="9"/>
  <c r="AQ14" i="9"/>
  <c r="AK14" i="9"/>
  <c r="AL14" i="9" s="1"/>
  <c r="AN14" i="9"/>
  <c r="AQ46" i="9"/>
  <c r="AK46" i="9"/>
  <c r="AL46" i="9" s="1"/>
  <c r="AN46" i="9"/>
  <c r="W51" i="9"/>
  <c r="T51" i="9"/>
  <c r="AQ42" i="9"/>
  <c r="AK42" i="9"/>
  <c r="AL42" i="9" s="1"/>
  <c r="AN42" i="9"/>
  <c r="W6" i="9"/>
  <c r="T6" i="9"/>
  <c r="AA6" i="9" l="1"/>
  <c r="U6" i="9"/>
  <c r="V6" i="9" s="1"/>
  <c r="X6" i="9"/>
  <c r="AU42" i="9"/>
  <c r="AO42" i="9"/>
  <c r="AP42" i="9" s="1"/>
  <c r="AR42" i="9"/>
  <c r="AA18" i="9"/>
  <c r="U18" i="9"/>
  <c r="V18" i="9" s="1"/>
  <c r="X18" i="9"/>
  <c r="AE44" i="9"/>
  <c r="Y44" i="9"/>
  <c r="Z44" i="9" s="1"/>
  <c r="AB44" i="9"/>
  <c r="X5" i="9"/>
  <c r="AA5" i="9"/>
  <c r="U5" i="9"/>
  <c r="V5" i="9" s="1"/>
  <c r="AA32" i="9"/>
  <c r="U32" i="9"/>
  <c r="V32" i="9" s="1"/>
  <c r="X32" i="9"/>
  <c r="AE40" i="9"/>
  <c r="Y40" i="9"/>
  <c r="Z40" i="9" s="1"/>
  <c r="AB40" i="9"/>
  <c r="X19" i="9"/>
  <c r="AA19" i="9"/>
  <c r="U19" i="9"/>
  <c r="V19" i="9" s="1"/>
  <c r="X23" i="9"/>
  <c r="AA23" i="9"/>
  <c r="U23" i="9"/>
  <c r="V23" i="9" s="1"/>
  <c r="AA4" i="9"/>
  <c r="U4" i="9"/>
  <c r="V4" i="9" s="1"/>
  <c r="X4" i="9"/>
  <c r="AB43" i="9"/>
  <c r="AE43" i="9"/>
  <c r="Y43" i="9"/>
  <c r="Z43" i="9" s="1"/>
  <c r="AA24" i="9"/>
  <c r="U24" i="9"/>
  <c r="V24" i="9" s="1"/>
  <c r="X24" i="9"/>
  <c r="X3" i="9"/>
  <c r="AA3" i="9"/>
  <c r="U3" i="9"/>
  <c r="V3" i="9" s="1"/>
  <c r="AA30" i="9"/>
  <c r="U30" i="9"/>
  <c r="V30" i="9" s="1"/>
  <c r="X30" i="9"/>
  <c r="AB52" i="9"/>
  <c r="Y52" i="9"/>
  <c r="Z52" i="9" s="1"/>
  <c r="AE52" i="9"/>
  <c r="X15" i="9"/>
  <c r="AA15" i="9"/>
  <c r="U15" i="9"/>
  <c r="V15" i="9" s="1"/>
  <c r="X39" i="9"/>
  <c r="AA39" i="9"/>
  <c r="U39" i="9"/>
  <c r="V39" i="9" s="1"/>
  <c r="X9" i="9"/>
  <c r="AA9" i="9"/>
  <c r="U9" i="9"/>
  <c r="V9" i="9" s="1"/>
  <c r="AA36" i="9"/>
  <c r="U36" i="9"/>
  <c r="V36" i="9" s="1"/>
  <c r="X36" i="9"/>
  <c r="X13" i="9"/>
  <c r="AA13" i="9"/>
  <c r="U13" i="9"/>
  <c r="V13" i="9" s="1"/>
  <c r="X37" i="9"/>
  <c r="AA37" i="9"/>
  <c r="U37" i="9"/>
  <c r="V37" i="9" s="1"/>
  <c r="AA8" i="9"/>
  <c r="U8" i="9"/>
  <c r="V8" i="9" s="1"/>
  <c r="X8" i="9"/>
  <c r="AA20" i="9"/>
  <c r="U20" i="9"/>
  <c r="V20" i="9" s="1"/>
  <c r="X20" i="9"/>
  <c r="X27" i="9"/>
  <c r="AA27" i="9"/>
  <c r="U27" i="9"/>
  <c r="V27" i="9" s="1"/>
  <c r="X25" i="9"/>
  <c r="AA25" i="9"/>
  <c r="U25" i="9"/>
  <c r="V25" i="9" s="1"/>
  <c r="AE47" i="9"/>
  <c r="AB47" i="9"/>
  <c r="Y47" i="9"/>
  <c r="Z47" i="9" s="1"/>
  <c r="AA51" i="9"/>
  <c r="U51" i="9"/>
  <c r="V51" i="9" s="1"/>
  <c r="X51" i="9"/>
  <c r="AU46" i="9"/>
  <c r="AO46" i="9"/>
  <c r="AP46" i="9" s="1"/>
  <c r="AR46" i="9"/>
  <c r="AU14" i="9"/>
  <c r="AO14" i="9"/>
  <c r="AP14" i="9" s="1"/>
  <c r="AR14" i="9"/>
  <c r="AA26" i="9"/>
  <c r="U26" i="9"/>
  <c r="V26" i="9" s="1"/>
  <c r="X26" i="9"/>
  <c r="AU12" i="9"/>
  <c r="AO12" i="9"/>
  <c r="AP12" i="9" s="1"/>
  <c r="AR12" i="9"/>
  <c r="X33" i="9"/>
  <c r="AA33" i="9"/>
  <c r="U33" i="9"/>
  <c r="V33" i="9" s="1"/>
  <c r="X41" i="9"/>
  <c r="U41" i="9"/>
  <c r="V41" i="9" s="1"/>
  <c r="AA41" i="9"/>
  <c r="AB11" i="9"/>
  <c r="Y11" i="9"/>
  <c r="Z11" i="9" s="1"/>
  <c r="AE11" i="9"/>
  <c r="AA48" i="9"/>
  <c r="U48" i="9"/>
  <c r="V48" i="9" s="1"/>
  <c r="X48" i="9"/>
  <c r="AA16" i="9"/>
  <c r="U16" i="9"/>
  <c r="V16" i="9" s="1"/>
  <c r="X16" i="9"/>
  <c r="AA38" i="9"/>
  <c r="U38" i="9"/>
  <c r="V38" i="9" s="1"/>
  <c r="X38" i="9"/>
  <c r="X31" i="9"/>
  <c r="AA31" i="9"/>
  <c r="U31" i="9"/>
  <c r="V31" i="9" s="1"/>
  <c r="X21" i="9"/>
  <c r="AA21" i="9"/>
  <c r="U21" i="9"/>
  <c r="V21" i="9" s="1"/>
  <c r="AA10" i="9"/>
  <c r="U10" i="9"/>
  <c r="V10" i="9" s="1"/>
  <c r="X10" i="9"/>
  <c r="X45" i="9"/>
  <c r="U45" i="9"/>
  <c r="V45" i="9" s="1"/>
  <c r="AA45" i="9"/>
  <c r="AA22" i="9"/>
  <c r="U22" i="9"/>
  <c r="V22" i="9" s="1"/>
  <c r="X22" i="9"/>
  <c r="X29" i="9"/>
  <c r="AA29" i="9"/>
  <c r="U29" i="9"/>
  <c r="V29" i="9" s="1"/>
  <c r="X17" i="9"/>
  <c r="AA17" i="9"/>
  <c r="U17" i="9"/>
  <c r="V17" i="9" s="1"/>
  <c r="AA28" i="9"/>
  <c r="U28" i="9"/>
  <c r="V28" i="9" s="1"/>
  <c r="X28" i="9"/>
  <c r="X7" i="9"/>
  <c r="AA7" i="9"/>
  <c r="U7" i="9"/>
  <c r="V7" i="9" s="1"/>
  <c r="AA34" i="9"/>
  <c r="U34" i="9"/>
  <c r="V34" i="9" s="1"/>
  <c r="X34" i="9"/>
  <c r="X35" i="9"/>
  <c r="AA35" i="9"/>
  <c r="U35" i="9"/>
  <c r="V35" i="9" s="1"/>
  <c r="AB49" i="9"/>
  <c r="Y49" i="9"/>
  <c r="Z49" i="9" s="1"/>
  <c r="AE49" i="9"/>
  <c r="AU50" i="9"/>
  <c r="AO50" i="9"/>
  <c r="AP50" i="9" s="1"/>
  <c r="AR50" i="9"/>
  <c r="AB35" i="9" l="1"/>
  <c r="AE35" i="9"/>
  <c r="Y35" i="9"/>
  <c r="Z35" i="9" s="1"/>
  <c r="AB7" i="9"/>
  <c r="AE7" i="9"/>
  <c r="Y7" i="9"/>
  <c r="Z7" i="9" s="1"/>
  <c r="AE28" i="9"/>
  <c r="Y28" i="9"/>
  <c r="Z28" i="9" s="1"/>
  <c r="AB28" i="9"/>
  <c r="AB45" i="9"/>
  <c r="Y45" i="9"/>
  <c r="Z45" i="9" s="1"/>
  <c r="AE45" i="9"/>
  <c r="AE10" i="9"/>
  <c r="Y10" i="9"/>
  <c r="Z10" i="9" s="1"/>
  <c r="AB10" i="9"/>
  <c r="AE38" i="9"/>
  <c r="Y38" i="9"/>
  <c r="Z38" i="9" s="1"/>
  <c r="AB38" i="9"/>
  <c r="AE48" i="9"/>
  <c r="Y48" i="9"/>
  <c r="Z48" i="9" s="1"/>
  <c r="AB48" i="9"/>
  <c r="AY12" i="9"/>
  <c r="AS12" i="9"/>
  <c r="AT12" i="9" s="1"/>
  <c r="AV12" i="9"/>
  <c r="AE20" i="9"/>
  <c r="Y20" i="9"/>
  <c r="Z20" i="9" s="1"/>
  <c r="AB20" i="9"/>
  <c r="AE8" i="9"/>
  <c r="Y8" i="9"/>
  <c r="Z8" i="9" s="1"/>
  <c r="AB8" i="9"/>
  <c r="AB37" i="9"/>
  <c r="AE37" i="9"/>
  <c r="Y37" i="9"/>
  <c r="Z37" i="9" s="1"/>
  <c r="AB13" i="9"/>
  <c r="AE13" i="9"/>
  <c r="Y13" i="9"/>
  <c r="Z13" i="9" s="1"/>
  <c r="AE36" i="9"/>
  <c r="Y36" i="9"/>
  <c r="Z36" i="9" s="1"/>
  <c r="AB36" i="9"/>
  <c r="AB39" i="9"/>
  <c r="AE39" i="9"/>
  <c r="Y39" i="9"/>
  <c r="Z39" i="9" s="1"/>
  <c r="AB15" i="9"/>
  <c r="AE15" i="9"/>
  <c r="Y15" i="9"/>
  <c r="Z15" i="9" s="1"/>
  <c r="AE30" i="9"/>
  <c r="Y30" i="9"/>
  <c r="Z30" i="9" s="1"/>
  <c r="AB30" i="9"/>
  <c r="AF43" i="9"/>
  <c r="AI43" i="9"/>
  <c r="AC43" i="9"/>
  <c r="AD43" i="9" s="1"/>
  <c r="AE4" i="9"/>
  <c r="Y4" i="9"/>
  <c r="Z4" i="9" s="1"/>
  <c r="AB4" i="9"/>
  <c r="AB23" i="9"/>
  <c r="AE23" i="9"/>
  <c r="Y23" i="9"/>
  <c r="Z23" i="9" s="1"/>
  <c r="AB19" i="9"/>
  <c r="AE19" i="9"/>
  <c r="Y19" i="9"/>
  <c r="Z19" i="9" s="1"/>
  <c r="AI40" i="9"/>
  <c r="AC40" i="9"/>
  <c r="AD40" i="9" s="1"/>
  <c r="AF40" i="9"/>
  <c r="AE32" i="9"/>
  <c r="Y32" i="9"/>
  <c r="Z32" i="9" s="1"/>
  <c r="AB32" i="9"/>
  <c r="AY50" i="9"/>
  <c r="AS50" i="9"/>
  <c r="AT50" i="9" s="1"/>
  <c r="AV50" i="9"/>
  <c r="AF49" i="9"/>
  <c r="AC49" i="9"/>
  <c r="AD49" i="9" s="1"/>
  <c r="AI49" i="9"/>
  <c r="AE34" i="9"/>
  <c r="Y34" i="9"/>
  <c r="Z34" i="9" s="1"/>
  <c r="AB34" i="9"/>
  <c r="AB17" i="9"/>
  <c r="AE17" i="9"/>
  <c r="Y17" i="9"/>
  <c r="Z17" i="9" s="1"/>
  <c r="AB29" i="9"/>
  <c r="AE29" i="9"/>
  <c r="Y29" i="9"/>
  <c r="Z29" i="9" s="1"/>
  <c r="AE22" i="9"/>
  <c r="Y22" i="9"/>
  <c r="Z22" i="9" s="1"/>
  <c r="AB22" i="9"/>
  <c r="AB21" i="9"/>
  <c r="AE21" i="9"/>
  <c r="Y21" i="9"/>
  <c r="Z21" i="9" s="1"/>
  <c r="AB31" i="9"/>
  <c r="AE31" i="9"/>
  <c r="Y31" i="9"/>
  <c r="Z31" i="9" s="1"/>
  <c r="AE16" i="9"/>
  <c r="Y16" i="9"/>
  <c r="Z16" i="9" s="1"/>
  <c r="AB16" i="9"/>
  <c r="AF11" i="9"/>
  <c r="AC11" i="9"/>
  <c r="AD11" i="9" s="1"/>
  <c r="AI11" i="9"/>
  <c r="AB41" i="9"/>
  <c r="Y41" i="9"/>
  <c r="Z41" i="9" s="1"/>
  <c r="AE41" i="9"/>
  <c r="AB33" i="9"/>
  <c r="AE33" i="9"/>
  <c r="Y33" i="9"/>
  <c r="Z33" i="9" s="1"/>
  <c r="AE26" i="9"/>
  <c r="Y26" i="9"/>
  <c r="Z26" i="9" s="1"/>
  <c r="AB26" i="9"/>
  <c r="AY14" i="9"/>
  <c r="AS14" i="9"/>
  <c r="AT14" i="9" s="1"/>
  <c r="AV14" i="9"/>
  <c r="AY46" i="9"/>
  <c r="AS46" i="9"/>
  <c r="AT46" i="9" s="1"/>
  <c r="AV46" i="9"/>
  <c r="AE51" i="9"/>
  <c r="Y51" i="9"/>
  <c r="Z51" i="9" s="1"/>
  <c r="AB51" i="9"/>
  <c r="AF47" i="9"/>
  <c r="AI47" i="9"/>
  <c r="AC47" i="9"/>
  <c r="AD47" i="9" s="1"/>
  <c r="AB25" i="9"/>
  <c r="AE25" i="9"/>
  <c r="Y25" i="9"/>
  <c r="Z25" i="9" s="1"/>
  <c r="AB27" i="9"/>
  <c r="AE27" i="9"/>
  <c r="Y27" i="9"/>
  <c r="Z27" i="9" s="1"/>
  <c r="AB9" i="9"/>
  <c r="AE9" i="9"/>
  <c r="Y9" i="9"/>
  <c r="Z9" i="9" s="1"/>
  <c r="AF52" i="9"/>
  <c r="AC52" i="9"/>
  <c r="AD52" i="9" s="1"/>
  <c r="AI52" i="9"/>
  <c r="AB3" i="9"/>
  <c r="AE3" i="9"/>
  <c r="Y3" i="9"/>
  <c r="Z3" i="9" s="1"/>
  <c r="AE24" i="9"/>
  <c r="Y24" i="9"/>
  <c r="Z24" i="9" s="1"/>
  <c r="AB24" i="9"/>
  <c r="AB5" i="9"/>
  <c r="AE5" i="9"/>
  <c r="Y5" i="9"/>
  <c r="Z5" i="9" s="1"/>
  <c r="AI44" i="9"/>
  <c r="AC44" i="9"/>
  <c r="AD44" i="9" s="1"/>
  <c r="AF44" i="9"/>
  <c r="AE18" i="9"/>
  <c r="Y18" i="9"/>
  <c r="Z18" i="9" s="1"/>
  <c r="AB18" i="9"/>
  <c r="AY42" i="9"/>
  <c r="AS42" i="9"/>
  <c r="AT42" i="9" s="1"/>
  <c r="AV42" i="9"/>
  <c r="AE6" i="9"/>
  <c r="Y6" i="9"/>
  <c r="Z6" i="9" s="1"/>
  <c r="AB6" i="9"/>
  <c r="AF5" i="9" l="1"/>
  <c r="AI5" i="9"/>
  <c r="AC5" i="9"/>
  <c r="AD5" i="9" s="1"/>
  <c r="AF3" i="9"/>
  <c r="AI3" i="9"/>
  <c r="AC3" i="9"/>
  <c r="AD3" i="9" s="1"/>
  <c r="AF27" i="9"/>
  <c r="AI27" i="9"/>
  <c r="AC27" i="9"/>
  <c r="AD27" i="9" s="1"/>
  <c r="AJ47" i="9"/>
  <c r="AM47" i="9"/>
  <c r="AG47" i="9"/>
  <c r="AH47" i="9" s="1"/>
  <c r="AI51" i="9"/>
  <c r="AC51" i="9"/>
  <c r="AD51" i="9" s="1"/>
  <c r="AF51" i="9"/>
  <c r="BC46" i="9"/>
  <c r="AW46" i="9"/>
  <c r="AX46" i="9" s="1"/>
  <c r="AZ46" i="9"/>
  <c r="BC14" i="9"/>
  <c r="AW14" i="9"/>
  <c r="AX14" i="9" s="1"/>
  <c r="AZ14" i="9"/>
  <c r="AI26" i="9"/>
  <c r="AC26" i="9"/>
  <c r="AD26" i="9" s="1"/>
  <c r="AF26" i="9"/>
  <c r="AF41" i="9"/>
  <c r="AC41" i="9"/>
  <c r="AD41" i="9" s="1"/>
  <c r="AI41" i="9"/>
  <c r="AJ11" i="9"/>
  <c r="AG11" i="9"/>
  <c r="AH11" i="9" s="1"/>
  <c r="AM11" i="9"/>
  <c r="AF31" i="9"/>
  <c r="AI31" i="9"/>
  <c r="AC31" i="9"/>
  <c r="AD31" i="9" s="1"/>
  <c r="AF29" i="9"/>
  <c r="AI29" i="9"/>
  <c r="AC29" i="9"/>
  <c r="AD29" i="9" s="1"/>
  <c r="AI34" i="9"/>
  <c r="AC34" i="9"/>
  <c r="AD34" i="9" s="1"/>
  <c r="AF34" i="9"/>
  <c r="AJ49" i="9"/>
  <c r="AG49" i="9"/>
  <c r="AH49" i="9" s="1"/>
  <c r="AM49" i="9"/>
  <c r="BC50" i="9"/>
  <c r="AW50" i="9"/>
  <c r="AX50" i="9" s="1"/>
  <c r="AZ50" i="9"/>
  <c r="AF19" i="9"/>
  <c r="AI19" i="9"/>
  <c r="AC19" i="9"/>
  <c r="AD19" i="9" s="1"/>
  <c r="AJ43" i="9"/>
  <c r="AM43" i="9"/>
  <c r="AG43" i="9"/>
  <c r="AH43" i="9" s="1"/>
  <c r="AF15" i="9"/>
  <c r="AI15" i="9"/>
  <c r="AC15" i="9"/>
  <c r="AD15" i="9" s="1"/>
  <c r="AI36" i="9"/>
  <c r="AC36" i="9"/>
  <c r="AD36" i="9" s="1"/>
  <c r="AF36" i="9"/>
  <c r="AI37" i="9"/>
  <c r="AF37" i="9"/>
  <c r="AC37" i="9"/>
  <c r="AD37" i="9" s="1"/>
  <c r="AI8" i="9"/>
  <c r="AC8" i="9"/>
  <c r="AD8" i="9" s="1"/>
  <c r="AF8" i="9"/>
  <c r="AI20" i="9"/>
  <c r="AC20" i="9"/>
  <c r="AD20" i="9" s="1"/>
  <c r="AF20" i="9"/>
  <c r="AI48" i="9"/>
  <c r="AC48" i="9"/>
  <c r="AD48" i="9" s="1"/>
  <c r="AF48" i="9"/>
  <c r="AI38" i="9"/>
  <c r="AC38" i="9"/>
  <c r="AD38" i="9" s="1"/>
  <c r="AF38" i="9"/>
  <c r="AI10" i="9"/>
  <c r="AC10" i="9"/>
  <c r="AD10" i="9" s="1"/>
  <c r="AF10" i="9"/>
  <c r="AI28" i="9"/>
  <c r="AC28" i="9"/>
  <c r="AD28" i="9" s="1"/>
  <c r="AF28" i="9"/>
  <c r="AF35" i="9"/>
  <c r="AI35" i="9"/>
  <c r="AC35" i="9"/>
  <c r="AD35" i="9" s="1"/>
  <c r="AI6" i="9"/>
  <c r="AC6" i="9"/>
  <c r="AD6" i="9" s="1"/>
  <c r="AF6" i="9"/>
  <c r="BC42" i="9"/>
  <c r="AW42" i="9"/>
  <c r="AX42" i="9" s="1"/>
  <c r="AZ42" i="9"/>
  <c r="AI18" i="9"/>
  <c r="AC18" i="9"/>
  <c r="AD18" i="9" s="1"/>
  <c r="AF18" i="9"/>
  <c r="AM44" i="9"/>
  <c r="AG44" i="9"/>
  <c r="AH44" i="9" s="1"/>
  <c r="AJ44" i="9"/>
  <c r="AI24" i="9"/>
  <c r="AC24" i="9"/>
  <c r="AD24" i="9" s="1"/>
  <c r="AF24" i="9"/>
  <c r="AJ52" i="9"/>
  <c r="AG52" i="9"/>
  <c r="AH52" i="9" s="1"/>
  <c r="AM52" i="9"/>
  <c r="AF9" i="9"/>
  <c r="AI9" i="9"/>
  <c r="AC9" i="9"/>
  <c r="AD9" i="9" s="1"/>
  <c r="AF25" i="9"/>
  <c r="AI25" i="9"/>
  <c r="AC25" i="9"/>
  <c r="AD25" i="9" s="1"/>
  <c r="AF33" i="9"/>
  <c r="AI33" i="9"/>
  <c r="AC33" i="9"/>
  <c r="AD33" i="9" s="1"/>
  <c r="AI16" i="9"/>
  <c r="AC16" i="9"/>
  <c r="AD16" i="9" s="1"/>
  <c r="AF16" i="9"/>
  <c r="AF21" i="9"/>
  <c r="AI21" i="9"/>
  <c r="AC21" i="9"/>
  <c r="AD21" i="9" s="1"/>
  <c r="AI22" i="9"/>
  <c r="AC22" i="9"/>
  <c r="AD22" i="9" s="1"/>
  <c r="AF22" i="9"/>
  <c r="AF17" i="9"/>
  <c r="AI17" i="9"/>
  <c r="AC17" i="9"/>
  <c r="AD17" i="9" s="1"/>
  <c r="AI32" i="9"/>
  <c r="AC32" i="9"/>
  <c r="AD32" i="9" s="1"/>
  <c r="AF32" i="9"/>
  <c r="AM40" i="9"/>
  <c r="AG40" i="9"/>
  <c r="AH40" i="9" s="1"/>
  <c r="AJ40" i="9"/>
  <c r="AF23" i="9"/>
  <c r="AI23" i="9"/>
  <c r="AC23" i="9"/>
  <c r="AD23" i="9" s="1"/>
  <c r="AI4" i="9"/>
  <c r="AC4" i="9"/>
  <c r="AD4" i="9" s="1"/>
  <c r="AF4" i="9"/>
  <c r="AI30" i="9"/>
  <c r="AC30" i="9"/>
  <c r="AD30" i="9" s="1"/>
  <c r="AF30" i="9"/>
  <c r="AF39" i="9"/>
  <c r="AI39" i="9"/>
  <c r="AC39" i="9"/>
  <c r="AD39" i="9" s="1"/>
  <c r="AF13" i="9"/>
  <c r="AI13" i="9"/>
  <c r="AC13" i="9"/>
  <c r="AD13" i="9" s="1"/>
  <c r="BC12" i="9"/>
  <c r="AW12" i="9"/>
  <c r="AX12" i="9" s="1"/>
  <c r="AZ12" i="9"/>
  <c r="AF45" i="9"/>
  <c r="AC45" i="9"/>
  <c r="AD45" i="9" s="1"/>
  <c r="AI45" i="9"/>
  <c r="AF7" i="9"/>
  <c r="AI7" i="9"/>
  <c r="AC7" i="9"/>
  <c r="AD7" i="9" s="1"/>
  <c r="AM30" i="9" l="1"/>
  <c r="AG30" i="9"/>
  <c r="AH30" i="9" s="1"/>
  <c r="AJ30" i="9"/>
  <c r="AJ45" i="9"/>
  <c r="AG45" i="9"/>
  <c r="AH45" i="9" s="1"/>
  <c r="AM45" i="9"/>
  <c r="AJ39" i="9"/>
  <c r="AM39" i="9"/>
  <c r="AG39" i="9"/>
  <c r="AH39" i="9" s="1"/>
  <c r="AM4" i="9"/>
  <c r="AG4" i="9"/>
  <c r="AH4" i="9" s="1"/>
  <c r="AJ4" i="9"/>
  <c r="AQ40" i="9"/>
  <c r="AK40" i="9"/>
  <c r="AL40" i="9" s="1"/>
  <c r="AN40" i="9"/>
  <c r="AM32" i="9"/>
  <c r="AG32" i="9"/>
  <c r="AH32" i="9" s="1"/>
  <c r="AJ32" i="9"/>
  <c r="AM22" i="9"/>
  <c r="AG22" i="9"/>
  <c r="AH22" i="9" s="1"/>
  <c r="AJ22" i="9"/>
  <c r="AM16" i="9"/>
  <c r="AG16" i="9"/>
  <c r="AH16" i="9" s="1"/>
  <c r="AJ16" i="9"/>
  <c r="AN52" i="9"/>
  <c r="AK52" i="9"/>
  <c r="AL52" i="9" s="1"/>
  <c r="AQ52" i="9"/>
  <c r="AM24" i="9"/>
  <c r="AG24" i="9"/>
  <c r="AH24" i="9" s="1"/>
  <c r="AJ24" i="9"/>
  <c r="AJ35" i="9"/>
  <c r="AM35" i="9"/>
  <c r="AG35" i="9"/>
  <c r="AH35" i="9" s="1"/>
  <c r="AN43" i="9"/>
  <c r="AQ43" i="9"/>
  <c r="AK43" i="9"/>
  <c r="AL43" i="9" s="1"/>
  <c r="AJ19" i="9"/>
  <c r="AM19" i="9"/>
  <c r="AG19" i="9"/>
  <c r="AH19" i="9" s="1"/>
  <c r="BG50" i="9"/>
  <c r="BA50" i="9"/>
  <c r="BB50" i="9" s="1"/>
  <c r="BD50" i="9"/>
  <c r="AM34" i="9"/>
  <c r="AG34" i="9"/>
  <c r="AH34" i="9" s="1"/>
  <c r="AJ34" i="9"/>
  <c r="AJ29" i="9"/>
  <c r="AM29" i="9"/>
  <c r="AG29" i="9"/>
  <c r="AH29" i="9" s="1"/>
  <c r="AJ31" i="9"/>
  <c r="AM31" i="9"/>
  <c r="AG31" i="9"/>
  <c r="AH31" i="9" s="1"/>
  <c r="AN47" i="9"/>
  <c r="AQ47" i="9"/>
  <c r="AK47" i="9"/>
  <c r="AL47" i="9" s="1"/>
  <c r="AJ27" i="9"/>
  <c r="AM27" i="9"/>
  <c r="AG27" i="9"/>
  <c r="AH27" i="9" s="1"/>
  <c r="AJ3" i="9"/>
  <c r="AM3" i="9"/>
  <c r="AG3" i="9"/>
  <c r="AH3" i="9" s="1"/>
  <c r="AJ7" i="9"/>
  <c r="AM7" i="9"/>
  <c r="AG7" i="9"/>
  <c r="AH7" i="9" s="1"/>
  <c r="BG12" i="9"/>
  <c r="BA12" i="9"/>
  <c r="BB12" i="9" s="1"/>
  <c r="BD12" i="9"/>
  <c r="AJ13" i="9"/>
  <c r="AM13" i="9"/>
  <c r="AG13" i="9"/>
  <c r="AH13" i="9" s="1"/>
  <c r="AJ23" i="9"/>
  <c r="AM23" i="9"/>
  <c r="AG23" i="9"/>
  <c r="AH23" i="9" s="1"/>
  <c r="AJ17" i="9"/>
  <c r="AM17" i="9"/>
  <c r="AG17" i="9"/>
  <c r="AH17" i="9" s="1"/>
  <c r="AJ21" i="9"/>
  <c r="AM21" i="9"/>
  <c r="AG21" i="9"/>
  <c r="AH21" i="9" s="1"/>
  <c r="AJ33" i="9"/>
  <c r="AM33" i="9"/>
  <c r="AG33" i="9"/>
  <c r="AH33" i="9" s="1"/>
  <c r="AJ25" i="9"/>
  <c r="AM25" i="9"/>
  <c r="AG25" i="9"/>
  <c r="AH25" i="9" s="1"/>
  <c r="AJ9" i="9"/>
  <c r="AM9" i="9"/>
  <c r="AG9" i="9"/>
  <c r="AH9" i="9" s="1"/>
  <c r="AQ44" i="9"/>
  <c r="AK44" i="9"/>
  <c r="AL44" i="9" s="1"/>
  <c r="AN44" i="9"/>
  <c r="AM18" i="9"/>
  <c r="AG18" i="9"/>
  <c r="AH18" i="9" s="1"/>
  <c r="AJ18" i="9"/>
  <c r="BG42" i="9"/>
  <c r="BA42" i="9"/>
  <c r="BB42" i="9" s="1"/>
  <c r="BD42" i="9"/>
  <c r="AM6" i="9"/>
  <c r="AG6" i="9"/>
  <c r="AH6" i="9" s="1"/>
  <c r="AJ6" i="9"/>
  <c r="AM28" i="9"/>
  <c r="AG28" i="9"/>
  <c r="AH28" i="9" s="1"/>
  <c r="AJ28" i="9"/>
  <c r="AM10" i="9"/>
  <c r="AG10" i="9"/>
  <c r="AH10" i="9" s="1"/>
  <c r="AJ10" i="9"/>
  <c r="AM38" i="9"/>
  <c r="AG38" i="9"/>
  <c r="AH38" i="9" s="1"/>
  <c r="AJ38" i="9"/>
  <c r="AM48" i="9"/>
  <c r="AG48" i="9"/>
  <c r="AH48" i="9" s="1"/>
  <c r="AJ48" i="9"/>
  <c r="AM20" i="9"/>
  <c r="AG20" i="9"/>
  <c r="AH20" i="9" s="1"/>
  <c r="AJ20" i="9"/>
  <c r="AM8" i="9"/>
  <c r="AG8" i="9"/>
  <c r="AH8" i="9" s="1"/>
  <c r="AJ8" i="9"/>
  <c r="AJ37" i="9"/>
  <c r="AM37" i="9"/>
  <c r="AG37" i="9"/>
  <c r="AH37" i="9" s="1"/>
  <c r="AM36" i="9"/>
  <c r="AG36" i="9"/>
  <c r="AH36" i="9" s="1"/>
  <c r="AJ36" i="9"/>
  <c r="AJ15" i="9"/>
  <c r="AM15" i="9"/>
  <c r="AG15" i="9"/>
  <c r="AH15" i="9" s="1"/>
  <c r="AN49" i="9"/>
  <c r="AK49" i="9"/>
  <c r="AL49" i="9" s="1"/>
  <c r="AQ49" i="9"/>
  <c r="AN11" i="9"/>
  <c r="AK11" i="9"/>
  <c r="AL11" i="9" s="1"/>
  <c r="AQ11" i="9"/>
  <c r="AJ41" i="9"/>
  <c r="AG41" i="9"/>
  <c r="AH41" i="9" s="1"/>
  <c r="AM41" i="9"/>
  <c r="AM26" i="9"/>
  <c r="AG26" i="9"/>
  <c r="AH26" i="9" s="1"/>
  <c r="AJ26" i="9"/>
  <c r="BG14" i="9"/>
  <c r="BA14" i="9"/>
  <c r="BB14" i="9" s="1"/>
  <c r="BD14" i="9"/>
  <c r="BG46" i="9"/>
  <c r="BA46" i="9"/>
  <c r="BB46" i="9" s="1"/>
  <c r="BD46" i="9"/>
  <c r="AM51" i="9"/>
  <c r="AG51" i="9"/>
  <c r="AH51" i="9" s="1"/>
  <c r="AJ51" i="9"/>
  <c r="AJ5" i="9"/>
  <c r="AM5" i="9"/>
  <c r="AG5" i="9"/>
  <c r="AH5" i="9" s="1"/>
  <c r="AN5" i="9" l="1"/>
  <c r="AQ5" i="9"/>
  <c r="AK5" i="9"/>
  <c r="AL5" i="9" s="1"/>
  <c r="AN41" i="9"/>
  <c r="AK41" i="9"/>
  <c r="AL41" i="9" s="1"/>
  <c r="AQ41" i="9"/>
  <c r="AR11" i="9"/>
  <c r="AO11" i="9"/>
  <c r="AP11" i="9" s="1"/>
  <c r="AU11" i="9"/>
  <c r="AR49" i="9"/>
  <c r="AO49" i="9"/>
  <c r="AP49" i="9" s="1"/>
  <c r="AU49" i="9"/>
  <c r="AN15" i="9"/>
  <c r="AQ15" i="9"/>
  <c r="AK15" i="9"/>
  <c r="AL15" i="9" s="1"/>
  <c r="AQ36" i="9"/>
  <c r="AK36" i="9"/>
  <c r="AL36" i="9" s="1"/>
  <c r="AN36" i="9"/>
  <c r="AQ6" i="9"/>
  <c r="AK6" i="9"/>
  <c r="AL6" i="9" s="1"/>
  <c r="AN6" i="9"/>
  <c r="BK42" i="9"/>
  <c r="BE42" i="9"/>
  <c r="BF42" i="9" s="1"/>
  <c r="BH42" i="9"/>
  <c r="AQ18" i="9"/>
  <c r="AK18" i="9"/>
  <c r="AL18" i="9" s="1"/>
  <c r="AN18" i="9"/>
  <c r="AU44" i="9"/>
  <c r="AO44" i="9"/>
  <c r="AP44" i="9" s="1"/>
  <c r="AR44" i="9"/>
  <c r="AN25" i="9"/>
  <c r="AQ25" i="9"/>
  <c r="AK25" i="9"/>
  <c r="AL25" i="9" s="1"/>
  <c r="AN21" i="9"/>
  <c r="AQ21" i="9"/>
  <c r="AK21" i="9"/>
  <c r="AL21" i="9" s="1"/>
  <c r="AN23" i="9"/>
  <c r="AQ23" i="9"/>
  <c r="AK23" i="9"/>
  <c r="AL23" i="9" s="1"/>
  <c r="AN13" i="9"/>
  <c r="AQ13" i="9"/>
  <c r="AK13" i="9"/>
  <c r="AL13" i="9" s="1"/>
  <c r="AN7" i="9"/>
  <c r="AQ7" i="9"/>
  <c r="AK7" i="9"/>
  <c r="AL7" i="9" s="1"/>
  <c r="AN3" i="9"/>
  <c r="AQ3" i="9"/>
  <c r="AK3" i="9"/>
  <c r="AL3" i="9" s="1"/>
  <c r="AR47" i="9"/>
  <c r="AU47" i="9"/>
  <c r="AO47" i="9"/>
  <c r="AP47" i="9" s="1"/>
  <c r="AN29" i="9"/>
  <c r="AQ29" i="9"/>
  <c r="AK29" i="9"/>
  <c r="AL29" i="9" s="1"/>
  <c r="AQ34" i="9"/>
  <c r="AK34" i="9"/>
  <c r="AL34" i="9" s="1"/>
  <c r="AN34" i="9"/>
  <c r="BH50" i="9"/>
  <c r="BK50" i="9"/>
  <c r="BE50" i="9"/>
  <c r="BF50" i="9" s="1"/>
  <c r="AR43" i="9"/>
  <c r="AU43" i="9"/>
  <c r="AO43" i="9"/>
  <c r="AP43" i="9" s="1"/>
  <c r="AR52" i="9"/>
  <c r="AO52" i="9"/>
  <c r="AP52" i="9" s="1"/>
  <c r="AU52" i="9"/>
  <c r="AQ16" i="9"/>
  <c r="AK16" i="9"/>
  <c r="AL16" i="9" s="1"/>
  <c r="AN16" i="9"/>
  <c r="AQ32" i="9"/>
  <c r="AK32" i="9"/>
  <c r="AL32" i="9" s="1"/>
  <c r="AN32" i="9"/>
  <c r="AU40" i="9"/>
  <c r="AO40" i="9"/>
  <c r="AP40" i="9" s="1"/>
  <c r="AR40" i="9"/>
  <c r="AN39" i="9"/>
  <c r="AQ39" i="9"/>
  <c r="AK39" i="9"/>
  <c r="AL39" i="9" s="1"/>
  <c r="AN45" i="9"/>
  <c r="AK45" i="9"/>
  <c r="AL45" i="9" s="1"/>
  <c r="AQ45" i="9"/>
  <c r="AQ51" i="9"/>
  <c r="AK51" i="9"/>
  <c r="AL51" i="9" s="1"/>
  <c r="AN51" i="9"/>
  <c r="BK46" i="9"/>
  <c r="BE46" i="9"/>
  <c r="BF46" i="9" s="1"/>
  <c r="BH46" i="9"/>
  <c r="BK14" i="9"/>
  <c r="BE14" i="9"/>
  <c r="BF14" i="9" s="1"/>
  <c r="BH14" i="9"/>
  <c r="AQ26" i="9"/>
  <c r="AK26" i="9"/>
  <c r="AL26" i="9" s="1"/>
  <c r="AN26" i="9"/>
  <c r="AN37" i="9"/>
  <c r="AQ37" i="9"/>
  <c r="AK37" i="9"/>
  <c r="AL37" i="9" s="1"/>
  <c r="AQ8" i="9"/>
  <c r="AK8" i="9"/>
  <c r="AL8" i="9" s="1"/>
  <c r="AN8" i="9"/>
  <c r="AQ20" i="9"/>
  <c r="AK20" i="9"/>
  <c r="AL20" i="9" s="1"/>
  <c r="AN20" i="9"/>
  <c r="AQ48" i="9"/>
  <c r="AK48" i="9"/>
  <c r="AL48" i="9" s="1"/>
  <c r="AN48" i="9"/>
  <c r="AQ38" i="9"/>
  <c r="AK38" i="9"/>
  <c r="AL38" i="9" s="1"/>
  <c r="AN38" i="9"/>
  <c r="AQ10" i="9"/>
  <c r="AK10" i="9"/>
  <c r="AL10" i="9" s="1"/>
  <c r="AN10" i="9"/>
  <c r="AQ28" i="9"/>
  <c r="AK28" i="9"/>
  <c r="AL28" i="9" s="1"/>
  <c r="AN28" i="9"/>
  <c r="AN9" i="9"/>
  <c r="AQ9" i="9"/>
  <c r="AK9" i="9"/>
  <c r="AL9" i="9" s="1"/>
  <c r="AN33" i="9"/>
  <c r="AQ33" i="9"/>
  <c r="AK33" i="9"/>
  <c r="AL33" i="9" s="1"/>
  <c r="AN17" i="9"/>
  <c r="AQ17" i="9"/>
  <c r="AK17" i="9"/>
  <c r="AL17" i="9" s="1"/>
  <c r="BK12" i="9"/>
  <c r="BE12" i="9"/>
  <c r="BF12" i="9" s="1"/>
  <c r="BH12" i="9"/>
  <c r="AN27" i="9"/>
  <c r="AQ27" i="9"/>
  <c r="AK27" i="9"/>
  <c r="AL27" i="9" s="1"/>
  <c r="AN31" i="9"/>
  <c r="AQ31" i="9"/>
  <c r="AK31" i="9"/>
  <c r="AL31" i="9" s="1"/>
  <c r="AN19" i="9"/>
  <c r="AQ19" i="9"/>
  <c r="AK19" i="9"/>
  <c r="AL19" i="9" s="1"/>
  <c r="AN35" i="9"/>
  <c r="AQ35" i="9"/>
  <c r="AK35" i="9"/>
  <c r="AL35" i="9" s="1"/>
  <c r="AQ24" i="9"/>
  <c r="AK24" i="9"/>
  <c r="AL24" i="9" s="1"/>
  <c r="AN24" i="9"/>
  <c r="AQ22" i="9"/>
  <c r="AK22" i="9"/>
  <c r="AL22" i="9" s="1"/>
  <c r="AN22" i="9"/>
  <c r="AQ4" i="9"/>
  <c r="AK4" i="9"/>
  <c r="AL4" i="9" s="1"/>
  <c r="AN4" i="9"/>
  <c r="AQ30" i="9"/>
  <c r="AK30" i="9"/>
  <c r="AL30" i="9" s="1"/>
  <c r="AN30" i="9"/>
  <c r="AU4" i="9" l="1"/>
  <c r="AO4" i="9"/>
  <c r="AP4" i="9" s="1"/>
  <c r="AR4" i="9"/>
  <c r="AR17" i="9"/>
  <c r="AU17" i="9"/>
  <c r="AO17" i="9"/>
  <c r="AP17" i="9" s="1"/>
  <c r="AR33" i="9"/>
  <c r="AU33" i="9"/>
  <c r="AO33" i="9"/>
  <c r="AP33" i="9" s="1"/>
  <c r="AR9" i="9"/>
  <c r="AU9" i="9"/>
  <c r="AO9" i="9"/>
  <c r="AP9" i="9" s="1"/>
  <c r="AU28" i="9"/>
  <c r="AO28" i="9"/>
  <c r="AP28" i="9" s="1"/>
  <c r="AR28" i="9"/>
  <c r="AU10" i="9"/>
  <c r="AO10" i="9"/>
  <c r="AP10" i="9" s="1"/>
  <c r="AR10" i="9"/>
  <c r="AU38" i="9"/>
  <c r="AO38" i="9"/>
  <c r="AP38" i="9" s="1"/>
  <c r="AR38" i="9"/>
  <c r="AU48" i="9"/>
  <c r="AO48" i="9"/>
  <c r="AP48" i="9" s="1"/>
  <c r="AR48" i="9"/>
  <c r="AU20" i="9"/>
  <c r="AO20" i="9"/>
  <c r="AP20" i="9" s="1"/>
  <c r="AR20" i="9"/>
  <c r="AU8" i="9"/>
  <c r="AO8" i="9"/>
  <c r="AP8" i="9" s="1"/>
  <c r="AR8" i="9"/>
  <c r="AU26" i="9"/>
  <c r="AO26" i="9"/>
  <c r="AP26" i="9" s="1"/>
  <c r="AR26" i="9"/>
  <c r="BO14" i="9"/>
  <c r="BI14" i="9"/>
  <c r="BJ14" i="9" s="1"/>
  <c r="BL14" i="9"/>
  <c r="BO46" i="9"/>
  <c r="BI46" i="9"/>
  <c r="BJ46" i="9" s="1"/>
  <c r="BL46" i="9"/>
  <c r="AU51" i="9"/>
  <c r="AO51" i="9"/>
  <c r="AP51" i="9" s="1"/>
  <c r="AR51" i="9"/>
  <c r="AR45" i="9"/>
  <c r="AO45" i="9"/>
  <c r="AP45" i="9" s="1"/>
  <c r="AU45" i="9"/>
  <c r="AR39" i="9"/>
  <c r="AU39" i="9"/>
  <c r="AO39" i="9"/>
  <c r="AP39" i="9" s="1"/>
  <c r="AY40" i="9"/>
  <c r="AS40" i="9"/>
  <c r="AT40" i="9" s="1"/>
  <c r="AV40" i="9"/>
  <c r="AU32" i="9"/>
  <c r="AO32" i="9"/>
  <c r="AP32" i="9" s="1"/>
  <c r="AR32" i="9"/>
  <c r="AU16" i="9"/>
  <c r="AO16" i="9"/>
  <c r="AP16" i="9" s="1"/>
  <c r="AR16" i="9"/>
  <c r="AV43" i="9"/>
  <c r="AY43" i="9"/>
  <c r="AS43" i="9"/>
  <c r="AT43" i="9" s="1"/>
  <c r="AR29" i="9"/>
  <c r="AU29" i="9"/>
  <c r="AO29" i="9"/>
  <c r="AP29" i="9" s="1"/>
  <c r="AV47" i="9"/>
  <c r="AY47" i="9"/>
  <c r="AS47" i="9"/>
  <c r="AT47" i="9" s="1"/>
  <c r="AR3" i="9"/>
  <c r="AU3" i="9"/>
  <c r="AO3" i="9"/>
  <c r="AP3" i="9" s="1"/>
  <c r="AR13" i="9"/>
  <c r="AU13" i="9"/>
  <c r="AO13" i="9"/>
  <c r="AP13" i="9" s="1"/>
  <c r="AY44" i="9"/>
  <c r="AS44" i="9"/>
  <c r="AT44" i="9" s="1"/>
  <c r="AV44" i="9"/>
  <c r="AU18" i="9"/>
  <c r="AO18" i="9"/>
  <c r="AP18" i="9" s="1"/>
  <c r="AR18" i="9"/>
  <c r="BO42" i="9"/>
  <c r="BI42" i="9"/>
  <c r="BJ42" i="9" s="1"/>
  <c r="BL42" i="9"/>
  <c r="AU6" i="9"/>
  <c r="AO6" i="9"/>
  <c r="AP6" i="9" s="1"/>
  <c r="AR6" i="9"/>
  <c r="AR15" i="9"/>
  <c r="AU15" i="9"/>
  <c r="AO15" i="9"/>
  <c r="AP15" i="9" s="1"/>
  <c r="AU22" i="9"/>
  <c r="AO22" i="9"/>
  <c r="AP22" i="9" s="1"/>
  <c r="AR22" i="9"/>
  <c r="AU24" i="9"/>
  <c r="AO24" i="9"/>
  <c r="AP24" i="9" s="1"/>
  <c r="AR24" i="9"/>
  <c r="AU30" i="9"/>
  <c r="AO30" i="9"/>
  <c r="AP30" i="9" s="1"/>
  <c r="AR30" i="9"/>
  <c r="AR35" i="9"/>
  <c r="AU35" i="9"/>
  <c r="AO35" i="9"/>
  <c r="AP35" i="9" s="1"/>
  <c r="AR19" i="9"/>
  <c r="AU19" i="9"/>
  <c r="AO19" i="9"/>
  <c r="AP19" i="9" s="1"/>
  <c r="AR31" i="9"/>
  <c r="AU31" i="9"/>
  <c r="AO31" i="9"/>
  <c r="AP31" i="9" s="1"/>
  <c r="AR27" i="9"/>
  <c r="AU27" i="9"/>
  <c r="AO27" i="9"/>
  <c r="AP27" i="9" s="1"/>
  <c r="BO12" i="9"/>
  <c r="BI12" i="9"/>
  <c r="BJ12" i="9" s="1"/>
  <c r="BL12" i="9"/>
  <c r="AR37" i="9"/>
  <c r="AU37" i="9"/>
  <c r="AO37" i="9"/>
  <c r="AP37" i="9" s="1"/>
  <c r="AV52" i="9"/>
  <c r="AS52" i="9"/>
  <c r="AT52" i="9" s="1"/>
  <c r="AY52" i="9"/>
  <c r="BL50" i="9"/>
  <c r="BO50" i="9"/>
  <c r="BI50" i="9"/>
  <c r="BJ50" i="9" s="1"/>
  <c r="AU34" i="9"/>
  <c r="AO34" i="9"/>
  <c r="AP34" i="9" s="1"/>
  <c r="AR34" i="9"/>
  <c r="AR7" i="9"/>
  <c r="AU7" i="9"/>
  <c r="AO7" i="9"/>
  <c r="AP7" i="9" s="1"/>
  <c r="AR23" i="9"/>
  <c r="AU23" i="9"/>
  <c r="AO23" i="9"/>
  <c r="AP23" i="9" s="1"/>
  <c r="AR21" i="9"/>
  <c r="AU21" i="9"/>
  <c r="AO21" i="9"/>
  <c r="AP21" i="9" s="1"/>
  <c r="AR25" i="9"/>
  <c r="AU25" i="9"/>
  <c r="AO25" i="9"/>
  <c r="AP25" i="9" s="1"/>
  <c r="AU36" i="9"/>
  <c r="AO36" i="9"/>
  <c r="AP36" i="9" s="1"/>
  <c r="AR36" i="9"/>
  <c r="AV49" i="9"/>
  <c r="AS49" i="9"/>
  <c r="AT49" i="9" s="1"/>
  <c r="AY49" i="9"/>
  <c r="AV11" i="9"/>
  <c r="AS11" i="9"/>
  <c r="AT11" i="9" s="1"/>
  <c r="AY11" i="9"/>
  <c r="AR41" i="9"/>
  <c r="AO41" i="9"/>
  <c r="AP41" i="9" s="1"/>
  <c r="AU41" i="9"/>
  <c r="AR5" i="9"/>
  <c r="AU5" i="9"/>
  <c r="AO5" i="9"/>
  <c r="AP5" i="9" s="1"/>
  <c r="AV25" i="9" l="1"/>
  <c r="AY25" i="9"/>
  <c r="AS25" i="9"/>
  <c r="AT25" i="9" s="1"/>
  <c r="AV23" i="9"/>
  <c r="AY23" i="9"/>
  <c r="AS23" i="9"/>
  <c r="AT23" i="9" s="1"/>
  <c r="AV7" i="9"/>
  <c r="AY7" i="9"/>
  <c r="AS7" i="9"/>
  <c r="AT7" i="9" s="1"/>
  <c r="BP50" i="9"/>
  <c r="BS50" i="9"/>
  <c r="BM50" i="9"/>
  <c r="BN50" i="9" s="1"/>
  <c r="AZ52" i="9"/>
  <c r="AW52" i="9"/>
  <c r="AX52" i="9" s="1"/>
  <c r="BC52" i="9"/>
  <c r="BS12" i="9"/>
  <c r="BM12" i="9"/>
  <c r="BN12" i="9" s="1"/>
  <c r="BP12" i="9"/>
  <c r="AV31" i="9"/>
  <c r="AY31" i="9"/>
  <c r="AS31" i="9"/>
  <c r="AT31" i="9" s="1"/>
  <c r="AV35" i="9"/>
  <c r="AY35" i="9"/>
  <c r="AS35" i="9"/>
  <c r="AT35" i="9" s="1"/>
  <c r="AY30" i="9"/>
  <c r="AS30" i="9"/>
  <c r="AT30" i="9" s="1"/>
  <c r="AV30" i="9"/>
  <c r="AY22" i="9"/>
  <c r="AS22" i="9"/>
  <c r="AT22" i="9" s="1"/>
  <c r="AV22" i="9"/>
  <c r="AV15" i="9"/>
  <c r="AY15" i="9"/>
  <c r="AS15" i="9"/>
  <c r="AT15" i="9" s="1"/>
  <c r="AY6" i="9"/>
  <c r="AS6" i="9"/>
  <c r="AT6" i="9" s="1"/>
  <c r="AV6" i="9"/>
  <c r="BS42" i="9"/>
  <c r="BM42" i="9"/>
  <c r="BN42" i="9" s="1"/>
  <c r="BP42" i="9"/>
  <c r="AY18" i="9"/>
  <c r="AS18" i="9"/>
  <c r="AT18" i="9" s="1"/>
  <c r="AV18" i="9"/>
  <c r="BC44" i="9"/>
  <c r="AW44" i="9"/>
  <c r="AX44" i="9" s="1"/>
  <c r="AZ44" i="9"/>
  <c r="AV13" i="9"/>
  <c r="AY13" i="9"/>
  <c r="AS13" i="9"/>
  <c r="AT13" i="9" s="1"/>
  <c r="AV3" i="9"/>
  <c r="AY3" i="9"/>
  <c r="AS3" i="9"/>
  <c r="AT3" i="9" s="1"/>
  <c r="AV29" i="9"/>
  <c r="AY29" i="9"/>
  <c r="AS29" i="9"/>
  <c r="AT29" i="9" s="1"/>
  <c r="AZ43" i="9"/>
  <c r="BC43" i="9"/>
  <c r="AW43" i="9"/>
  <c r="AX43" i="9" s="1"/>
  <c r="AY16" i="9"/>
  <c r="AS16" i="9"/>
  <c r="AT16" i="9" s="1"/>
  <c r="AV16" i="9"/>
  <c r="AY32" i="9"/>
  <c r="AS32" i="9"/>
  <c r="AT32" i="9" s="1"/>
  <c r="AV32" i="9"/>
  <c r="BC40" i="9"/>
  <c r="AW40" i="9"/>
  <c r="AX40" i="9" s="1"/>
  <c r="AZ40" i="9"/>
  <c r="AV45" i="9"/>
  <c r="AS45" i="9"/>
  <c r="AT45" i="9" s="1"/>
  <c r="AY45" i="9"/>
  <c r="AY8" i="9"/>
  <c r="AS8" i="9"/>
  <c r="AT8" i="9" s="1"/>
  <c r="AV8" i="9"/>
  <c r="AY20" i="9"/>
  <c r="AS20" i="9"/>
  <c r="AT20" i="9" s="1"/>
  <c r="AV20" i="9"/>
  <c r="AY48" i="9"/>
  <c r="AS48" i="9"/>
  <c r="AT48" i="9" s="1"/>
  <c r="AV48" i="9"/>
  <c r="AY38" i="9"/>
  <c r="AS38" i="9"/>
  <c r="AT38" i="9" s="1"/>
  <c r="AV38" i="9"/>
  <c r="AY10" i="9"/>
  <c r="AS10" i="9"/>
  <c r="AT10" i="9" s="1"/>
  <c r="AV10" i="9"/>
  <c r="AV28" i="9"/>
  <c r="AY28" i="9"/>
  <c r="AS28" i="9"/>
  <c r="AT28" i="9" s="1"/>
  <c r="AV33" i="9"/>
  <c r="AY33" i="9"/>
  <c r="AS33" i="9"/>
  <c r="AT33" i="9" s="1"/>
  <c r="AV5" i="9"/>
  <c r="AY5" i="9"/>
  <c r="AS5" i="9"/>
  <c r="AT5" i="9" s="1"/>
  <c r="AV41" i="9"/>
  <c r="AS41" i="9"/>
  <c r="AT41" i="9" s="1"/>
  <c r="AY41" i="9"/>
  <c r="AZ11" i="9"/>
  <c r="AW11" i="9"/>
  <c r="AX11" i="9" s="1"/>
  <c r="BC11" i="9"/>
  <c r="AZ49" i="9"/>
  <c r="AW49" i="9"/>
  <c r="AX49" i="9" s="1"/>
  <c r="BC49" i="9"/>
  <c r="AY36" i="9"/>
  <c r="AS36" i="9"/>
  <c r="AT36" i="9" s="1"/>
  <c r="AV36" i="9"/>
  <c r="AV21" i="9"/>
  <c r="AY21" i="9"/>
  <c r="AS21" i="9"/>
  <c r="AT21" i="9" s="1"/>
  <c r="AY34" i="9"/>
  <c r="AS34" i="9"/>
  <c r="AT34" i="9" s="1"/>
  <c r="AV34" i="9"/>
  <c r="AV37" i="9"/>
  <c r="AY37" i="9"/>
  <c r="AS37" i="9"/>
  <c r="AT37" i="9" s="1"/>
  <c r="AV27" i="9"/>
  <c r="AY27" i="9"/>
  <c r="AS27" i="9"/>
  <c r="AT27" i="9" s="1"/>
  <c r="AV19" i="9"/>
  <c r="AY19" i="9"/>
  <c r="AS19" i="9"/>
  <c r="AT19" i="9" s="1"/>
  <c r="AY24" i="9"/>
  <c r="AS24" i="9"/>
  <c r="AT24" i="9" s="1"/>
  <c r="AV24" i="9"/>
  <c r="AZ47" i="9"/>
  <c r="BC47" i="9"/>
  <c r="AW47" i="9"/>
  <c r="AX47" i="9" s="1"/>
  <c r="AV39" i="9"/>
  <c r="AY39" i="9"/>
  <c r="AS39" i="9"/>
  <c r="AT39" i="9" s="1"/>
  <c r="AY51" i="9"/>
  <c r="AS51" i="9"/>
  <c r="AT51" i="9" s="1"/>
  <c r="AV51" i="9"/>
  <c r="BS46" i="9"/>
  <c r="BM46" i="9"/>
  <c r="BN46" i="9" s="1"/>
  <c r="BP46" i="9"/>
  <c r="BS14" i="9"/>
  <c r="BM14" i="9"/>
  <c r="BN14" i="9" s="1"/>
  <c r="BP14" i="9"/>
  <c r="AY26" i="9"/>
  <c r="AS26" i="9"/>
  <c r="AT26" i="9" s="1"/>
  <c r="AV26" i="9"/>
  <c r="AV9" i="9"/>
  <c r="AY9" i="9"/>
  <c r="AS9" i="9"/>
  <c r="AT9" i="9" s="1"/>
  <c r="AV17" i="9"/>
  <c r="AY17" i="9"/>
  <c r="AS17" i="9"/>
  <c r="AT17" i="9" s="1"/>
  <c r="AY4" i="9"/>
  <c r="AS4" i="9"/>
  <c r="AT4" i="9" s="1"/>
  <c r="AV4" i="9"/>
  <c r="AZ17" i="9" l="1"/>
  <c r="BC17" i="9"/>
  <c r="AW17" i="9"/>
  <c r="AX17" i="9" s="1"/>
  <c r="AZ9" i="9"/>
  <c r="BC9" i="9"/>
  <c r="AW9" i="9"/>
  <c r="AX9" i="9" s="1"/>
  <c r="BC26" i="9"/>
  <c r="AW26" i="9"/>
  <c r="AX26" i="9" s="1"/>
  <c r="AZ26" i="9"/>
  <c r="BW14" i="9"/>
  <c r="BQ14" i="9"/>
  <c r="BR14" i="9" s="1"/>
  <c r="BT14" i="9"/>
  <c r="BW46" i="9"/>
  <c r="BQ46" i="9"/>
  <c r="BR46" i="9" s="1"/>
  <c r="BT46" i="9"/>
  <c r="BC51" i="9"/>
  <c r="AW51" i="9"/>
  <c r="AX51" i="9" s="1"/>
  <c r="AZ51" i="9"/>
  <c r="BD47" i="9"/>
  <c r="BG47" i="9"/>
  <c r="BA47" i="9"/>
  <c r="BB47" i="9" s="1"/>
  <c r="AZ37" i="9"/>
  <c r="BC37" i="9"/>
  <c r="AW37" i="9"/>
  <c r="AX37" i="9" s="1"/>
  <c r="AZ21" i="9"/>
  <c r="BC21" i="9"/>
  <c r="AW21" i="9"/>
  <c r="AX21" i="9" s="1"/>
  <c r="BD49" i="9"/>
  <c r="BA49" i="9"/>
  <c r="BB49" i="9" s="1"/>
  <c r="BG49" i="9"/>
  <c r="BD11" i="9"/>
  <c r="BA11" i="9"/>
  <c r="BB11" i="9" s="1"/>
  <c r="BG11" i="9"/>
  <c r="AZ41" i="9"/>
  <c r="AW41" i="9"/>
  <c r="AX41" i="9" s="1"/>
  <c r="BC41" i="9"/>
  <c r="AZ5" i="9"/>
  <c r="BC5" i="9"/>
  <c r="AW5" i="9"/>
  <c r="AX5" i="9" s="1"/>
  <c r="AZ33" i="9"/>
  <c r="BC33" i="9"/>
  <c r="AW33" i="9"/>
  <c r="AX33" i="9" s="1"/>
  <c r="AZ45" i="9"/>
  <c r="AW45" i="9"/>
  <c r="AX45" i="9" s="1"/>
  <c r="BC45" i="9"/>
  <c r="BG40" i="9"/>
  <c r="BA40" i="9"/>
  <c r="BB40" i="9" s="1"/>
  <c r="BD40" i="9"/>
  <c r="BC32" i="9"/>
  <c r="AW32" i="9"/>
  <c r="AX32" i="9" s="1"/>
  <c r="AZ32" i="9"/>
  <c r="BC16" i="9"/>
  <c r="AW16" i="9"/>
  <c r="AX16" i="9" s="1"/>
  <c r="AZ16" i="9"/>
  <c r="AZ29" i="9"/>
  <c r="BC29" i="9"/>
  <c r="AW29" i="9"/>
  <c r="AX29" i="9" s="1"/>
  <c r="AZ3" i="9"/>
  <c r="BC3" i="9"/>
  <c r="AW3" i="9"/>
  <c r="AX3" i="9" s="1"/>
  <c r="AZ15" i="9"/>
  <c r="BC15" i="9"/>
  <c r="AW15" i="9"/>
  <c r="AX15" i="9" s="1"/>
  <c r="BC22" i="9"/>
  <c r="AW22" i="9"/>
  <c r="AX22" i="9" s="1"/>
  <c r="AZ22" i="9"/>
  <c r="BC30" i="9"/>
  <c r="AW30" i="9"/>
  <c r="AX30" i="9" s="1"/>
  <c r="AZ30" i="9"/>
  <c r="BW12" i="9"/>
  <c r="BQ12" i="9"/>
  <c r="BR12" i="9" s="1"/>
  <c r="BT12" i="9"/>
  <c r="BD52" i="9"/>
  <c r="BA52" i="9"/>
  <c r="BB52" i="9" s="1"/>
  <c r="BG52" i="9"/>
  <c r="BT50" i="9"/>
  <c r="BW50" i="9"/>
  <c r="BQ50" i="9"/>
  <c r="BR50" i="9" s="1"/>
  <c r="AZ23" i="9"/>
  <c r="BC23" i="9"/>
  <c r="AW23" i="9"/>
  <c r="AX23" i="9" s="1"/>
  <c r="BC4" i="9"/>
  <c r="AW4" i="9"/>
  <c r="AX4" i="9" s="1"/>
  <c r="AZ4" i="9"/>
  <c r="AZ39" i="9"/>
  <c r="BC39" i="9"/>
  <c r="AW39" i="9"/>
  <c r="AX39" i="9" s="1"/>
  <c r="BC24" i="9"/>
  <c r="AW24" i="9"/>
  <c r="AX24" i="9" s="1"/>
  <c r="AZ24" i="9"/>
  <c r="AZ19" i="9"/>
  <c r="BC19" i="9"/>
  <c r="AW19" i="9"/>
  <c r="AX19" i="9" s="1"/>
  <c r="AZ27" i="9"/>
  <c r="BC27" i="9"/>
  <c r="AW27" i="9"/>
  <c r="AX27" i="9" s="1"/>
  <c r="BC34" i="9"/>
  <c r="AW34" i="9"/>
  <c r="AX34" i="9" s="1"/>
  <c r="AZ34" i="9"/>
  <c r="BC36" i="9"/>
  <c r="AW36" i="9"/>
  <c r="AX36" i="9" s="1"/>
  <c r="AZ36" i="9"/>
  <c r="AZ28" i="9"/>
  <c r="BC28" i="9"/>
  <c r="AW28" i="9"/>
  <c r="AX28" i="9" s="1"/>
  <c r="BC10" i="9"/>
  <c r="AW10" i="9"/>
  <c r="AX10" i="9" s="1"/>
  <c r="AZ10" i="9"/>
  <c r="BC38" i="9"/>
  <c r="AW38" i="9"/>
  <c r="AX38" i="9" s="1"/>
  <c r="AZ38" i="9"/>
  <c r="BC48" i="9"/>
  <c r="AW48" i="9"/>
  <c r="AX48" i="9" s="1"/>
  <c r="AZ48" i="9"/>
  <c r="BC20" i="9"/>
  <c r="AW20" i="9"/>
  <c r="AX20" i="9" s="1"/>
  <c r="AZ20" i="9"/>
  <c r="BC8" i="9"/>
  <c r="AW8" i="9"/>
  <c r="AX8" i="9" s="1"/>
  <c r="AZ8" i="9"/>
  <c r="BD43" i="9"/>
  <c r="BG43" i="9"/>
  <c r="BA43" i="9"/>
  <c r="BB43" i="9" s="1"/>
  <c r="AZ13" i="9"/>
  <c r="BC13" i="9"/>
  <c r="AW13" i="9"/>
  <c r="AX13" i="9" s="1"/>
  <c r="BG44" i="9"/>
  <c r="BA44" i="9"/>
  <c r="BB44" i="9" s="1"/>
  <c r="BD44" i="9"/>
  <c r="BC18" i="9"/>
  <c r="AW18" i="9"/>
  <c r="AX18" i="9" s="1"/>
  <c r="AZ18" i="9"/>
  <c r="BW42" i="9"/>
  <c r="BQ42" i="9"/>
  <c r="BR42" i="9" s="1"/>
  <c r="BT42" i="9"/>
  <c r="BC6" i="9"/>
  <c r="AW6" i="9"/>
  <c r="AX6" i="9" s="1"/>
  <c r="AZ6" i="9"/>
  <c r="AZ35" i="9"/>
  <c r="BC35" i="9"/>
  <c r="AW35" i="9"/>
  <c r="AX35" i="9" s="1"/>
  <c r="AZ31" i="9"/>
  <c r="BC31" i="9"/>
  <c r="AW31" i="9"/>
  <c r="AX31" i="9" s="1"/>
  <c r="AZ7" i="9"/>
  <c r="BC7" i="9"/>
  <c r="AW7" i="9"/>
  <c r="AX7" i="9" s="1"/>
  <c r="AZ25" i="9"/>
  <c r="BC25" i="9"/>
  <c r="AW25" i="9"/>
  <c r="AX25" i="9" s="1"/>
  <c r="BD25" i="9" l="1"/>
  <c r="BG25" i="9"/>
  <c r="BA25" i="9"/>
  <c r="BB25" i="9" s="1"/>
  <c r="BG6" i="9"/>
  <c r="BA6" i="9"/>
  <c r="BB6" i="9" s="1"/>
  <c r="BD6" i="9"/>
  <c r="BU42" i="9"/>
  <c r="BV42" i="9" s="1"/>
  <c r="BX42" i="9"/>
  <c r="BY42" i="9" s="1"/>
  <c r="BG18" i="9"/>
  <c r="BA18" i="9"/>
  <c r="BB18" i="9" s="1"/>
  <c r="BD18" i="9"/>
  <c r="BK44" i="9"/>
  <c r="BE44" i="9"/>
  <c r="BF44" i="9" s="1"/>
  <c r="BH44" i="9"/>
  <c r="BH43" i="9"/>
  <c r="BK43" i="9"/>
  <c r="BE43" i="9"/>
  <c r="BF43" i="9" s="1"/>
  <c r="BG8" i="9"/>
  <c r="BA8" i="9"/>
  <c r="BB8" i="9" s="1"/>
  <c r="BD8" i="9"/>
  <c r="BG20" i="9"/>
  <c r="BA20" i="9"/>
  <c r="BB20" i="9" s="1"/>
  <c r="BD20" i="9"/>
  <c r="BG48" i="9"/>
  <c r="BA48" i="9"/>
  <c r="BB48" i="9" s="1"/>
  <c r="BD48" i="9"/>
  <c r="BG38" i="9"/>
  <c r="BA38" i="9"/>
  <c r="BB38" i="9" s="1"/>
  <c r="BD38" i="9"/>
  <c r="BG10" i="9"/>
  <c r="BA10" i="9"/>
  <c r="BB10" i="9" s="1"/>
  <c r="BD10" i="9"/>
  <c r="BG34" i="9"/>
  <c r="BA34" i="9"/>
  <c r="BB34" i="9" s="1"/>
  <c r="BD34" i="9"/>
  <c r="BD27" i="9"/>
  <c r="BG27" i="9"/>
  <c r="BA27" i="9"/>
  <c r="BB27" i="9" s="1"/>
  <c r="BH52" i="9"/>
  <c r="BE52" i="9"/>
  <c r="BF52" i="9" s="1"/>
  <c r="BK52" i="9"/>
  <c r="BD15" i="9"/>
  <c r="BG15" i="9"/>
  <c r="BA15" i="9"/>
  <c r="BB15" i="9" s="1"/>
  <c r="BD3" i="9"/>
  <c r="BG3" i="9"/>
  <c r="BA3" i="9"/>
  <c r="BB3" i="9" s="1"/>
  <c r="BG16" i="9"/>
  <c r="BA16" i="9"/>
  <c r="BB16" i="9" s="1"/>
  <c r="BD16" i="9"/>
  <c r="BG32" i="9"/>
  <c r="BA32" i="9"/>
  <c r="BB32" i="9" s="1"/>
  <c r="BD32" i="9"/>
  <c r="BK40" i="9"/>
  <c r="BE40" i="9"/>
  <c r="BF40" i="9" s="1"/>
  <c r="BH40" i="9"/>
  <c r="BD33" i="9"/>
  <c r="BG33" i="9"/>
  <c r="BA33" i="9"/>
  <c r="BB33" i="9" s="1"/>
  <c r="BD41" i="9"/>
  <c r="BA41" i="9"/>
  <c r="BB41" i="9" s="1"/>
  <c r="BG41" i="9"/>
  <c r="BH11" i="9"/>
  <c r="BE11" i="9"/>
  <c r="BF11" i="9" s="1"/>
  <c r="BK11" i="9"/>
  <c r="BH49" i="9"/>
  <c r="BE49" i="9"/>
  <c r="BF49" i="9" s="1"/>
  <c r="BK49" i="9"/>
  <c r="BD21" i="9"/>
  <c r="BG21" i="9"/>
  <c r="BA21" i="9"/>
  <c r="BB21" i="9" s="1"/>
  <c r="BH47" i="9"/>
  <c r="BK47" i="9"/>
  <c r="BE47" i="9"/>
  <c r="BF47" i="9" s="1"/>
  <c r="BD9" i="9"/>
  <c r="BG9" i="9"/>
  <c r="BA9" i="9"/>
  <c r="BB9" i="9" s="1"/>
  <c r="BD7" i="9"/>
  <c r="BG7" i="9"/>
  <c r="BA7" i="9"/>
  <c r="BB7" i="9" s="1"/>
  <c r="BD31" i="9"/>
  <c r="BG31" i="9"/>
  <c r="BA31" i="9"/>
  <c r="BB31" i="9" s="1"/>
  <c r="BZ42" i="9"/>
  <c r="BD35" i="9"/>
  <c r="BG35" i="9"/>
  <c r="BA35" i="9"/>
  <c r="BB35" i="9" s="1"/>
  <c r="BD13" i="9"/>
  <c r="BG13" i="9"/>
  <c r="BA13" i="9"/>
  <c r="BB13" i="9" s="1"/>
  <c r="BD28" i="9"/>
  <c r="BG28" i="9"/>
  <c r="BA28" i="9"/>
  <c r="BB28" i="9" s="1"/>
  <c r="BG36" i="9"/>
  <c r="BA36" i="9"/>
  <c r="BB36" i="9" s="1"/>
  <c r="BD36" i="9"/>
  <c r="BD19" i="9"/>
  <c r="BG19" i="9"/>
  <c r="BA19" i="9"/>
  <c r="BB19" i="9" s="1"/>
  <c r="BG24" i="9"/>
  <c r="BA24" i="9"/>
  <c r="BB24" i="9" s="1"/>
  <c r="BD24" i="9"/>
  <c r="BD39" i="9"/>
  <c r="BG39" i="9"/>
  <c r="BA39" i="9"/>
  <c r="BB39" i="9" s="1"/>
  <c r="BG4" i="9"/>
  <c r="BA4" i="9"/>
  <c r="BB4" i="9" s="1"/>
  <c r="BD4" i="9"/>
  <c r="BD23" i="9"/>
  <c r="BG23" i="9"/>
  <c r="BA23" i="9"/>
  <c r="BB23" i="9" s="1"/>
  <c r="BX50" i="9"/>
  <c r="BY50" i="9" s="1"/>
  <c r="BZ50" i="9" s="1"/>
  <c r="BU50" i="9"/>
  <c r="BV50" i="9" s="1"/>
  <c r="BU12" i="9"/>
  <c r="BV12" i="9" s="1"/>
  <c r="BX12" i="9"/>
  <c r="BY12" i="9" s="1"/>
  <c r="BZ12" i="9"/>
  <c r="BG30" i="9"/>
  <c r="BA30" i="9"/>
  <c r="BB30" i="9" s="1"/>
  <c r="BD30" i="9"/>
  <c r="BG22" i="9"/>
  <c r="BA22" i="9"/>
  <c r="BB22" i="9" s="1"/>
  <c r="BD22" i="9"/>
  <c r="BD29" i="9"/>
  <c r="BG29" i="9"/>
  <c r="BA29" i="9"/>
  <c r="BB29" i="9" s="1"/>
  <c r="BD45" i="9"/>
  <c r="BA45" i="9"/>
  <c r="BB45" i="9" s="1"/>
  <c r="BG45" i="9"/>
  <c r="BD5" i="9"/>
  <c r="BG5" i="9"/>
  <c r="BA5" i="9"/>
  <c r="BB5" i="9" s="1"/>
  <c r="BD37" i="9"/>
  <c r="BG37" i="9"/>
  <c r="BA37" i="9"/>
  <c r="BB37" i="9" s="1"/>
  <c r="BG51" i="9"/>
  <c r="BA51" i="9"/>
  <c r="BB51" i="9" s="1"/>
  <c r="BD51" i="9"/>
  <c r="BU46" i="9"/>
  <c r="BV46" i="9" s="1"/>
  <c r="BX46" i="9"/>
  <c r="BY46" i="9" s="1"/>
  <c r="BZ46" i="9" s="1"/>
  <c r="BU14" i="9"/>
  <c r="BV14" i="9" s="1"/>
  <c r="BX14" i="9"/>
  <c r="BY14" i="9" s="1"/>
  <c r="BZ14" i="9"/>
  <c r="BG26" i="9"/>
  <c r="BA26" i="9"/>
  <c r="BB26" i="9" s="1"/>
  <c r="BD26" i="9"/>
  <c r="BD17" i="9"/>
  <c r="BG17" i="9"/>
  <c r="BA17" i="9"/>
  <c r="BB17" i="9" s="1"/>
  <c r="BK26" i="9" l="1"/>
  <c r="BE26" i="9"/>
  <c r="BF26" i="9" s="1"/>
  <c r="BH26" i="9"/>
  <c r="BK51" i="9"/>
  <c r="BE51" i="9"/>
  <c r="BF51" i="9" s="1"/>
  <c r="BH51" i="9"/>
  <c r="BH37" i="9"/>
  <c r="BK37" i="9"/>
  <c r="BE37" i="9"/>
  <c r="BF37" i="9" s="1"/>
  <c r="BH5" i="9"/>
  <c r="BK5" i="9"/>
  <c r="BE5" i="9"/>
  <c r="BF5" i="9" s="1"/>
  <c r="BH45" i="9"/>
  <c r="BE45" i="9"/>
  <c r="BF45" i="9" s="1"/>
  <c r="BK45" i="9"/>
  <c r="BH29" i="9"/>
  <c r="BK29" i="9"/>
  <c r="BE29" i="9"/>
  <c r="BF29" i="9" s="1"/>
  <c r="BK22" i="9"/>
  <c r="BE22" i="9"/>
  <c r="BF22" i="9" s="1"/>
  <c r="BH22" i="9"/>
  <c r="BK30" i="9"/>
  <c r="BE30" i="9"/>
  <c r="BF30" i="9" s="1"/>
  <c r="BH30" i="9"/>
  <c r="BH23" i="9"/>
  <c r="BK23" i="9"/>
  <c r="BE23" i="9"/>
  <c r="BF23" i="9" s="1"/>
  <c r="BK4" i="9"/>
  <c r="BE4" i="9"/>
  <c r="BF4" i="9" s="1"/>
  <c r="BH4" i="9"/>
  <c r="BH19" i="9"/>
  <c r="BK19" i="9"/>
  <c r="BE19" i="9"/>
  <c r="BF19" i="9" s="1"/>
  <c r="BH28" i="9"/>
  <c r="BK28" i="9"/>
  <c r="BE28" i="9"/>
  <c r="BF28" i="9" s="1"/>
  <c r="BH13" i="9"/>
  <c r="BK13" i="9"/>
  <c r="BE13" i="9"/>
  <c r="BF13" i="9" s="1"/>
  <c r="BH31" i="9"/>
  <c r="BK31" i="9"/>
  <c r="BE31" i="9"/>
  <c r="BF31" i="9" s="1"/>
  <c r="BL47" i="9"/>
  <c r="BO47" i="9"/>
  <c r="BI47" i="9"/>
  <c r="BJ47" i="9" s="1"/>
  <c r="BH21" i="9"/>
  <c r="BK21" i="9"/>
  <c r="BE21" i="9"/>
  <c r="BF21" i="9" s="1"/>
  <c r="BH33" i="9"/>
  <c r="BK33" i="9"/>
  <c r="BE33" i="9"/>
  <c r="BF33" i="9" s="1"/>
  <c r="BO40" i="9"/>
  <c r="BI40" i="9"/>
  <c r="BJ40" i="9" s="1"/>
  <c r="BL40" i="9"/>
  <c r="BK32" i="9"/>
  <c r="BE32" i="9"/>
  <c r="BF32" i="9" s="1"/>
  <c r="BH32" i="9"/>
  <c r="BK16" i="9"/>
  <c r="BE16" i="9"/>
  <c r="BF16" i="9" s="1"/>
  <c r="BH16" i="9"/>
  <c r="BH3" i="9"/>
  <c r="BK3" i="9"/>
  <c r="BE3" i="9"/>
  <c r="BF3" i="9" s="1"/>
  <c r="BL52" i="9"/>
  <c r="BI52" i="9"/>
  <c r="BJ52" i="9" s="1"/>
  <c r="BO52" i="9"/>
  <c r="BH27" i="9"/>
  <c r="BK27" i="9"/>
  <c r="BE27" i="9"/>
  <c r="BF27" i="9" s="1"/>
  <c r="BK34" i="9"/>
  <c r="BE34" i="9"/>
  <c r="BF34" i="9" s="1"/>
  <c r="BH34" i="9"/>
  <c r="BL43" i="9"/>
  <c r="BO43" i="9"/>
  <c r="BI43" i="9"/>
  <c r="BJ43" i="9" s="1"/>
  <c r="BK18" i="9"/>
  <c r="BE18" i="9"/>
  <c r="BF18" i="9" s="1"/>
  <c r="BH18" i="9"/>
  <c r="BH17" i="9"/>
  <c r="BK17" i="9"/>
  <c r="BE17" i="9"/>
  <c r="BF17" i="9" s="1"/>
  <c r="BH39" i="9"/>
  <c r="BK39" i="9"/>
  <c r="BE39" i="9"/>
  <c r="BF39" i="9" s="1"/>
  <c r="BK24" i="9"/>
  <c r="BE24" i="9"/>
  <c r="BF24" i="9" s="1"/>
  <c r="BH24" i="9"/>
  <c r="BK36" i="9"/>
  <c r="BE36" i="9"/>
  <c r="BF36" i="9" s="1"/>
  <c r="BH36" i="9"/>
  <c r="BH35" i="9"/>
  <c r="BK35" i="9"/>
  <c r="BE35" i="9"/>
  <c r="BF35" i="9" s="1"/>
  <c r="BH7" i="9"/>
  <c r="BK7" i="9"/>
  <c r="BE7" i="9"/>
  <c r="BF7" i="9" s="1"/>
  <c r="BH9" i="9"/>
  <c r="BK9" i="9"/>
  <c r="BE9" i="9"/>
  <c r="BF9" i="9" s="1"/>
  <c r="BL49" i="9"/>
  <c r="BI49" i="9"/>
  <c r="BJ49" i="9" s="1"/>
  <c r="BO49" i="9"/>
  <c r="BL11" i="9"/>
  <c r="BI11" i="9"/>
  <c r="BJ11" i="9" s="1"/>
  <c r="BO11" i="9"/>
  <c r="BH41" i="9"/>
  <c r="BE41" i="9"/>
  <c r="BF41" i="9" s="1"/>
  <c r="BK41" i="9"/>
  <c r="BH15" i="9"/>
  <c r="BK15" i="9"/>
  <c r="BE15" i="9"/>
  <c r="BF15" i="9" s="1"/>
  <c r="BK10" i="9"/>
  <c r="BE10" i="9"/>
  <c r="BF10" i="9" s="1"/>
  <c r="BH10" i="9"/>
  <c r="BK38" i="9"/>
  <c r="BE38" i="9"/>
  <c r="BF38" i="9" s="1"/>
  <c r="BH38" i="9"/>
  <c r="BK48" i="9"/>
  <c r="BE48" i="9"/>
  <c r="BF48" i="9" s="1"/>
  <c r="BH48" i="9"/>
  <c r="BK20" i="9"/>
  <c r="BE20" i="9"/>
  <c r="BF20" i="9" s="1"/>
  <c r="BH20" i="9"/>
  <c r="BK8" i="9"/>
  <c r="BE8" i="9"/>
  <c r="BF8" i="9" s="1"/>
  <c r="BH8" i="9"/>
  <c r="BO44" i="9"/>
  <c r="BI44" i="9"/>
  <c r="BJ44" i="9" s="1"/>
  <c r="BL44" i="9"/>
  <c r="BK6" i="9"/>
  <c r="BE6" i="9"/>
  <c r="BF6" i="9" s="1"/>
  <c r="BH6" i="9"/>
  <c r="BH25" i="9"/>
  <c r="BK25" i="9"/>
  <c r="BE25" i="9"/>
  <c r="BF25" i="9" s="1"/>
  <c r="BO8" i="9" l="1"/>
  <c r="BI8" i="9"/>
  <c r="BJ8" i="9" s="1"/>
  <c r="BL8" i="9"/>
  <c r="BO20" i="9"/>
  <c r="BI20" i="9"/>
  <c r="BJ20" i="9" s="1"/>
  <c r="BL20" i="9"/>
  <c r="BO36" i="9"/>
  <c r="BI36" i="9"/>
  <c r="BJ36" i="9" s="1"/>
  <c r="BL36" i="9"/>
  <c r="BL39" i="9"/>
  <c r="BO39" i="9"/>
  <c r="BI39" i="9"/>
  <c r="BJ39" i="9" s="1"/>
  <c r="BO18" i="9"/>
  <c r="BI18" i="9"/>
  <c r="BJ18" i="9" s="1"/>
  <c r="BL18" i="9"/>
  <c r="BL25" i="9"/>
  <c r="BO25" i="9"/>
  <c r="BI25" i="9"/>
  <c r="BJ25" i="9" s="1"/>
  <c r="BO6" i="9"/>
  <c r="BI6" i="9"/>
  <c r="BJ6" i="9" s="1"/>
  <c r="BL6" i="9"/>
  <c r="BS44" i="9"/>
  <c r="BM44" i="9"/>
  <c r="BN44" i="9" s="1"/>
  <c r="BP44" i="9"/>
  <c r="BL41" i="9"/>
  <c r="BI41" i="9"/>
  <c r="BJ41" i="9" s="1"/>
  <c r="BO41" i="9"/>
  <c r="BP11" i="9"/>
  <c r="BM11" i="9"/>
  <c r="BN11" i="9" s="1"/>
  <c r="BS11" i="9"/>
  <c r="BP49" i="9"/>
  <c r="BM49" i="9"/>
  <c r="BN49" i="9" s="1"/>
  <c r="BS49" i="9"/>
  <c r="BL9" i="9"/>
  <c r="BO9" i="9"/>
  <c r="BI9" i="9"/>
  <c r="BJ9" i="9" s="1"/>
  <c r="BO24" i="9"/>
  <c r="BI24" i="9"/>
  <c r="BJ24" i="9" s="1"/>
  <c r="BL24" i="9"/>
  <c r="BL17" i="9"/>
  <c r="BO17" i="9"/>
  <c r="BI17" i="9"/>
  <c r="BJ17" i="9" s="1"/>
  <c r="BP43" i="9"/>
  <c r="BS43" i="9"/>
  <c r="BM43" i="9"/>
  <c r="BN43" i="9" s="1"/>
  <c r="BO34" i="9"/>
  <c r="BI34" i="9"/>
  <c r="BJ34" i="9" s="1"/>
  <c r="BL34" i="9"/>
  <c r="BP52" i="9"/>
  <c r="BM52" i="9"/>
  <c r="BN52" i="9" s="1"/>
  <c r="BS52" i="9"/>
  <c r="BL33" i="9"/>
  <c r="BO33" i="9"/>
  <c r="BI33" i="9"/>
  <c r="BJ33" i="9" s="1"/>
  <c r="BP47" i="9"/>
  <c r="BS47" i="9"/>
  <c r="BM47" i="9"/>
  <c r="BN47" i="9" s="1"/>
  <c r="BL28" i="9"/>
  <c r="BO28" i="9"/>
  <c r="BI28" i="9"/>
  <c r="BJ28" i="9" s="1"/>
  <c r="BO4" i="9"/>
  <c r="BI4" i="9"/>
  <c r="BJ4" i="9" s="1"/>
  <c r="BL4" i="9"/>
  <c r="BL29" i="9"/>
  <c r="BO29" i="9"/>
  <c r="BI29" i="9"/>
  <c r="BJ29" i="9" s="1"/>
  <c r="BL37" i="9"/>
  <c r="BO37" i="9"/>
  <c r="BI37" i="9"/>
  <c r="BJ37" i="9" s="1"/>
  <c r="BO51" i="9"/>
  <c r="BI51" i="9"/>
  <c r="BJ51" i="9" s="1"/>
  <c r="BL51" i="9"/>
  <c r="BO26" i="9"/>
  <c r="BI26" i="9"/>
  <c r="BJ26" i="9" s="1"/>
  <c r="BL26" i="9"/>
  <c r="BO48" i="9"/>
  <c r="BI48" i="9"/>
  <c r="BJ48" i="9" s="1"/>
  <c r="BL48" i="9"/>
  <c r="BO38" i="9"/>
  <c r="BI38" i="9"/>
  <c r="BJ38" i="9" s="1"/>
  <c r="BL38" i="9"/>
  <c r="BO10" i="9"/>
  <c r="BI10" i="9"/>
  <c r="BJ10" i="9" s="1"/>
  <c r="BL10" i="9"/>
  <c r="BL15" i="9"/>
  <c r="BO15" i="9"/>
  <c r="BI15" i="9"/>
  <c r="BJ15" i="9" s="1"/>
  <c r="BL7" i="9"/>
  <c r="BO7" i="9"/>
  <c r="BI7" i="9"/>
  <c r="BJ7" i="9" s="1"/>
  <c r="BL35" i="9"/>
  <c r="BO35" i="9"/>
  <c r="BI35" i="9"/>
  <c r="BJ35" i="9" s="1"/>
  <c r="BL27" i="9"/>
  <c r="BO27" i="9"/>
  <c r="BI27" i="9"/>
  <c r="BJ27" i="9" s="1"/>
  <c r="BL3" i="9"/>
  <c r="BO3" i="9"/>
  <c r="BI3" i="9"/>
  <c r="BJ3" i="9" s="1"/>
  <c r="BO16" i="9"/>
  <c r="BI16" i="9"/>
  <c r="BJ16" i="9" s="1"/>
  <c r="BL16" i="9"/>
  <c r="BO32" i="9"/>
  <c r="BI32" i="9"/>
  <c r="BJ32" i="9" s="1"/>
  <c r="BL32" i="9"/>
  <c r="BS40" i="9"/>
  <c r="BM40" i="9"/>
  <c r="BN40" i="9" s="1"/>
  <c r="BP40" i="9"/>
  <c r="BL21" i="9"/>
  <c r="BO21" i="9"/>
  <c r="BI21" i="9"/>
  <c r="BJ21" i="9" s="1"/>
  <c r="BL31" i="9"/>
  <c r="BO31" i="9"/>
  <c r="BI31" i="9"/>
  <c r="BJ31" i="9" s="1"/>
  <c r="BL13" i="9"/>
  <c r="BO13" i="9"/>
  <c r="BI13" i="9"/>
  <c r="BJ13" i="9" s="1"/>
  <c r="BL19" i="9"/>
  <c r="BO19" i="9"/>
  <c r="BI19" i="9"/>
  <c r="BJ19" i="9" s="1"/>
  <c r="BL23" i="9"/>
  <c r="BO23" i="9"/>
  <c r="BI23" i="9"/>
  <c r="BJ23" i="9" s="1"/>
  <c r="BO30" i="9"/>
  <c r="BI30" i="9"/>
  <c r="BJ30" i="9" s="1"/>
  <c r="BL30" i="9"/>
  <c r="BO22" i="9"/>
  <c r="BI22" i="9"/>
  <c r="BJ22" i="9" s="1"/>
  <c r="BL22" i="9"/>
  <c r="BL45" i="9"/>
  <c r="BI45" i="9"/>
  <c r="BJ45" i="9" s="1"/>
  <c r="BO45" i="9"/>
  <c r="BL5" i="9"/>
  <c r="BO5" i="9"/>
  <c r="BI5" i="9"/>
  <c r="BJ5" i="9" s="1"/>
  <c r="BP45" i="9" l="1"/>
  <c r="BM45" i="9"/>
  <c r="BN45" i="9" s="1"/>
  <c r="BS45" i="9"/>
  <c r="BS22" i="9"/>
  <c r="BM22" i="9"/>
  <c r="BN22" i="9" s="1"/>
  <c r="BP22" i="9"/>
  <c r="BS30" i="9"/>
  <c r="BM30" i="9"/>
  <c r="BN30" i="9" s="1"/>
  <c r="BP30" i="9"/>
  <c r="BP19" i="9"/>
  <c r="BS19" i="9"/>
  <c r="BM19" i="9"/>
  <c r="BN19" i="9" s="1"/>
  <c r="BP13" i="9"/>
  <c r="BS13" i="9"/>
  <c r="BM13" i="9"/>
  <c r="BN13" i="9" s="1"/>
  <c r="BW40" i="9"/>
  <c r="BQ40" i="9"/>
  <c r="BR40" i="9" s="1"/>
  <c r="BT40" i="9"/>
  <c r="BS32" i="9"/>
  <c r="BM32" i="9"/>
  <c r="BN32" i="9" s="1"/>
  <c r="BP32" i="9"/>
  <c r="BS16" i="9"/>
  <c r="BM16" i="9"/>
  <c r="BN16" i="9" s="1"/>
  <c r="BP16" i="9"/>
  <c r="BP27" i="9"/>
  <c r="BS27" i="9"/>
  <c r="BM27" i="9"/>
  <c r="BN27" i="9" s="1"/>
  <c r="BP35" i="9"/>
  <c r="BS35" i="9"/>
  <c r="BM35" i="9"/>
  <c r="BN35" i="9" s="1"/>
  <c r="BS10" i="9"/>
  <c r="BM10" i="9"/>
  <c r="BN10" i="9" s="1"/>
  <c r="BP10" i="9"/>
  <c r="BS48" i="9"/>
  <c r="BM48" i="9"/>
  <c r="BN48" i="9" s="1"/>
  <c r="BP48" i="9"/>
  <c r="BS26" i="9"/>
  <c r="BM26" i="9"/>
  <c r="BN26" i="9" s="1"/>
  <c r="BP26" i="9"/>
  <c r="BS51" i="9"/>
  <c r="BM51" i="9"/>
  <c r="BN51" i="9" s="1"/>
  <c r="BP51" i="9"/>
  <c r="BS4" i="9"/>
  <c r="BM4" i="9"/>
  <c r="BN4" i="9" s="1"/>
  <c r="BP4" i="9"/>
  <c r="BP28" i="9"/>
  <c r="BS28" i="9"/>
  <c r="BM28" i="9"/>
  <c r="BN28" i="9" s="1"/>
  <c r="BT43" i="9"/>
  <c r="BW43" i="9"/>
  <c r="BQ43" i="9"/>
  <c r="BR43" i="9" s="1"/>
  <c r="BS24" i="9"/>
  <c r="BM24" i="9"/>
  <c r="BN24" i="9" s="1"/>
  <c r="BP24" i="9"/>
  <c r="BT49" i="9"/>
  <c r="BQ49" i="9"/>
  <c r="BR49" i="9" s="1"/>
  <c r="BW49" i="9"/>
  <c r="BT11" i="9"/>
  <c r="BQ11" i="9"/>
  <c r="BR11" i="9" s="1"/>
  <c r="BW11" i="9"/>
  <c r="BP41" i="9"/>
  <c r="BM41" i="9"/>
  <c r="BN41" i="9" s="1"/>
  <c r="BS41" i="9"/>
  <c r="BW44" i="9"/>
  <c r="BQ44" i="9"/>
  <c r="BR44" i="9" s="1"/>
  <c r="BT44" i="9"/>
  <c r="BS6" i="9"/>
  <c r="BM6" i="9"/>
  <c r="BN6" i="9" s="1"/>
  <c r="BP6" i="9"/>
  <c r="BP39" i="9"/>
  <c r="BS39" i="9"/>
  <c r="BM39" i="9"/>
  <c r="BN39" i="9" s="1"/>
  <c r="BS8" i="9"/>
  <c r="BM8" i="9"/>
  <c r="BN8" i="9" s="1"/>
  <c r="BP8" i="9"/>
  <c r="BP5" i="9"/>
  <c r="BS5" i="9"/>
  <c r="BM5" i="9"/>
  <c r="BN5" i="9" s="1"/>
  <c r="BP23" i="9"/>
  <c r="BS23" i="9"/>
  <c r="BM23" i="9"/>
  <c r="BN23" i="9" s="1"/>
  <c r="BP31" i="9"/>
  <c r="BS31" i="9"/>
  <c r="BM31" i="9"/>
  <c r="BN31" i="9" s="1"/>
  <c r="BP21" i="9"/>
  <c r="BS21" i="9"/>
  <c r="BM21" i="9"/>
  <c r="BN21" i="9" s="1"/>
  <c r="BP3" i="9"/>
  <c r="BS3" i="9"/>
  <c r="BM3" i="9"/>
  <c r="BN3" i="9" s="1"/>
  <c r="BP7" i="9"/>
  <c r="BS7" i="9"/>
  <c r="BM7" i="9"/>
  <c r="BN7" i="9" s="1"/>
  <c r="BP15" i="9"/>
  <c r="BS15" i="9"/>
  <c r="BM15" i="9"/>
  <c r="BN15" i="9" s="1"/>
  <c r="BS38" i="9"/>
  <c r="BM38" i="9"/>
  <c r="BN38" i="9" s="1"/>
  <c r="BP38" i="9"/>
  <c r="BP37" i="9"/>
  <c r="BS37" i="9"/>
  <c r="BM37" i="9"/>
  <c r="BN37" i="9" s="1"/>
  <c r="BP29" i="9"/>
  <c r="BS29" i="9"/>
  <c r="BM29" i="9"/>
  <c r="BN29" i="9" s="1"/>
  <c r="BT47" i="9"/>
  <c r="BW47" i="9"/>
  <c r="BQ47" i="9"/>
  <c r="BR47" i="9" s="1"/>
  <c r="BP33" i="9"/>
  <c r="BS33" i="9"/>
  <c r="BM33" i="9"/>
  <c r="BN33" i="9" s="1"/>
  <c r="BT52" i="9"/>
  <c r="BQ52" i="9"/>
  <c r="BR52" i="9" s="1"/>
  <c r="BW52" i="9"/>
  <c r="BS34" i="9"/>
  <c r="BM34" i="9"/>
  <c r="BN34" i="9" s="1"/>
  <c r="BP34" i="9"/>
  <c r="BP17" i="9"/>
  <c r="BS17" i="9"/>
  <c r="BM17" i="9"/>
  <c r="BN17" i="9" s="1"/>
  <c r="BP9" i="9"/>
  <c r="BS9" i="9"/>
  <c r="BM9" i="9"/>
  <c r="BN9" i="9" s="1"/>
  <c r="BP25" i="9"/>
  <c r="BS25" i="9"/>
  <c r="BM25" i="9"/>
  <c r="BN25" i="9" s="1"/>
  <c r="BS18" i="9"/>
  <c r="BM18" i="9"/>
  <c r="BN18" i="9" s="1"/>
  <c r="BP18" i="9"/>
  <c r="BS36" i="9"/>
  <c r="BM36" i="9"/>
  <c r="BN36" i="9" s="1"/>
  <c r="BP36" i="9"/>
  <c r="BS20" i="9"/>
  <c r="BM20" i="9"/>
  <c r="BN20" i="9" s="1"/>
  <c r="BP20" i="9"/>
  <c r="BW20" i="9" l="1"/>
  <c r="BQ20" i="9"/>
  <c r="BR20" i="9" s="1"/>
  <c r="BT20" i="9"/>
  <c r="BW18" i="9"/>
  <c r="BQ18" i="9"/>
  <c r="BR18" i="9" s="1"/>
  <c r="BT18" i="9"/>
  <c r="BT9" i="9"/>
  <c r="BW9" i="9"/>
  <c r="BQ9" i="9"/>
  <c r="BR9" i="9" s="1"/>
  <c r="BW34" i="9"/>
  <c r="BQ34" i="9"/>
  <c r="BR34" i="9" s="1"/>
  <c r="BT34" i="9"/>
  <c r="BX47" i="9"/>
  <c r="BY47" i="9" s="1"/>
  <c r="BU47" i="9"/>
  <c r="BV47" i="9" s="1"/>
  <c r="BT29" i="9"/>
  <c r="BW29" i="9"/>
  <c r="BQ29" i="9"/>
  <c r="BR29" i="9" s="1"/>
  <c r="BT15" i="9"/>
  <c r="BW15" i="9"/>
  <c r="BQ15" i="9"/>
  <c r="BR15" i="9" s="1"/>
  <c r="BT3" i="9"/>
  <c r="BW3" i="9"/>
  <c r="BQ3" i="9"/>
  <c r="BR3" i="9" s="1"/>
  <c r="BT31" i="9"/>
  <c r="BW31" i="9"/>
  <c r="BQ31" i="9"/>
  <c r="BR31" i="9" s="1"/>
  <c r="BT5" i="9"/>
  <c r="BW5" i="9"/>
  <c r="BQ5" i="9"/>
  <c r="BR5" i="9" s="1"/>
  <c r="BT39" i="9"/>
  <c r="BW39" i="9"/>
  <c r="BQ39" i="9"/>
  <c r="BR39" i="9" s="1"/>
  <c r="BT41" i="9"/>
  <c r="BQ41" i="9"/>
  <c r="BR41" i="9" s="1"/>
  <c r="BW41" i="9"/>
  <c r="BZ11" i="9"/>
  <c r="BX11" i="9"/>
  <c r="BY11" i="9" s="1"/>
  <c r="BU11" i="9"/>
  <c r="BV11" i="9" s="1"/>
  <c r="BX49" i="9"/>
  <c r="BY49" i="9" s="1"/>
  <c r="BZ49" i="9" s="1"/>
  <c r="BU49" i="9"/>
  <c r="BV49" i="9" s="1"/>
  <c r="BW24" i="9"/>
  <c r="BQ24" i="9"/>
  <c r="BR24" i="9" s="1"/>
  <c r="BT24" i="9"/>
  <c r="BX43" i="9"/>
  <c r="BY43" i="9" s="1"/>
  <c r="BU43" i="9"/>
  <c r="BV43" i="9" s="1"/>
  <c r="BT35" i="9"/>
  <c r="BW35" i="9"/>
  <c r="BQ35" i="9"/>
  <c r="BR35" i="9" s="1"/>
  <c r="BW16" i="9"/>
  <c r="BQ16" i="9"/>
  <c r="BR16" i="9" s="1"/>
  <c r="BT16" i="9"/>
  <c r="BW32" i="9"/>
  <c r="BQ32" i="9"/>
  <c r="BR32" i="9" s="1"/>
  <c r="BT32" i="9"/>
  <c r="BU40" i="9"/>
  <c r="BV40" i="9" s="1"/>
  <c r="BX40" i="9"/>
  <c r="BY40" i="9" s="1"/>
  <c r="BZ40" i="9" s="1"/>
  <c r="BT19" i="9"/>
  <c r="BW19" i="9"/>
  <c r="BQ19" i="9"/>
  <c r="BR19" i="9" s="1"/>
  <c r="BT45" i="9"/>
  <c r="BQ45" i="9"/>
  <c r="BR45" i="9" s="1"/>
  <c r="BW45" i="9"/>
  <c r="BW36" i="9"/>
  <c r="BQ36" i="9"/>
  <c r="BR36" i="9" s="1"/>
  <c r="BT36" i="9"/>
  <c r="BT25" i="9"/>
  <c r="BW25" i="9"/>
  <c r="BQ25" i="9"/>
  <c r="BR25" i="9" s="1"/>
  <c r="BT17" i="9"/>
  <c r="BW17" i="9"/>
  <c r="BQ17" i="9"/>
  <c r="BR17" i="9" s="1"/>
  <c r="BX52" i="9"/>
  <c r="BY52" i="9" s="1"/>
  <c r="BZ52" i="9" s="1"/>
  <c r="BU52" i="9"/>
  <c r="BV52" i="9" s="1"/>
  <c r="BT33" i="9"/>
  <c r="BW33" i="9"/>
  <c r="BQ33" i="9"/>
  <c r="BR33" i="9" s="1"/>
  <c r="BZ47" i="9"/>
  <c r="BT37" i="9"/>
  <c r="BW37" i="9"/>
  <c r="BQ37" i="9"/>
  <c r="BR37" i="9" s="1"/>
  <c r="BW38" i="9"/>
  <c r="BQ38" i="9"/>
  <c r="BR38" i="9" s="1"/>
  <c r="BT38" i="9"/>
  <c r="BT7" i="9"/>
  <c r="BW7" i="9"/>
  <c r="BQ7" i="9"/>
  <c r="BR7" i="9" s="1"/>
  <c r="BT21" i="9"/>
  <c r="BW21" i="9"/>
  <c r="BQ21" i="9"/>
  <c r="BR21" i="9" s="1"/>
  <c r="BT23" i="9"/>
  <c r="BW23" i="9"/>
  <c r="BQ23" i="9"/>
  <c r="BR23" i="9" s="1"/>
  <c r="BW8" i="9"/>
  <c r="BQ8" i="9"/>
  <c r="BR8" i="9" s="1"/>
  <c r="BT8" i="9"/>
  <c r="BW6" i="9"/>
  <c r="BQ6" i="9"/>
  <c r="BR6" i="9" s="1"/>
  <c r="BT6" i="9"/>
  <c r="BU44" i="9"/>
  <c r="BV44" i="9" s="1"/>
  <c r="BX44" i="9"/>
  <c r="BY44" i="9" s="1"/>
  <c r="BZ44" i="9"/>
  <c r="BZ43" i="9"/>
  <c r="BW28" i="9"/>
  <c r="BT28" i="9"/>
  <c r="BQ28" i="9"/>
  <c r="BR28" i="9" s="1"/>
  <c r="BW4" i="9"/>
  <c r="BQ4" i="9"/>
  <c r="BR4" i="9" s="1"/>
  <c r="BT4" i="9"/>
  <c r="BW51" i="9"/>
  <c r="BQ51" i="9"/>
  <c r="BR51" i="9" s="1"/>
  <c r="BT51" i="9"/>
  <c r="BW26" i="9"/>
  <c r="BQ26" i="9"/>
  <c r="BR26" i="9" s="1"/>
  <c r="BT26" i="9"/>
  <c r="BW48" i="9"/>
  <c r="BQ48" i="9"/>
  <c r="BR48" i="9" s="1"/>
  <c r="BT48" i="9"/>
  <c r="BW10" i="9"/>
  <c r="BQ10" i="9"/>
  <c r="BR10" i="9" s="1"/>
  <c r="BT10" i="9"/>
  <c r="BT27" i="9"/>
  <c r="BW27" i="9"/>
  <c r="BQ27" i="9"/>
  <c r="BR27" i="9" s="1"/>
  <c r="BT13" i="9"/>
  <c r="BW13" i="9"/>
  <c r="BQ13" i="9"/>
  <c r="BR13" i="9" s="1"/>
  <c r="BW30" i="9"/>
  <c r="BQ30" i="9"/>
  <c r="BR30" i="9" s="1"/>
  <c r="BT30" i="9"/>
  <c r="BW22" i="9"/>
  <c r="BQ22" i="9"/>
  <c r="BR22" i="9" s="1"/>
  <c r="BT22" i="9"/>
  <c r="BU22" i="9" l="1"/>
  <c r="BV22" i="9" s="1"/>
  <c r="BX22" i="9"/>
  <c r="BY22" i="9" s="1"/>
  <c r="BZ22" i="9" s="1"/>
  <c r="BU30" i="9"/>
  <c r="BV30" i="9" s="1"/>
  <c r="BX30" i="9"/>
  <c r="BY30" i="9" s="1"/>
  <c r="BZ30" i="9"/>
  <c r="BX13" i="9"/>
  <c r="BY13" i="9" s="1"/>
  <c r="BU13" i="9"/>
  <c r="BV13" i="9" s="1"/>
  <c r="BU10" i="9"/>
  <c r="BV10" i="9" s="1"/>
  <c r="BX10" i="9"/>
  <c r="BY10" i="9" s="1"/>
  <c r="BZ10" i="9"/>
  <c r="BU48" i="9"/>
  <c r="BV48" i="9" s="1"/>
  <c r="BX48" i="9"/>
  <c r="BY48" i="9" s="1"/>
  <c r="BZ48" i="9" s="1"/>
  <c r="BU26" i="9"/>
  <c r="BV26" i="9" s="1"/>
  <c r="BX26" i="9"/>
  <c r="BY26" i="9" s="1"/>
  <c r="BZ26" i="9"/>
  <c r="BU51" i="9"/>
  <c r="BV51" i="9" s="1"/>
  <c r="BX51" i="9"/>
  <c r="BY51" i="9" s="1"/>
  <c r="BZ51" i="9" s="1"/>
  <c r="BU4" i="9"/>
  <c r="BV4" i="9" s="1"/>
  <c r="BX4" i="9"/>
  <c r="BY4" i="9" s="1"/>
  <c r="BZ4" i="9"/>
  <c r="BU28" i="9"/>
  <c r="BV28" i="9" s="1"/>
  <c r="BX28" i="9"/>
  <c r="BY28" i="9" s="1"/>
  <c r="BU8" i="9"/>
  <c r="BV8" i="9" s="1"/>
  <c r="BX8" i="9"/>
  <c r="BY8" i="9" s="1"/>
  <c r="BZ8" i="9" s="1"/>
  <c r="BX23" i="9"/>
  <c r="BY23" i="9" s="1"/>
  <c r="BU23" i="9"/>
  <c r="BV23" i="9" s="1"/>
  <c r="BX21" i="9"/>
  <c r="BY21" i="9" s="1"/>
  <c r="BU21" i="9"/>
  <c r="BV21" i="9" s="1"/>
  <c r="BX7" i="9"/>
  <c r="BY7" i="9" s="1"/>
  <c r="BU7" i="9"/>
  <c r="BV7" i="9" s="1"/>
  <c r="BX37" i="9"/>
  <c r="BY37" i="9" s="1"/>
  <c r="BU37" i="9"/>
  <c r="BV37" i="9" s="1"/>
  <c r="BU24" i="9"/>
  <c r="BV24" i="9" s="1"/>
  <c r="BX24" i="9"/>
  <c r="BY24" i="9" s="1"/>
  <c r="BZ24" i="9" s="1"/>
  <c r="BX5" i="9"/>
  <c r="BY5" i="9" s="1"/>
  <c r="BU5" i="9"/>
  <c r="BV5" i="9" s="1"/>
  <c r="BX31" i="9"/>
  <c r="BY31" i="9" s="1"/>
  <c r="BU31" i="9"/>
  <c r="BV31" i="9" s="1"/>
  <c r="BX3" i="9"/>
  <c r="BY3" i="9" s="1"/>
  <c r="BU3" i="9"/>
  <c r="BV3" i="9" s="1"/>
  <c r="BX15" i="9"/>
  <c r="BY15" i="9" s="1"/>
  <c r="BU15" i="9"/>
  <c r="BV15" i="9" s="1"/>
  <c r="BX29" i="9"/>
  <c r="BY29" i="9" s="1"/>
  <c r="BU29" i="9"/>
  <c r="BV29" i="9" s="1"/>
  <c r="BU18" i="9"/>
  <c r="BV18" i="9" s="1"/>
  <c r="BX18" i="9"/>
  <c r="BY18" i="9" s="1"/>
  <c r="BZ18" i="9"/>
  <c r="BZ13" i="9"/>
  <c r="BX27" i="9"/>
  <c r="BY27" i="9" s="1"/>
  <c r="BZ27" i="9" s="1"/>
  <c r="BU27" i="9"/>
  <c r="BV27" i="9" s="1"/>
  <c r="BZ28" i="9"/>
  <c r="BU6" i="9"/>
  <c r="BV6" i="9" s="1"/>
  <c r="BX6" i="9"/>
  <c r="BY6" i="9" s="1"/>
  <c r="BZ6" i="9" s="1"/>
  <c r="BZ23" i="9"/>
  <c r="BZ21" i="9"/>
  <c r="BZ7" i="9"/>
  <c r="BU38" i="9"/>
  <c r="BV38" i="9" s="1"/>
  <c r="BX38" i="9"/>
  <c r="BY38" i="9" s="1"/>
  <c r="BZ38" i="9" s="1"/>
  <c r="BZ37" i="9"/>
  <c r="BX33" i="9"/>
  <c r="BY33" i="9" s="1"/>
  <c r="BZ33" i="9" s="1"/>
  <c r="BU33" i="9"/>
  <c r="BV33" i="9" s="1"/>
  <c r="BX17" i="9"/>
  <c r="BY17" i="9" s="1"/>
  <c r="BZ17" i="9" s="1"/>
  <c r="BU17" i="9"/>
  <c r="BV17" i="9" s="1"/>
  <c r="BX25" i="9"/>
  <c r="BY25" i="9" s="1"/>
  <c r="BZ25" i="9" s="1"/>
  <c r="BU25" i="9"/>
  <c r="BV25" i="9" s="1"/>
  <c r="BU36" i="9"/>
  <c r="BV36" i="9" s="1"/>
  <c r="BX36" i="9"/>
  <c r="BY36" i="9" s="1"/>
  <c r="BZ36" i="9" s="1"/>
  <c r="BZ45" i="9"/>
  <c r="BX45" i="9"/>
  <c r="BY45" i="9" s="1"/>
  <c r="BU45" i="9"/>
  <c r="BV45" i="9" s="1"/>
  <c r="BX19" i="9"/>
  <c r="BY19" i="9" s="1"/>
  <c r="BZ19" i="9" s="1"/>
  <c r="BU19" i="9"/>
  <c r="BV19" i="9" s="1"/>
  <c r="BU32" i="9"/>
  <c r="BV32" i="9" s="1"/>
  <c r="BX32" i="9"/>
  <c r="BY32" i="9" s="1"/>
  <c r="BZ32" i="9" s="1"/>
  <c r="BU16" i="9"/>
  <c r="BV16" i="9" s="1"/>
  <c r="BX16" i="9"/>
  <c r="BY16" i="9" s="1"/>
  <c r="BZ16" i="9"/>
  <c r="BX35" i="9"/>
  <c r="BY35" i="9" s="1"/>
  <c r="BZ35" i="9" s="1"/>
  <c r="BU35" i="9"/>
  <c r="BV35" i="9" s="1"/>
  <c r="BX41" i="9"/>
  <c r="BY41" i="9" s="1"/>
  <c r="BZ41" i="9" s="1"/>
  <c r="BU41" i="9"/>
  <c r="BV41" i="9" s="1"/>
  <c r="BX39" i="9"/>
  <c r="BY39" i="9" s="1"/>
  <c r="BZ39" i="9" s="1"/>
  <c r="BU39" i="9"/>
  <c r="BV39" i="9" s="1"/>
  <c r="BZ5" i="9"/>
  <c r="BZ31" i="9"/>
  <c r="BZ3" i="9"/>
  <c r="BZ15" i="9"/>
  <c r="BZ29" i="9"/>
  <c r="BU34" i="9"/>
  <c r="BV34" i="9" s="1"/>
  <c r="BX34" i="9"/>
  <c r="BY34" i="9" s="1"/>
  <c r="BZ34" i="9" s="1"/>
  <c r="BX9" i="9"/>
  <c r="BY9" i="9" s="1"/>
  <c r="BZ9" i="9" s="1"/>
  <c r="BU9" i="9"/>
  <c r="BV9" i="9" s="1"/>
  <c r="BU20" i="9"/>
  <c r="BV20" i="9" s="1"/>
  <c r="BX20" i="9"/>
  <c r="BY20" i="9" s="1"/>
  <c r="BZ20" i="9"/>
</calcChain>
</file>

<file path=xl/sharedStrings.xml><?xml version="1.0" encoding="utf-8"?>
<sst xmlns="http://schemas.openxmlformats.org/spreadsheetml/2006/main" count="30814" uniqueCount="2409">
  <si>
    <t>S/N</t>
  </si>
  <si>
    <t>First Name</t>
  </si>
  <si>
    <t>Surname</t>
  </si>
  <si>
    <t>Matric No.</t>
  </si>
  <si>
    <t>Mode of Entry</t>
  </si>
  <si>
    <t>Date of Birth</t>
  </si>
  <si>
    <t>1st CA(20)</t>
  </si>
  <si>
    <t>2nd CA(15)</t>
  </si>
  <si>
    <t>Attendance(5)</t>
  </si>
  <si>
    <t>Exam(60)</t>
  </si>
  <si>
    <t>Total(100)</t>
  </si>
  <si>
    <t>Oladele</t>
  </si>
  <si>
    <t>Akinyemi</t>
  </si>
  <si>
    <t>Emeka</t>
  </si>
  <si>
    <t>Odedeji</t>
  </si>
  <si>
    <t>Akinrimisa</t>
  </si>
  <si>
    <t>Kayode</t>
  </si>
  <si>
    <t>Adisa</t>
  </si>
  <si>
    <t>Okafor</t>
  </si>
  <si>
    <t>Faroye</t>
  </si>
  <si>
    <t>Bolatito</t>
  </si>
  <si>
    <t>Oluwadeji</t>
  </si>
  <si>
    <t>Ayorinde</t>
  </si>
  <si>
    <t>Karimat</t>
  </si>
  <si>
    <t>Daniel</t>
  </si>
  <si>
    <t>Ikuweila</t>
  </si>
  <si>
    <t>Mosheed</t>
  </si>
  <si>
    <t>Oghenado</t>
  </si>
  <si>
    <t>Marchina</t>
  </si>
  <si>
    <t>Mosunmololuwa</t>
  </si>
  <si>
    <t>Obama</t>
  </si>
  <si>
    <t>Egbeniyi</t>
  </si>
  <si>
    <t>Ajiyo</t>
  </si>
  <si>
    <t>Lawal</t>
  </si>
  <si>
    <t>Sijuade</t>
  </si>
  <si>
    <t>Ajulo</t>
  </si>
  <si>
    <t>Oladeji</t>
  </si>
  <si>
    <t>Odueso</t>
  </si>
  <si>
    <t>Adebiyi</t>
  </si>
  <si>
    <t>Ojeade</t>
  </si>
  <si>
    <t>Odulana</t>
  </si>
  <si>
    <t>Alabi</t>
  </si>
  <si>
    <t>Oluwalere</t>
  </si>
  <si>
    <t>Aluko</t>
  </si>
  <si>
    <t>Ezimechi</t>
  </si>
  <si>
    <t>Falana</t>
  </si>
  <si>
    <t>Olugasa</t>
  </si>
  <si>
    <t>Olusoji</t>
  </si>
  <si>
    <t>Gbadegoye</t>
  </si>
  <si>
    <t>Faith</t>
  </si>
  <si>
    <t>Micheal</t>
  </si>
  <si>
    <t>Victor</t>
  </si>
  <si>
    <t>Rhoda</t>
  </si>
  <si>
    <t>Dorcas</t>
  </si>
  <si>
    <t>Moses</t>
  </si>
  <si>
    <t>Opeyemi</t>
  </si>
  <si>
    <t>Grace</t>
  </si>
  <si>
    <t>James</t>
  </si>
  <si>
    <t>Moriz</t>
  </si>
  <si>
    <t>Richard</t>
  </si>
  <si>
    <t>Kate</t>
  </si>
  <si>
    <t>Latifat</t>
  </si>
  <si>
    <t>Alfred</t>
  </si>
  <si>
    <t>Charles</t>
  </si>
  <si>
    <t>Ibrahim</t>
  </si>
  <si>
    <t>John</t>
  </si>
  <si>
    <t>Sergio</t>
  </si>
  <si>
    <t>Femi</t>
  </si>
  <si>
    <t>Royce</t>
  </si>
  <si>
    <t>Tayo</t>
  </si>
  <si>
    <t>Love</t>
  </si>
  <si>
    <t>Naomi</t>
  </si>
  <si>
    <t>Blessing</t>
  </si>
  <si>
    <t>Phebe</t>
  </si>
  <si>
    <t>Issac</t>
  </si>
  <si>
    <t>Yemi</t>
  </si>
  <si>
    <t>Prosper</t>
  </si>
  <si>
    <t>Mercy</t>
  </si>
  <si>
    <t>Oluwatobiloba</t>
  </si>
  <si>
    <t>Gift</t>
  </si>
  <si>
    <t>Mike</t>
  </si>
  <si>
    <t>Abraham</t>
  </si>
  <si>
    <t>Caleb</t>
  </si>
  <si>
    <t>Juliet</t>
  </si>
  <si>
    <t>Nancy</t>
  </si>
  <si>
    <t>Temiloluwa</t>
  </si>
  <si>
    <t>Direct Entry</t>
  </si>
  <si>
    <t>UTME</t>
  </si>
  <si>
    <t>Stipend</t>
  </si>
  <si>
    <t>200 Level Dynamic Programmming Result</t>
  </si>
  <si>
    <t xml:space="preserve">Maximum Total Score = </t>
  </si>
  <si>
    <t>Computer Science</t>
  </si>
  <si>
    <t>Botany</t>
  </si>
  <si>
    <t>Maths</t>
  </si>
  <si>
    <t>CSC</t>
  </si>
  <si>
    <t>CHM</t>
  </si>
  <si>
    <t>STA</t>
  </si>
  <si>
    <t>PHY</t>
  </si>
  <si>
    <t>STE</t>
  </si>
  <si>
    <t>ASE</t>
  </si>
  <si>
    <t>KHE</t>
  </si>
  <si>
    <t>ECE</t>
  </si>
  <si>
    <t>EME</t>
  </si>
  <si>
    <t>G&amp;C</t>
  </si>
  <si>
    <t>Science</t>
  </si>
  <si>
    <t>Education</t>
  </si>
  <si>
    <t>AGE</t>
  </si>
  <si>
    <t>AGY</t>
  </si>
  <si>
    <t>CPEB</t>
  </si>
  <si>
    <t>ANS</t>
  </si>
  <si>
    <t>AGEX</t>
  </si>
  <si>
    <t>Agric</t>
  </si>
  <si>
    <t>100 Level</t>
  </si>
  <si>
    <t>200 Level</t>
  </si>
  <si>
    <t>300 Level</t>
  </si>
  <si>
    <t>400 Level</t>
  </si>
  <si>
    <t xml:space="preserve">Stipend Total = </t>
  </si>
  <si>
    <t xml:space="preserve">Minimum Total Score =  </t>
  </si>
  <si>
    <t>Course</t>
  </si>
  <si>
    <t>Session</t>
  </si>
  <si>
    <t>Course Description</t>
  </si>
  <si>
    <t>Units</t>
  </si>
  <si>
    <t>Status</t>
  </si>
  <si>
    <t>Marks %</t>
  </si>
  <si>
    <t>GP</t>
  </si>
  <si>
    <t>WGP</t>
  </si>
  <si>
    <t>Remarks</t>
  </si>
  <si>
    <t>GES 101</t>
  </si>
  <si>
    <t>GES 108</t>
  </si>
  <si>
    <t>GES 107</t>
  </si>
  <si>
    <t>GES 201</t>
  </si>
  <si>
    <t>GES 102</t>
  </si>
  <si>
    <t>GES 106</t>
  </si>
  <si>
    <t>CSC 213</t>
  </si>
  <si>
    <t>CSC 231</t>
  </si>
  <si>
    <t>CSC 235</t>
  </si>
  <si>
    <t>CSC 242</t>
  </si>
  <si>
    <t>STA 211</t>
  </si>
  <si>
    <t>MAT 213</t>
  </si>
  <si>
    <t>STA 221</t>
  </si>
  <si>
    <t>Culture and Civilization</t>
  </si>
  <si>
    <t>Philosophy and Logic</t>
  </si>
  <si>
    <t>Use of English</t>
  </si>
  <si>
    <t>Digital Logic Design</t>
  </si>
  <si>
    <t>Object Oriented Programming</t>
  </si>
  <si>
    <t>Foundations of Computer Science</t>
  </si>
  <si>
    <t>Scientific Programming</t>
  </si>
  <si>
    <t>Probability II</t>
  </si>
  <si>
    <t>Algebra I</t>
  </si>
  <si>
    <t>Introduction to French</t>
  </si>
  <si>
    <t>C</t>
  </si>
  <si>
    <t>R</t>
  </si>
  <si>
    <t>Faculty</t>
  </si>
  <si>
    <t>Reproductive Health: STIs and HIV</t>
  </si>
  <si>
    <t>Name</t>
  </si>
  <si>
    <t>Kayode Peter Temitope</t>
  </si>
  <si>
    <t>Department</t>
  </si>
  <si>
    <t>Class of Degree</t>
  </si>
  <si>
    <t>2017/2018</t>
  </si>
  <si>
    <t>2018/2019</t>
  </si>
  <si>
    <t>2020/2021</t>
  </si>
  <si>
    <t>Total WGP</t>
  </si>
  <si>
    <t>Total Units</t>
  </si>
  <si>
    <t>CGPA</t>
  </si>
  <si>
    <t>Transcript</t>
  </si>
  <si>
    <t>Age</t>
  </si>
  <si>
    <t>Reg No.</t>
  </si>
  <si>
    <t>Hall of Resident</t>
  </si>
  <si>
    <t>Gender</t>
  </si>
  <si>
    <t>Adeniyi</t>
  </si>
  <si>
    <t>Oluwakorede</t>
  </si>
  <si>
    <t>Cole</t>
  </si>
  <si>
    <t>Osakunade</t>
  </si>
  <si>
    <t>Adeniji</t>
  </si>
  <si>
    <t>Akeredolu</t>
  </si>
  <si>
    <t>Fayose</t>
  </si>
  <si>
    <t>Ladoja</t>
  </si>
  <si>
    <t>Makinde</t>
  </si>
  <si>
    <t>Akeju</t>
  </si>
  <si>
    <t>Olawale</t>
  </si>
  <si>
    <t>Male</t>
  </si>
  <si>
    <t>Female</t>
  </si>
  <si>
    <t>Economics</t>
  </si>
  <si>
    <t>Technology</t>
  </si>
  <si>
    <t>College of Medicine</t>
  </si>
  <si>
    <t>Agriculture</t>
  </si>
  <si>
    <t>Social Science</t>
  </si>
  <si>
    <t>Art</t>
  </si>
  <si>
    <t>Tedder Hall</t>
  </si>
  <si>
    <t>Queens Hall</t>
  </si>
  <si>
    <t>Saint Anns</t>
  </si>
  <si>
    <t>Indy Hall</t>
  </si>
  <si>
    <t>Zik Hall</t>
  </si>
  <si>
    <t>Kuti Hall</t>
  </si>
  <si>
    <t>Awo Hall</t>
  </si>
  <si>
    <t>Bello Hall</t>
  </si>
  <si>
    <t>Idia Hall</t>
  </si>
  <si>
    <t>Mellanby Hall</t>
  </si>
  <si>
    <t>Sport Secretary</t>
  </si>
  <si>
    <t>Ass. General Seceretary</t>
  </si>
  <si>
    <t>Vice President</t>
  </si>
  <si>
    <t>President</t>
  </si>
  <si>
    <t>Treasurer</t>
  </si>
  <si>
    <t>General Secretary</t>
  </si>
  <si>
    <t>Financial Secretary</t>
  </si>
  <si>
    <t>PRO</t>
  </si>
  <si>
    <t>Aspiring Position</t>
  </si>
  <si>
    <t>Column1</t>
  </si>
  <si>
    <r>
      <t>LOOKUP FOR THE EXAM SCORE IN THE "</t>
    </r>
    <r>
      <rPr>
        <b/>
        <i/>
        <sz val="11"/>
        <color theme="1"/>
        <rFont val="Calibri"/>
        <family val="2"/>
        <scheme val="minor"/>
      </rPr>
      <t>Raw Data"</t>
    </r>
    <r>
      <rPr>
        <b/>
        <sz val="11"/>
        <color theme="1"/>
        <rFont val="Calibri"/>
        <family val="2"/>
        <scheme val="minor"/>
      </rPr>
      <t xml:space="preserve"> SHEET</t>
    </r>
  </si>
  <si>
    <t>Sn No.</t>
  </si>
  <si>
    <t>Jambnoreg</t>
  </si>
  <si>
    <t>Sex</t>
  </si>
  <si>
    <t>State Of Origin</t>
  </si>
  <si>
    <t>LGA</t>
  </si>
  <si>
    <t>JAMB Score</t>
  </si>
  <si>
    <t>engscore</t>
  </si>
  <si>
    <t>subj1</t>
  </si>
  <si>
    <t>subj1score</t>
  </si>
  <si>
    <t>subj2</t>
  </si>
  <si>
    <t>subj2score</t>
  </si>
  <si>
    <t>subj3</t>
  </si>
  <si>
    <t>subj3score</t>
  </si>
  <si>
    <t>150002AJ</t>
  </si>
  <si>
    <t>F</t>
  </si>
  <si>
    <t>IMO</t>
  </si>
  <si>
    <t>IDE-N</t>
  </si>
  <si>
    <t>MEDICINE AND SURGERY</t>
  </si>
  <si>
    <t>BIOLOGY</t>
  </si>
  <si>
    <t>CHEMISTRY</t>
  </si>
  <si>
    <t>PHYSICS</t>
  </si>
  <si>
    <t>COLLEGE OF MEDICINE</t>
  </si>
  <si>
    <t>150003GF</t>
  </si>
  <si>
    <t>ABIA</t>
  </si>
  <si>
    <t>BENDE</t>
  </si>
  <si>
    <t>MATHEMATICS</t>
  </si>
  <si>
    <t>150005JC</t>
  </si>
  <si>
    <t>ISI-N</t>
  </si>
  <si>
    <t>LAW</t>
  </si>
  <si>
    <t>CHRISTIAN RELIGIOUS STUDIES</t>
  </si>
  <si>
    <t>GOVERNMENT</t>
  </si>
  <si>
    <t>LITERATURE IN ENGLISH</t>
  </si>
  <si>
    <t>150006EA</t>
  </si>
  <si>
    <t>UMU-N</t>
  </si>
  <si>
    <t>150017FC</t>
  </si>
  <si>
    <t>UKW-E</t>
  </si>
  <si>
    <t>NURSING SCIENCE</t>
  </si>
  <si>
    <t>150019GG</t>
  </si>
  <si>
    <t>DELTA</t>
  </si>
  <si>
    <t>ISO-N</t>
  </si>
  <si>
    <t>POLITICAL SCIENCE</t>
  </si>
  <si>
    <t>ECONOMICS</t>
  </si>
  <si>
    <t>THE SOCIAL SCIENCES</t>
  </si>
  <si>
    <t>150023EE</t>
  </si>
  <si>
    <t>M</t>
  </si>
  <si>
    <t>150026JD</t>
  </si>
  <si>
    <t>OSISI</t>
  </si>
  <si>
    <t>150032HD</t>
  </si>
  <si>
    <t>SCIENCE</t>
  </si>
  <si>
    <t>150033BI</t>
  </si>
  <si>
    <t>UKW-W</t>
  </si>
  <si>
    <t>150036BE</t>
  </si>
  <si>
    <t>ANAMBRA</t>
  </si>
  <si>
    <t>IDE-S</t>
  </si>
  <si>
    <t>150039EG</t>
  </si>
  <si>
    <t>ONUIM</t>
  </si>
  <si>
    <t>THEATRE ARTS</t>
  </si>
  <si>
    <t>ARTS</t>
  </si>
  <si>
    <t>150049JE</t>
  </si>
  <si>
    <t>ABO-M</t>
  </si>
  <si>
    <t>150050EC</t>
  </si>
  <si>
    <t>EZINI</t>
  </si>
  <si>
    <t>HUMAN NUTRITION AND DIETETICS</t>
  </si>
  <si>
    <t>150055CB</t>
  </si>
  <si>
    <t>OHAFI</t>
  </si>
  <si>
    <t>150055FD</t>
  </si>
  <si>
    <t>150070GD</t>
  </si>
  <si>
    <t>ELECTRICAL AND ELECTRONICS ENGINEERING</t>
  </si>
  <si>
    <t>TECHNOLOGY</t>
  </si>
  <si>
    <t>150071AC</t>
  </si>
  <si>
    <t>COMPUTER SCIENCE</t>
  </si>
  <si>
    <t>150072BA</t>
  </si>
  <si>
    <t>OWE-N</t>
  </si>
  <si>
    <t>150073CE</t>
  </si>
  <si>
    <t>150074AH</t>
  </si>
  <si>
    <t>OBI-N</t>
  </si>
  <si>
    <t>150076BG</t>
  </si>
  <si>
    <t>EBONYI</t>
  </si>
  <si>
    <t>ONICH</t>
  </si>
  <si>
    <t>150078IF</t>
  </si>
  <si>
    <t>150084II</t>
  </si>
  <si>
    <t>ISI-S</t>
  </si>
  <si>
    <t>PHARMACY</t>
  </si>
  <si>
    <t>150084EG</t>
  </si>
  <si>
    <t>150085AJ</t>
  </si>
  <si>
    <t>150086IF</t>
  </si>
  <si>
    <t>150087FI</t>
  </si>
  <si>
    <t>150089DA</t>
  </si>
  <si>
    <t>ENUGU</t>
  </si>
  <si>
    <t>ANINR</t>
  </si>
  <si>
    <t>Petroleum Engineering</t>
  </si>
  <si>
    <t>150092IG</t>
  </si>
  <si>
    <t>150093EI</t>
  </si>
  <si>
    <t>OYO</t>
  </si>
  <si>
    <t>ONA-A</t>
  </si>
  <si>
    <t>Mechanical Engineering</t>
  </si>
  <si>
    <t>150094CE</t>
  </si>
  <si>
    <t>IKEDU</t>
  </si>
  <si>
    <t>150095IJ</t>
  </si>
  <si>
    <t>PHILOSOPHY</t>
  </si>
  <si>
    <t>HISTORY</t>
  </si>
  <si>
    <t>150095IA</t>
  </si>
  <si>
    <t>MBAIT</t>
  </si>
  <si>
    <t>150098FG</t>
  </si>
  <si>
    <t>AHI-M</t>
  </si>
  <si>
    <t>150104FA</t>
  </si>
  <si>
    <t>LINGUISTICS</t>
  </si>
  <si>
    <t>IGBO</t>
  </si>
  <si>
    <t>150107GB</t>
  </si>
  <si>
    <t>150107AH</t>
  </si>
  <si>
    <t>ISIKW</t>
  </si>
  <si>
    <t>COMMERCE</t>
  </si>
  <si>
    <t>150109HF</t>
  </si>
  <si>
    <t>OHAOZ</t>
  </si>
  <si>
    <t>150112GA</t>
  </si>
  <si>
    <t>150113AD</t>
  </si>
  <si>
    <t>NWANG</t>
  </si>
  <si>
    <t>150117DA</t>
  </si>
  <si>
    <t>150120EI</t>
  </si>
  <si>
    <t>150122EA</t>
  </si>
  <si>
    <t>150122IB</t>
  </si>
  <si>
    <t>150128EC</t>
  </si>
  <si>
    <t>150131CI</t>
  </si>
  <si>
    <t>AFI-N</t>
  </si>
  <si>
    <t>150132GD</t>
  </si>
  <si>
    <t>NNEOC</t>
  </si>
  <si>
    <t>ENGLISH LANGUAGE AND LITERATURE</t>
  </si>
  <si>
    <t>150140IH</t>
  </si>
  <si>
    <t>KOGI</t>
  </si>
  <si>
    <t>OGORI</t>
  </si>
  <si>
    <t>150154HG</t>
  </si>
  <si>
    <t>OSUN</t>
  </si>
  <si>
    <t>OLORU</t>
  </si>
  <si>
    <t>PSYCHOLOGY</t>
  </si>
  <si>
    <t>150206HC</t>
  </si>
  <si>
    <t>AKWA-IBOM</t>
  </si>
  <si>
    <t>ETINA</t>
  </si>
  <si>
    <t>150211AD</t>
  </si>
  <si>
    <t>OMALA</t>
  </si>
  <si>
    <t>150214FH</t>
  </si>
  <si>
    <t>EDO</t>
  </si>
  <si>
    <t>ESA-C</t>
  </si>
  <si>
    <t>150214EG</t>
  </si>
  <si>
    <t>OBOKU</t>
  </si>
  <si>
    <t>150215BE</t>
  </si>
  <si>
    <t>BAYELSA</t>
  </si>
  <si>
    <t>KO-OP</t>
  </si>
  <si>
    <t>150216CB</t>
  </si>
  <si>
    <t>IGALA</t>
  </si>
  <si>
    <t>150223HD</t>
  </si>
  <si>
    <t>IHITT</t>
  </si>
  <si>
    <t>150224JB</t>
  </si>
  <si>
    <t>ITESI</t>
  </si>
  <si>
    <t>150227CE</t>
  </si>
  <si>
    <t>EZZ-N</t>
  </si>
  <si>
    <t>150231AH</t>
  </si>
  <si>
    <t>EDUCATIONAL MANAGEMENT</t>
  </si>
  <si>
    <t>EDUCATION</t>
  </si>
  <si>
    <t>150254GD</t>
  </si>
  <si>
    <t>ANIOC</t>
  </si>
  <si>
    <t>150255FH</t>
  </si>
  <si>
    <t>EZZ-S</t>
  </si>
  <si>
    <t>150281BA</t>
  </si>
  <si>
    <t>ONDO</t>
  </si>
  <si>
    <t>AKONW</t>
  </si>
  <si>
    <t>150283BH</t>
  </si>
  <si>
    <t>150285HJ</t>
  </si>
  <si>
    <t>WAR-C</t>
  </si>
  <si>
    <t>150287DA</t>
  </si>
  <si>
    <t>OWO</t>
  </si>
  <si>
    <t>150292FG</t>
  </si>
  <si>
    <t>UHUNW</t>
  </si>
  <si>
    <t>150308AG</t>
  </si>
  <si>
    <t>PHYSIOTHERAPY</t>
  </si>
  <si>
    <t>150309IF</t>
  </si>
  <si>
    <t>150315AD</t>
  </si>
  <si>
    <t>150315DB</t>
  </si>
  <si>
    <t>COMMUNICATION AND LANGUAGE ARTS</t>
  </si>
  <si>
    <t>150315BD</t>
  </si>
  <si>
    <t>EBONY</t>
  </si>
  <si>
    <t>150319CI</t>
  </si>
  <si>
    <t>AROCH</t>
  </si>
  <si>
    <t>150325EC</t>
  </si>
  <si>
    <t>OHAUK</t>
  </si>
  <si>
    <t>150328JF</t>
  </si>
  <si>
    <t>ORU-W</t>
  </si>
  <si>
    <t>150335EB</t>
  </si>
  <si>
    <t>ORSU</t>
  </si>
  <si>
    <t>150337HF</t>
  </si>
  <si>
    <t>IVO</t>
  </si>
  <si>
    <t>150338GB</t>
  </si>
  <si>
    <t>AGRICULTURE</t>
  </si>
  <si>
    <t>AGRICULTURAL SCIENCE</t>
  </si>
  <si>
    <t>AGRICULTURE AND FORESTRY</t>
  </si>
  <si>
    <t>150342AF</t>
  </si>
  <si>
    <t>150354FJ</t>
  </si>
  <si>
    <t>CAMEROUN</t>
  </si>
  <si>
    <t>FOR</t>
  </si>
  <si>
    <t>150401IJ</t>
  </si>
  <si>
    <t>OBOWO</t>
  </si>
  <si>
    <t>150405BI</t>
  </si>
  <si>
    <t>150409GJ</t>
  </si>
  <si>
    <t>150415JA</t>
  </si>
  <si>
    <t>150416BJ</t>
  </si>
  <si>
    <t>NGO-O</t>
  </si>
  <si>
    <t>150429GA</t>
  </si>
  <si>
    <t>ADAMAWA</t>
  </si>
  <si>
    <t>NUMAN</t>
  </si>
  <si>
    <t>150441DD</t>
  </si>
  <si>
    <t>OGO-N</t>
  </si>
  <si>
    <t>150469CD</t>
  </si>
  <si>
    <t>ODO-O</t>
  </si>
  <si>
    <t>150470HF</t>
  </si>
  <si>
    <t>OGUN</t>
  </si>
  <si>
    <t>ABE-N</t>
  </si>
  <si>
    <t>150470GG</t>
  </si>
  <si>
    <t>EKITI</t>
  </si>
  <si>
    <t>ADO-E</t>
  </si>
  <si>
    <t>150470FE</t>
  </si>
  <si>
    <t>EJIGB</t>
  </si>
  <si>
    <t>150470BC</t>
  </si>
  <si>
    <t>KAJOL</t>
  </si>
  <si>
    <t>150471HF</t>
  </si>
  <si>
    <t>ABE-S</t>
  </si>
  <si>
    <t>150471GJ</t>
  </si>
  <si>
    <t>EDE-N</t>
  </si>
  <si>
    <t>SOCIOLOGY</t>
  </si>
  <si>
    <t>ISLAMIC STUDIES</t>
  </si>
  <si>
    <t>150471IC</t>
  </si>
  <si>
    <t>150471GH</t>
  </si>
  <si>
    <t>OGO-S</t>
  </si>
  <si>
    <t>CIVIL ENGINEERING</t>
  </si>
  <si>
    <t>150471GE</t>
  </si>
  <si>
    <t>GEOGRAPHY</t>
  </si>
  <si>
    <t>150471GB</t>
  </si>
  <si>
    <t>150471FI</t>
  </si>
  <si>
    <t>OBA-O</t>
  </si>
  <si>
    <t>150471FF</t>
  </si>
  <si>
    <t>150471HB</t>
  </si>
  <si>
    <t>IWO</t>
  </si>
  <si>
    <t>150471AC</t>
  </si>
  <si>
    <t>IJE-E</t>
  </si>
  <si>
    <t>150472GA</t>
  </si>
  <si>
    <t>150472FE</t>
  </si>
  <si>
    <t>150472AD</t>
  </si>
  <si>
    <t>EGB-N</t>
  </si>
  <si>
    <t>150472IF</t>
  </si>
  <si>
    <t>IMEKO</t>
  </si>
  <si>
    <t>150472CI</t>
  </si>
  <si>
    <t>ORIAD</t>
  </si>
  <si>
    <t>150472JF</t>
  </si>
  <si>
    <t>IFO</t>
  </si>
  <si>
    <t>150472IG</t>
  </si>
  <si>
    <t>IBA-C</t>
  </si>
  <si>
    <t>150472GG</t>
  </si>
  <si>
    <t>150473BD</t>
  </si>
  <si>
    <t>150473IG</t>
  </si>
  <si>
    <t>PRINCIPLE OF ACCOUNTING</t>
  </si>
  <si>
    <t>150473GF</t>
  </si>
  <si>
    <t>150473DF</t>
  </si>
  <si>
    <t>150474DB</t>
  </si>
  <si>
    <t>KWA</t>
  </si>
  <si>
    <t>ANTHROPOLOGY</t>
  </si>
  <si>
    <t>150474BA</t>
  </si>
  <si>
    <t>OYE</t>
  </si>
  <si>
    <t>150474IJ</t>
  </si>
  <si>
    <t>150475JE</t>
  </si>
  <si>
    <t>150475EA</t>
  </si>
  <si>
    <t>IJE-O</t>
  </si>
  <si>
    <t>150475IH</t>
  </si>
  <si>
    <t>IBA-E</t>
  </si>
  <si>
    <t>150475DD</t>
  </si>
  <si>
    <t>150476JF</t>
  </si>
  <si>
    <t>150476IJ</t>
  </si>
  <si>
    <t>150476GI</t>
  </si>
  <si>
    <t>NJABA</t>
  </si>
  <si>
    <t>150476DJ</t>
  </si>
  <si>
    <t>LAGOS</t>
  </si>
  <si>
    <t>IBEJU</t>
  </si>
  <si>
    <t>150477AJ</t>
  </si>
  <si>
    <t>SHAGA</t>
  </si>
  <si>
    <t>AGRICULTURAL AND ENVIRONMENTAL ENGINEERING</t>
  </si>
  <si>
    <t>150477HJ</t>
  </si>
  <si>
    <t>150477BD</t>
  </si>
  <si>
    <t>ILEJE</t>
  </si>
  <si>
    <t>150477BA</t>
  </si>
  <si>
    <t>GEOLOGY</t>
  </si>
  <si>
    <t>150477GG</t>
  </si>
  <si>
    <t>ISEYI</t>
  </si>
  <si>
    <t>150478BC</t>
  </si>
  <si>
    <t>A-O/O</t>
  </si>
  <si>
    <t>150478CI</t>
  </si>
  <si>
    <t>150479EG</t>
  </si>
  <si>
    <t>150479BD</t>
  </si>
  <si>
    <t>ATAKU</t>
  </si>
  <si>
    <t>150479FB</t>
  </si>
  <si>
    <t>150480GF</t>
  </si>
  <si>
    <t>150480EC</t>
  </si>
  <si>
    <t>150481DB</t>
  </si>
  <si>
    <t>OGU-W</t>
  </si>
  <si>
    <t>150481GC</t>
  </si>
  <si>
    <t>150481AD</t>
  </si>
  <si>
    <t>150482EE</t>
  </si>
  <si>
    <t>150483ED</t>
  </si>
  <si>
    <t>IDO-O</t>
  </si>
  <si>
    <t>150483DA</t>
  </si>
  <si>
    <t>150483AG</t>
  </si>
  <si>
    <t>OKIPU</t>
  </si>
  <si>
    <t>TEACHER EDUCATION (SOCIAL SCIENCE OPTION)</t>
  </si>
  <si>
    <t>150484BI</t>
  </si>
  <si>
    <t>150485DF</t>
  </si>
  <si>
    <t>SAK-W</t>
  </si>
  <si>
    <t>150486CD</t>
  </si>
  <si>
    <t>AKINY</t>
  </si>
  <si>
    <t>150486BB</t>
  </si>
  <si>
    <t>150488BJ</t>
  </si>
  <si>
    <t>150488JG</t>
  </si>
  <si>
    <t>ODOGB</t>
  </si>
  <si>
    <t>150488EI</t>
  </si>
  <si>
    <t>I-O-O</t>
  </si>
  <si>
    <t>150489ED</t>
  </si>
  <si>
    <t>150490EE</t>
  </si>
  <si>
    <t>150490CJ</t>
  </si>
  <si>
    <t>OLUYO</t>
  </si>
  <si>
    <t>150490EG</t>
  </si>
  <si>
    <t>BORIP</t>
  </si>
  <si>
    <t>BOTANY</t>
  </si>
  <si>
    <t>150491IG</t>
  </si>
  <si>
    <t>EGB-S</t>
  </si>
  <si>
    <t>150491EE</t>
  </si>
  <si>
    <t>ILE-W</t>
  </si>
  <si>
    <t>150492EE</t>
  </si>
  <si>
    <t>150494FB</t>
  </si>
  <si>
    <t>ILAJE</t>
  </si>
  <si>
    <t>150494FF</t>
  </si>
  <si>
    <t>150495GH</t>
  </si>
  <si>
    <t>150496EB</t>
  </si>
  <si>
    <t>OGO-O</t>
  </si>
  <si>
    <t>150496CC</t>
  </si>
  <si>
    <t>150496EH</t>
  </si>
  <si>
    <t>AKOSE</t>
  </si>
  <si>
    <t>150497IE</t>
  </si>
  <si>
    <t>Food Technology</t>
  </si>
  <si>
    <t>150497EI</t>
  </si>
  <si>
    <t>150497DJ</t>
  </si>
  <si>
    <t>150497CB</t>
  </si>
  <si>
    <t>150497BG</t>
  </si>
  <si>
    <t>150497ID</t>
  </si>
  <si>
    <t>150497EH</t>
  </si>
  <si>
    <t>150497DI</t>
  </si>
  <si>
    <t>AKO-N</t>
  </si>
  <si>
    <t>150498DD</t>
  </si>
  <si>
    <t>150498FA</t>
  </si>
  <si>
    <t>150499CE</t>
  </si>
  <si>
    <t>150499FC</t>
  </si>
  <si>
    <t>150499ID</t>
  </si>
  <si>
    <t>150500GJ</t>
  </si>
  <si>
    <t>150500GI</t>
  </si>
  <si>
    <t>150501FC</t>
  </si>
  <si>
    <t>150502IC</t>
  </si>
  <si>
    <t>150502HB</t>
  </si>
  <si>
    <t>150503HI</t>
  </si>
  <si>
    <t>150503GG</t>
  </si>
  <si>
    <t>150503DJ</t>
  </si>
  <si>
    <t>150504CF</t>
  </si>
  <si>
    <t>ITU</t>
  </si>
  <si>
    <t>150505FC</t>
  </si>
  <si>
    <t>OYO-E</t>
  </si>
  <si>
    <t>150505DI</t>
  </si>
  <si>
    <t>IKWUA</t>
  </si>
  <si>
    <t>150506BF</t>
  </si>
  <si>
    <t>150506BD</t>
  </si>
  <si>
    <t>ADULT EDUCATION</t>
  </si>
  <si>
    <t>150506BA</t>
  </si>
  <si>
    <t>150507IG</t>
  </si>
  <si>
    <t>IKE</t>
  </si>
  <si>
    <t>150507DJ</t>
  </si>
  <si>
    <t>150508GA</t>
  </si>
  <si>
    <t>HUMAN KINETICS</t>
  </si>
  <si>
    <t>150508EF</t>
  </si>
  <si>
    <t>150510JH</t>
  </si>
  <si>
    <t>150510CB</t>
  </si>
  <si>
    <t>150511GC</t>
  </si>
  <si>
    <t>150511GJ</t>
  </si>
  <si>
    <t>AWGU</t>
  </si>
  <si>
    <t>150512DF</t>
  </si>
  <si>
    <t>150512AI</t>
  </si>
  <si>
    <t>150513BD</t>
  </si>
  <si>
    <t>ISOKA</t>
  </si>
  <si>
    <t>150513BE</t>
  </si>
  <si>
    <t>150513IE</t>
  </si>
  <si>
    <t>150513FB</t>
  </si>
  <si>
    <t>150513DA</t>
  </si>
  <si>
    <t>IDO</t>
  </si>
  <si>
    <t>150513CB</t>
  </si>
  <si>
    <t>150513AD</t>
  </si>
  <si>
    <t>150514FI</t>
  </si>
  <si>
    <t>150514EA</t>
  </si>
  <si>
    <t>150514AH</t>
  </si>
  <si>
    <t>150514IH</t>
  </si>
  <si>
    <t>150514HC</t>
  </si>
  <si>
    <t>ODEDA</t>
  </si>
  <si>
    <t>150514HJ</t>
  </si>
  <si>
    <t>PHYSIOLOGY</t>
  </si>
  <si>
    <t>150515DH</t>
  </si>
  <si>
    <t>IFEDA</t>
  </si>
  <si>
    <t>150515FG</t>
  </si>
  <si>
    <t>150515FA</t>
  </si>
  <si>
    <t>150515BE</t>
  </si>
  <si>
    <t>EWEKO</t>
  </si>
  <si>
    <t>150515EI</t>
  </si>
  <si>
    <t>150515DG</t>
  </si>
  <si>
    <t>150515BC</t>
  </si>
  <si>
    <t>150516EG</t>
  </si>
  <si>
    <t>150516BJ</t>
  </si>
  <si>
    <t>ISLAN</t>
  </si>
  <si>
    <t>150516BD</t>
  </si>
  <si>
    <t>150516FD</t>
  </si>
  <si>
    <t>150516CG</t>
  </si>
  <si>
    <t>150516AC</t>
  </si>
  <si>
    <t>YORUBA</t>
  </si>
  <si>
    <t>150516HI</t>
  </si>
  <si>
    <t>MICROBIOLOGY</t>
  </si>
  <si>
    <t>150516GB</t>
  </si>
  <si>
    <t>150516FF</t>
  </si>
  <si>
    <t>150517ED</t>
  </si>
  <si>
    <t>150517BA</t>
  </si>
  <si>
    <t>AKURE</t>
  </si>
  <si>
    <t>BIOCHEMISTRY</t>
  </si>
  <si>
    <t>150517GC</t>
  </si>
  <si>
    <t>HEALTH EDUCATION</t>
  </si>
  <si>
    <t>150517FA</t>
  </si>
  <si>
    <t>150517CG</t>
  </si>
  <si>
    <t>STATISTICS</t>
  </si>
  <si>
    <t>150517CA</t>
  </si>
  <si>
    <t>150517BB</t>
  </si>
  <si>
    <t>LAGEL</t>
  </si>
  <si>
    <t>150517IB</t>
  </si>
  <si>
    <t>150517GG</t>
  </si>
  <si>
    <t>150517GD</t>
  </si>
  <si>
    <t>150517BF</t>
  </si>
  <si>
    <t>150517FI</t>
  </si>
  <si>
    <t>150518EA</t>
  </si>
  <si>
    <t>150518AB</t>
  </si>
  <si>
    <t>150518JC</t>
  </si>
  <si>
    <t>150518BH</t>
  </si>
  <si>
    <t>KABBA</t>
  </si>
  <si>
    <t>150518EI</t>
  </si>
  <si>
    <t>IKORO</t>
  </si>
  <si>
    <t>150518DJ</t>
  </si>
  <si>
    <t>150518DG</t>
  </si>
  <si>
    <t>REMO</t>
  </si>
  <si>
    <t>150518DD</t>
  </si>
  <si>
    <t>150518JH</t>
  </si>
  <si>
    <t>150518JE</t>
  </si>
  <si>
    <t>150519IG</t>
  </si>
  <si>
    <t>150519CG</t>
  </si>
  <si>
    <t>150519CD</t>
  </si>
  <si>
    <t>150519BH</t>
  </si>
  <si>
    <t>150519BE</t>
  </si>
  <si>
    <t>150519BB</t>
  </si>
  <si>
    <t>IJE-N</t>
  </si>
  <si>
    <t>150519AF</t>
  </si>
  <si>
    <t>150519HI</t>
  </si>
  <si>
    <t>150519HF</t>
  </si>
  <si>
    <t>FRENCH</t>
  </si>
  <si>
    <t>150519DD</t>
  </si>
  <si>
    <t>150519GB</t>
  </si>
  <si>
    <t>IBANW</t>
  </si>
  <si>
    <t>150520CC</t>
  </si>
  <si>
    <t>150520GI</t>
  </si>
  <si>
    <t>150520JA</t>
  </si>
  <si>
    <t>150520HC</t>
  </si>
  <si>
    <t>150520GG</t>
  </si>
  <si>
    <t>150520DA</t>
  </si>
  <si>
    <t>150520AG</t>
  </si>
  <si>
    <t>AKO-S</t>
  </si>
  <si>
    <t>150520II</t>
  </si>
  <si>
    <t>150521IG</t>
  </si>
  <si>
    <t>150521JA</t>
  </si>
  <si>
    <t>150521EF</t>
  </si>
  <si>
    <t>150521CH</t>
  </si>
  <si>
    <t>150521BI</t>
  </si>
  <si>
    <t>ORU-N</t>
  </si>
  <si>
    <t>150521DH</t>
  </si>
  <si>
    <t>150521BA</t>
  </si>
  <si>
    <t>150522ID</t>
  </si>
  <si>
    <t>150522EE</t>
  </si>
  <si>
    <t>150522JD</t>
  </si>
  <si>
    <t>ETI-O</t>
  </si>
  <si>
    <t>150522AJ</t>
  </si>
  <si>
    <t>EFON</t>
  </si>
  <si>
    <t>150522AE</t>
  </si>
  <si>
    <t>AKU-N</t>
  </si>
  <si>
    <t>150523DC</t>
  </si>
  <si>
    <t>150523JE</t>
  </si>
  <si>
    <t>150523IF</t>
  </si>
  <si>
    <t>150523HG</t>
  </si>
  <si>
    <t>150523BJ</t>
  </si>
  <si>
    <t>IREWO</t>
  </si>
  <si>
    <t>150524CA</t>
  </si>
  <si>
    <t>150524BC</t>
  </si>
  <si>
    <t>150524BJ</t>
  </si>
  <si>
    <t>IK-S</t>
  </si>
  <si>
    <t>150524IJ</t>
  </si>
  <si>
    <t>150525GC</t>
  </si>
  <si>
    <t>150525EB</t>
  </si>
  <si>
    <t>150525AF</t>
  </si>
  <si>
    <t>150525DA</t>
  </si>
  <si>
    <t>150525BG</t>
  </si>
  <si>
    <t>LIBRARY STUDIES</t>
  </si>
  <si>
    <t>150526CJ</t>
  </si>
  <si>
    <t>150526AF</t>
  </si>
  <si>
    <t>150526IB</t>
  </si>
  <si>
    <t>150526HI</t>
  </si>
  <si>
    <t>150526DJ</t>
  </si>
  <si>
    <t>ABA-N</t>
  </si>
  <si>
    <t>150526HJ</t>
  </si>
  <si>
    <t>150526FC</t>
  </si>
  <si>
    <t>150527JA</t>
  </si>
  <si>
    <t>IJ-NE</t>
  </si>
  <si>
    <t>150527FE</t>
  </si>
  <si>
    <t>150527DH</t>
  </si>
  <si>
    <t>150528CG</t>
  </si>
  <si>
    <t>150528CA</t>
  </si>
  <si>
    <t>150528FH</t>
  </si>
  <si>
    <t>150528EI</t>
  </si>
  <si>
    <t>150528BF</t>
  </si>
  <si>
    <t>IBA-N</t>
  </si>
  <si>
    <t>150528GH</t>
  </si>
  <si>
    <t>BENUE</t>
  </si>
  <si>
    <t>OGBAD</t>
  </si>
  <si>
    <t>150528FI</t>
  </si>
  <si>
    <t>150528ED</t>
  </si>
  <si>
    <t>150529HH</t>
  </si>
  <si>
    <t>150530BH</t>
  </si>
  <si>
    <t>150530JA</t>
  </si>
  <si>
    <t>150530DG</t>
  </si>
  <si>
    <t>150530BC</t>
  </si>
  <si>
    <t>150530BG</t>
  </si>
  <si>
    <t>150531BE</t>
  </si>
  <si>
    <t>150531JA</t>
  </si>
  <si>
    <t>ILO-W</t>
  </si>
  <si>
    <t>150531IE</t>
  </si>
  <si>
    <t>150531HI</t>
  </si>
  <si>
    <t>150531HF</t>
  </si>
  <si>
    <t>UDENU</t>
  </si>
  <si>
    <t>150531EB</t>
  </si>
  <si>
    <t>ALIMO</t>
  </si>
  <si>
    <t>150532GG</t>
  </si>
  <si>
    <t>150532FH</t>
  </si>
  <si>
    <t>150532AD</t>
  </si>
  <si>
    <t>OKPE</t>
  </si>
  <si>
    <t>150532EA</t>
  </si>
  <si>
    <t>150532FD</t>
  </si>
  <si>
    <t>150532BE</t>
  </si>
  <si>
    <t>150533EG</t>
  </si>
  <si>
    <t>150533CD</t>
  </si>
  <si>
    <t>150534DG</t>
  </si>
  <si>
    <t>ARCHAEOLOGY SINGLE HONOURS</t>
  </si>
  <si>
    <t>150534BI</t>
  </si>
  <si>
    <t>150534FG</t>
  </si>
  <si>
    <t>150534EH</t>
  </si>
  <si>
    <t>150534IH</t>
  </si>
  <si>
    <t>150535GG</t>
  </si>
  <si>
    <t>150535FH</t>
  </si>
  <si>
    <t>150535AD</t>
  </si>
  <si>
    <t>ORELO</t>
  </si>
  <si>
    <t>150535GE</t>
  </si>
  <si>
    <t>150535AE</t>
  </si>
  <si>
    <t>150535FJ</t>
  </si>
  <si>
    <t>150536HA</t>
  </si>
  <si>
    <t>150537AJ</t>
  </si>
  <si>
    <t>IKEJA</t>
  </si>
  <si>
    <t>150537ED</t>
  </si>
  <si>
    <t>150537FA</t>
  </si>
  <si>
    <t>150537JA</t>
  </si>
  <si>
    <t>150537GG</t>
  </si>
  <si>
    <t>150538IG</t>
  </si>
  <si>
    <t>150538HI</t>
  </si>
  <si>
    <t>150538HC</t>
  </si>
  <si>
    <t>150539EF</t>
  </si>
  <si>
    <t>150539EJ</t>
  </si>
  <si>
    <t>150541EJ</t>
  </si>
  <si>
    <t>150541IE</t>
  </si>
  <si>
    <t>MUSHI</t>
  </si>
  <si>
    <t>INDUSTRIAL AND PRODUCTION ENGINEERING</t>
  </si>
  <si>
    <t>150541HC</t>
  </si>
  <si>
    <t>150542GB</t>
  </si>
  <si>
    <t>150544II</t>
  </si>
  <si>
    <t>AIY-D</t>
  </si>
  <si>
    <t>150544HG</t>
  </si>
  <si>
    <t>150544CI</t>
  </si>
  <si>
    <t>150546FC</t>
  </si>
  <si>
    <t>150546JH</t>
  </si>
  <si>
    <t>150547GE</t>
  </si>
  <si>
    <t>150548BH</t>
  </si>
  <si>
    <t>YAG-W</t>
  </si>
  <si>
    <t>150548FH</t>
  </si>
  <si>
    <t>150550JB</t>
  </si>
  <si>
    <t>150550DH</t>
  </si>
  <si>
    <t>OSH-N</t>
  </si>
  <si>
    <t>150551JB</t>
  </si>
  <si>
    <t>ETS-E</t>
  </si>
  <si>
    <t>150552HB</t>
  </si>
  <si>
    <t>150554IG</t>
  </si>
  <si>
    <t>SPECIAL EDUCATION</t>
  </si>
  <si>
    <t>150555BF</t>
  </si>
  <si>
    <t>150556EF</t>
  </si>
  <si>
    <t>150557HE</t>
  </si>
  <si>
    <t>150557EC</t>
  </si>
  <si>
    <t>150557JB</t>
  </si>
  <si>
    <t>150557DB</t>
  </si>
  <si>
    <t>150558CG</t>
  </si>
  <si>
    <t>EKWUS</t>
  </si>
  <si>
    <t>150558CD</t>
  </si>
  <si>
    <t>150559BH</t>
  </si>
  <si>
    <t>IREPO</t>
  </si>
  <si>
    <t>150559JF</t>
  </si>
  <si>
    <t>150561BI</t>
  </si>
  <si>
    <t>150562JD</t>
  </si>
  <si>
    <t>150562CB</t>
  </si>
  <si>
    <t>150562IF</t>
  </si>
  <si>
    <t>150562DF</t>
  </si>
  <si>
    <t>150563AI</t>
  </si>
  <si>
    <t>IDANR</t>
  </si>
  <si>
    <t>150563JE</t>
  </si>
  <si>
    <t>150563FJ</t>
  </si>
  <si>
    <t>150564BE</t>
  </si>
  <si>
    <t>150566BB</t>
  </si>
  <si>
    <t>150567FF</t>
  </si>
  <si>
    <t>150567EE</t>
  </si>
  <si>
    <t>ARABIC STUDIES</t>
  </si>
  <si>
    <t>150568II</t>
  </si>
  <si>
    <t>150570BJ</t>
  </si>
  <si>
    <t>150572HD</t>
  </si>
  <si>
    <t>Agricultural And Environmental Engineering</t>
  </si>
  <si>
    <t>150574BE</t>
  </si>
  <si>
    <t>150577CG</t>
  </si>
  <si>
    <t>150577EI</t>
  </si>
  <si>
    <t>ETH-E</t>
  </si>
  <si>
    <t>150577JB</t>
  </si>
  <si>
    <t>150578GJ</t>
  </si>
  <si>
    <t>150579BE</t>
  </si>
  <si>
    <t>ILE</t>
  </si>
  <si>
    <t>150579FE</t>
  </si>
  <si>
    <t>150580BD</t>
  </si>
  <si>
    <t>150580HH</t>
  </si>
  <si>
    <t>150581HB</t>
  </si>
  <si>
    <t>150581FE</t>
  </si>
  <si>
    <t>150581JB</t>
  </si>
  <si>
    <t>150581II</t>
  </si>
  <si>
    <t>150582BA</t>
  </si>
  <si>
    <t>150583GB</t>
  </si>
  <si>
    <t>150584BJ</t>
  </si>
  <si>
    <t>OKIGW</t>
  </si>
  <si>
    <t>150584AH</t>
  </si>
  <si>
    <t>150584EI</t>
  </si>
  <si>
    <t>ESA-W</t>
  </si>
  <si>
    <t>150584II</t>
  </si>
  <si>
    <t>RIVERS</t>
  </si>
  <si>
    <t>ETCHE</t>
  </si>
  <si>
    <t>150585GA</t>
  </si>
  <si>
    <t>150585FC</t>
  </si>
  <si>
    <t>ESE-O</t>
  </si>
  <si>
    <t>150586GF</t>
  </si>
  <si>
    <t>150586AC</t>
  </si>
  <si>
    <t>150586AG</t>
  </si>
  <si>
    <t>150587FJ</t>
  </si>
  <si>
    <t>150588HB</t>
  </si>
  <si>
    <t>150588FA</t>
  </si>
  <si>
    <t>150588IB</t>
  </si>
  <si>
    <t>150589HB</t>
  </si>
  <si>
    <t>WILDLIFE AND FISHERIES MANAGEMENT</t>
  </si>
  <si>
    <t>150589FJ</t>
  </si>
  <si>
    <t>AFI-S</t>
  </si>
  <si>
    <t>150589BG</t>
  </si>
  <si>
    <t>150589BA</t>
  </si>
  <si>
    <t>OFU</t>
  </si>
  <si>
    <t>150591FC</t>
  </si>
  <si>
    <t>IBI-I</t>
  </si>
  <si>
    <t>150592FE</t>
  </si>
  <si>
    <t>IJUMU</t>
  </si>
  <si>
    <t>150592DA</t>
  </si>
  <si>
    <t>IK-NE</t>
  </si>
  <si>
    <t>150593JF</t>
  </si>
  <si>
    <t>150594EG</t>
  </si>
  <si>
    <t>150594HE</t>
  </si>
  <si>
    <t>OHA-E</t>
  </si>
  <si>
    <t>150595GB</t>
  </si>
  <si>
    <t>DENTISTRY</t>
  </si>
  <si>
    <t>150595DB</t>
  </si>
  <si>
    <t>150595CF</t>
  </si>
  <si>
    <t>150596AI</t>
  </si>
  <si>
    <t>150597HI</t>
  </si>
  <si>
    <t>BADAG</t>
  </si>
  <si>
    <t>150597DD</t>
  </si>
  <si>
    <t>AFIJI</t>
  </si>
  <si>
    <t>150598GD</t>
  </si>
  <si>
    <t>ZOOLOGY</t>
  </si>
  <si>
    <t>150598CC</t>
  </si>
  <si>
    <t>150598AH</t>
  </si>
  <si>
    <t>150599HG</t>
  </si>
  <si>
    <t>OSE</t>
  </si>
  <si>
    <t>150600CB</t>
  </si>
  <si>
    <t>IBASE</t>
  </si>
  <si>
    <t>150600ED</t>
  </si>
  <si>
    <t>150600CD</t>
  </si>
  <si>
    <t>150600HF</t>
  </si>
  <si>
    <t>150601EJ</t>
  </si>
  <si>
    <t>OWA-W</t>
  </si>
  <si>
    <t>150602DG</t>
  </si>
  <si>
    <t>150602HA</t>
  </si>
  <si>
    <t>150602FI</t>
  </si>
  <si>
    <t>150602GC</t>
  </si>
  <si>
    <t>150602GJ</t>
  </si>
  <si>
    <t>150603HI</t>
  </si>
  <si>
    <t>150604AF</t>
  </si>
  <si>
    <t>150605CC</t>
  </si>
  <si>
    <t>150605IH</t>
  </si>
  <si>
    <t>IBASW</t>
  </si>
  <si>
    <t>150607HE</t>
  </si>
  <si>
    <t>150608IH</t>
  </si>
  <si>
    <t>150609IJ</t>
  </si>
  <si>
    <t>150609AD</t>
  </si>
  <si>
    <t>150611AF</t>
  </si>
  <si>
    <t>150612CI</t>
  </si>
  <si>
    <t>IPOKI</t>
  </si>
  <si>
    <t>150612HE</t>
  </si>
  <si>
    <t>150612DF</t>
  </si>
  <si>
    <t>150614EB</t>
  </si>
  <si>
    <t>150614IE</t>
  </si>
  <si>
    <t>150615CF</t>
  </si>
  <si>
    <t>150615FA</t>
  </si>
  <si>
    <t>ISI-M</t>
  </si>
  <si>
    <t>150615CA</t>
  </si>
  <si>
    <t>150619HI</t>
  </si>
  <si>
    <t>150623AJ</t>
  </si>
  <si>
    <t>NKWER</t>
  </si>
  <si>
    <t>150636EI</t>
  </si>
  <si>
    <t>150641FH</t>
  </si>
  <si>
    <t>UMU-S</t>
  </si>
  <si>
    <t>150645CB</t>
  </si>
  <si>
    <t>150662DJ</t>
  </si>
  <si>
    <t>NNE-N</t>
  </si>
  <si>
    <t>150666HF</t>
  </si>
  <si>
    <t>DEGE-</t>
  </si>
  <si>
    <t>150675JH</t>
  </si>
  <si>
    <t>150678DH</t>
  </si>
  <si>
    <t>ETS-W</t>
  </si>
  <si>
    <t>150680FC</t>
  </si>
  <si>
    <t>150683CJ</t>
  </si>
  <si>
    <t>UKWUA</t>
  </si>
  <si>
    <t>150683GD</t>
  </si>
  <si>
    <t>NDO-E</t>
  </si>
  <si>
    <t>150689BC</t>
  </si>
  <si>
    <t>150689II</t>
  </si>
  <si>
    <t>150693AF</t>
  </si>
  <si>
    <t>150709HD</t>
  </si>
  <si>
    <t>150712IC</t>
  </si>
  <si>
    <t>150722AJ</t>
  </si>
  <si>
    <t>UGA-N</t>
  </si>
  <si>
    <t>150751DH</t>
  </si>
  <si>
    <t>OGBA-</t>
  </si>
  <si>
    <t>150764DJ</t>
  </si>
  <si>
    <t>KWAND</t>
  </si>
  <si>
    <t>150764JC</t>
  </si>
  <si>
    <t>VANDE</t>
  </si>
  <si>
    <t>150793JG</t>
  </si>
  <si>
    <t>IKERE</t>
  </si>
  <si>
    <t>150794CE</t>
  </si>
  <si>
    <t>EK-SW</t>
  </si>
  <si>
    <t>150794BF</t>
  </si>
  <si>
    <t>150794HD</t>
  </si>
  <si>
    <t>150794HE</t>
  </si>
  <si>
    <t>150795AG</t>
  </si>
  <si>
    <t>150795IH</t>
  </si>
  <si>
    <t>IRE-I</t>
  </si>
  <si>
    <t>150795GD</t>
  </si>
  <si>
    <t>IKOLE</t>
  </si>
  <si>
    <t>BOTANY AND MICROBIOLOGY</t>
  </si>
  <si>
    <t>150796JB</t>
  </si>
  <si>
    <t>EKI-W</t>
  </si>
  <si>
    <t>150796HB</t>
  </si>
  <si>
    <t>ISE-O</t>
  </si>
  <si>
    <t>150796EE</t>
  </si>
  <si>
    <t>150797HD</t>
  </si>
  <si>
    <t>150798EC</t>
  </si>
  <si>
    <t>OSOGB</t>
  </si>
  <si>
    <t>150798EJ</t>
  </si>
  <si>
    <t>150798AI</t>
  </si>
  <si>
    <t>150798AF</t>
  </si>
  <si>
    <t>150798JG</t>
  </si>
  <si>
    <t>150798HF</t>
  </si>
  <si>
    <t>150798GG</t>
  </si>
  <si>
    <t>150799GB</t>
  </si>
  <si>
    <t>150799HB</t>
  </si>
  <si>
    <t>IJERO</t>
  </si>
  <si>
    <t>150799DI</t>
  </si>
  <si>
    <t>150799IB</t>
  </si>
  <si>
    <t>150799HF</t>
  </si>
  <si>
    <t>150799GD</t>
  </si>
  <si>
    <t>MKP-E</t>
  </si>
  <si>
    <t>150800GB</t>
  </si>
  <si>
    <t>150800HH</t>
  </si>
  <si>
    <t>150800DF</t>
  </si>
  <si>
    <t>150800JD</t>
  </si>
  <si>
    <t>150800IB</t>
  </si>
  <si>
    <t>150801GH</t>
  </si>
  <si>
    <t>150801DB</t>
  </si>
  <si>
    <t>150801AB</t>
  </si>
  <si>
    <t>150801EH</t>
  </si>
  <si>
    <t>150801BE</t>
  </si>
  <si>
    <t>EMURE</t>
  </si>
  <si>
    <t>150802IB</t>
  </si>
  <si>
    <t>150802CH</t>
  </si>
  <si>
    <t>150802BI</t>
  </si>
  <si>
    <t>150803ED</t>
  </si>
  <si>
    <t>150803BH</t>
  </si>
  <si>
    <t>150803AC</t>
  </si>
  <si>
    <t>150804GI</t>
  </si>
  <si>
    <t>AIYEK</t>
  </si>
  <si>
    <t>150804FD</t>
  </si>
  <si>
    <t>EKI-E</t>
  </si>
  <si>
    <t>150804CA</t>
  </si>
  <si>
    <t>150804AF</t>
  </si>
  <si>
    <t>150804DA</t>
  </si>
  <si>
    <t>150805GI</t>
  </si>
  <si>
    <t>150806IJ</t>
  </si>
  <si>
    <t>150808ED</t>
  </si>
  <si>
    <t>150809CC</t>
  </si>
  <si>
    <t>150809IG</t>
  </si>
  <si>
    <t>150809II</t>
  </si>
  <si>
    <t>150811GJ</t>
  </si>
  <si>
    <t>150812EE</t>
  </si>
  <si>
    <t>150813AJ</t>
  </si>
  <si>
    <t>150814HB</t>
  </si>
  <si>
    <t>MOBA</t>
  </si>
  <si>
    <t>150814GF</t>
  </si>
  <si>
    <t>150814DG</t>
  </si>
  <si>
    <t>150814AJ</t>
  </si>
  <si>
    <t>150814BG</t>
  </si>
  <si>
    <t>150815IA</t>
  </si>
  <si>
    <t>150815GF</t>
  </si>
  <si>
    <t>IFEDO</t>
  </si>
  <si>
    <t>150815CD</t>
  </si>
  <si>
    <t>150815FC</t>
  </si>
  <si>
    <t>150816CG</t>
  </si>
  <si>
    <t>150816HF</t>
  </si>
  <si>
    <t>150816HC</t>
  </si>
  <si>
    <t>150816FH</t>
  </si>
  <si>
    <t>150816GE</t>
  </si>
  <si>
    <t>150817JG</t>
  </si>
  <si>
    <t>150817CB</t>
  </si>
  <si>
    <t>150818HI</t>
  </si>
  <si>
    <t>150818GH</t>
  </si>
  <si>
    <t>150818FJ</t>
  </si>
  <si>
    <t>150819CJ</t>
  </si>
  <si>
    <t>150819FE</t>
  </si>
  <si>
    <t>150821CG</t>
  </si>
  <si>
    <t>150822BE</t>
  </si>
  <si>
    <t>IBANE</t>
  </si>
  <si>
    <t>150822CG</t>
  </si>
  <si>
    <t>150823EE</t>
  </si>
  <si>
    <t>150824EG</t>
  </si>
  <si>
    <t>150826CA</t>
  </si>
  <si>
    <t>150826IB</t>
  </si>
  <si>
    <t>150828FJ</t>
  </si>
  <si>
    <t>150831BG</t>
  </si>
  <si>
    <t>150831FE</t>
  </si>
  <si>
    <t>150834BE</t>
  </si>
  <si>
    <t>150835GB</t>
  </si>
  <si>
    <t>150837IE</t>
  </si>
  <si>
    <t>150838GH</t>
  </si>
  <si>
    <t>150839DG</t>
  </si>
  <si>
    <t>150840IA</t>
  </si>
  <si>
    <t>150842EH</t>
  </si>
  <si>
    <t>150842JA</t>
  </si>
  <si>
    <t>150844GD</t>
  </si>
  <si>
    <t>150845GD</t>
  </si>
  <si>
    <t>150848AF</t>
  </si>
  <si>
    <t>150848HB</t>
  </si>
  <si>
    <t>150850GI</t>
  </si>
  <si>
    <t>150851IH</t>
  </si>
  <si>
    <t>150851JH</t>
  </si>
  <si>
    <t>150851ED</t>
  </si>
  <si>
    <t>AGEGE</t>
  </si>
  <si>
    <t>150853JE</t>
  </si>
  <si>
    <t>150858HA</t>
  </si>
  <si>
    <t>150860IB</t>
  </si>
  <si>
    <t>150905AG</t>
  </si>
  <si>
    <t>150913IG</t>
  </si>
  <si>
    <t>150915HI</t>
  </si>
  <si>
    <t>150921CB</t>
  </si>
  <si>
    <t>150921DB</t>
  </si>
  <si>
    <t>150927CC</t>
  </si>
  <si>
    <t>150927JG</t>
  </si>
  <si>
    <t>150950HG</t>
  </si>
  <si>
    <t>150950AE</t>
  </si>
  <si>
    <t>150950DF</t>
  </si>
  <si>
    <t>150951BB</t>
  </si>
  <si>
    <t>150951JA</t>
  </si>
  <si>
    <t>150951CF</t>
  </si>
  <si>
    <t>150951ID</t>
  </si>
  <si>
    <t>150951CG</t>
  </si>
  <si>
    <t>150952BC</t>
  </si>
  <si>
    <t>150952HG</t>
  </si>
  <si>
    <t>150952BE</t>
  </si>
  <si>
    <t>150952AI</t>
  </si>
  <si>
    <t>ISIN</t>
  </si>
  <si>
    <t>150953GG</t>
  </si>
  <si>
    <t>150953EI</t>
  </si>
  <si>
    <t>150953BF</t>
  </si>
  <si>
    <t>150953JH</t>
  </si>
  <si>
    <t>150953II</t>
  </si>
  <si>
    <t>150953HD</t>
  </si>
  <si>
    <t>150953HE</t>
  </si>
  <si>
    <t>150955EI</t>
  </si>
  <si>
    <t>150955BD</t>
  </si>
  <si>
    <t>150955FJ</t>
  </si>
  <si>
    <t>OYO-W</t>
  </si>
  <si>
    <t>150956BI</t>
  </si>
  <si>
    <t>IFAKO</t>
  </si>
  <si>
    <t>150956CF</t>
  </si>
  <si>
    <t>150956FJ</t>
  </si>
  <si>
    <t>150956JA</t>
  </si>
  <si>
    <t>150957IF</t>
  </si>
  <si>
    <t>150957GH</t>
  </si>
  <si>
    <t>150957GB</t>
  </si>
  <si>
    <t>IFELO</t>
  </si>
  <si>
    <t>150957FD</t>
  </si>
  <si>
    <t>150958HJ</t>
  </si>
  <si>
    <t>ANI-S</t>
  </si>
  <si>
    <t>150958HA</t>
  </si>
  <si>
    <t>150958AH</t>
  </si>
  <si>
    <t>150958EE</t>
  </si>
  <si>
    <t>150958AF</t>
  </si>
  <si>
    <t>150959FI</t>
  </si>
  <si>
    <t>150959AE</t>
  </si>
  <si>
    <t>150959JF</t>
  </si>
  <si>
    <t>150959DF</t>
  </si>
  <si>
    <t>150960BG</t>
  </si>
  <si>
    <t>150960FJ</t>
  </si>
  <si>
    <t>150960AI</t>
  </si>
  <si>
    <t>150961JE</t>
  </si>
  <si>
    <t>150961II</t>
  </si>
  <si>
    <t>EGBED</t>
  </si>
  <si>
    <t>150961DI</t>
  </si>
  <si>
    <t>150961GJ</t>
  </si>
  <si>
    <t>150961EF</t>
  </si>
  <si>
    <t>150962AG</t>
  </si>
  <si>
    <t>150962AD</t>
  </si>
  <si>
    <t>150962GE</t>
  </si>
  <si>
    <t>150962EA</t>
  </si>
  <si>
    <t>150962BA</t>
  </si>
  <si>
    <t>150962GF</t>
  </si>
  <si>
    <t>150962FA</t>
  </si>
  <si>
    <t>150962HI</t>
  </si>
  <si>
    <t>150962BF</t>
  </si>
  <si>
    <t>150963CI</t>
  </si>
  <si>
    <t>150963BA</t>
  </si>
  <si>
    <t>150963AH</t>
  </si>
  <si>
    <t>150963AB</t>
  </si>
  <si>
    <t>150963IB</t>
  </si>
  <si>
    <t>150964JE</t>
  </si>
  <si>
    <t>150964IC</t>
  </si>
  <si>
    <t>150964HJ</t>
  </si>
  <si>
    <t>150964BD</t>
  </si>
  <si>
    <t>150964BH</t>
  </si>
  <si>
    <t>ANA-W</t>
  </si>
  <si>
    <t>150964EF</t>
  </si>
  <si>
    <t>150964JH</t>
  </si>
  <si>
    <t>150965IF</t>
  </si>
  <si>
    <t>150965FF</t>
  </si>
  <si>
    <t>150965ED</t>
  </si>
  <si>
    <t>150965DH</t>
  </si>
  <si>
    <t>150965FD</t>
  </si>
  <si>
    <t>150965DI</t>
  </si>
  <si>
    <t>150965DD</t>
  </si>
  <si>
    <t>150967EJ</t>
  </si>
  <si>
    <t>EDE</t>
  </si>
  <si>
    <t>150967AH</t>
  </si>
  <si>
    <t>ATIBA</t>
  </si>
  <si>
    <t>TEACHER EDUCATION (SCIENCE OPTION)</t>
  </si>
  <si>
    <t>150967DF</t>
  </si>
  <si>
    <t>150967BE</t>
  </si>
  <si>
    <t>150968CA</t>
  </si>
  <si>
    <t>AIYED</t>
  </si>
  <si>
    <t>150968HF</t>
  </si>
  <si>
    <t>150968DD</t>
  </si>
  <si>
    <t>150969GI</t>
  </si>
  <si>
    <t>EPE</t>
  </si>
  <si>
    <t>150969FJ</t>
  </si>
  <si>
    <t>150969AJ</t>
  </si>
  <si>
    <t>150969EJ</t>
  </si>
  <si>
    <t>150970IG</t>
  </si>
  <si>
    <t>150970DF</t>
  </si>
  <si>
    <t>150970JG</t>
  </si>
  <si>
    <t>150970FH</t>
  </si>
  <si>
    <t>BOLUW</t>
  </si>
  <si>
    <t>150970GE</t>
  </si>
  <si>
    <t>150971IJ</t>
  </si>
  <si>
    <t>ATA-E</t>
  </si>
  <si>
    <t>150971HB</t>
  </si>
  <si>
    <t>150971EE</t>
  </si>
  <si>
    <t>150971EB</t>
  </si>
  <si>
    <t>150971HC</t>
  </si>
  <si>
    <t>150971EF</t>
  </si>
  <si>
    <t>150971DD</t>
  </si>
  <si>
    <t>150971DA</t>
  </si>
  <si>
    <t>150971FI</t>
  </si>
  <si>
    <t>150972BD</t>
  </si>
  <si>
    <t>OND-E</t>
  </si>
  <si>
    <t>150972BE</t>
  </si>
  <si>
    <t>150972AI</t>
  </si>
  <si>
    <t>150972CB</t>
  </si>
  <si>
    <t>150973JG</t>
  </si>
  <si>
    <t>150973GE</t>
  </si>
  <si>
    <t>YAG-E</t>
  </si>
  <si>
    <t>150974ID</t>
  </si>
  <si>
    <t>150974GI</t>
  </si>
  <si>
    <t>150974CA</t>
  </si>
  <si>
    <t>150974HF</t>
  </si>
  <si>
    <t>150974EC</t>
  </si>
  <si>
    <t>150974BC</t>
  </si>
  <si>
    <t>150974GE</t>
  </si>
  <si>
    <t>150975IA</t>
  </si>
  <si>
    <t>150975IH</t>
  </si>
  <si>
    <t>150975BC</t>
  </si>
  <si>
    <t>150976HE</t>
  </si>
  <si>
    <t>150976FD</t>
  </si>
  <si>
    <t>150976BE</t>
  </si>
  <si>
    <t>150976AC</t>
  </si>
  <si>
    <t>150976DD</t>
  </si>
  <si>
    <t>150976FC</t>
  </si>
  <si>
    <t>150977EH</t>
  </si>
  <si>
    <t>150977GJ</t>
  </si>
  <si>
    <t>150977GB</t>
  </si>
  <si>
    <t>150977EJ</t>
  </si>
  <si>
    <t>150977AB</t>
  </si>
  <si>
    <t>150978BH</t>
  </si>
  <si>
    <t>150978HF</t>
  </si>
  <si>
    <t>150978DJ</t>
  </si>
  <si>
    <t>150978DB</t>
  </si>
  <si>
    <t>150979EH</t>
  </si>
  <si>
    <t>150979AC</t>
  </si>
  <si>
    <t>150979BI</t>
  </si>
  <si>
    <t>OLA-O</t>
  </si>
  <si>
    <t>150980HC</t>
  </si>
  <si>
    <t>IFE</t>
  </si>
  <si>
    <t>150980AJ</t>
  </si>
  <si>
    <t>ASA</t>
  </si>
  <si>
    <t>150980BD</t>
  </si>
  <si>
    <t>150980FG</t>
  </si>
  <si>
    <t>150981IE</t>
  </si>
  <si>
    <t>150981JB</t>
  </si>
  <si>
    <t>150981ED</t>
  </si>
  <si>
    <t>150981AH</t>
  </si>
  <si>
    <t>150981EE</t>
  </si>
  <si>
    <t>150982DC</t>
  </si>
  <si>
    <t>150982BF</t>
  </si>
  <si>
    <t>150982II</t>
  </si>
  <si>
    <t>150982FF</t>
  </si>
  <si>
    <t>150982DB</t>
  </si>
  <si>
    <t>IFE-N</t>
  </si>
  <si>
    <t>150982CF</t>
  </si>
  <si>
    <t>150982AH</t>
  </si>
  <si>
    <t>150982JF</t>
  </si>
  <si>
    <t>150982GI</t>
  </si>
  <si>
    <t>150983IH</t>
  </si>
  <si>
    <t>150983HJ</t>
  </si>
  <si>
    <t>ES-SE</t>
  </si>
  <si>
    <t>150984GA</t>
  </si>
  <si>
    <t>150984FC</t>
  </si>
  <si>
    <t>150984BD</t>
  </si>
  <si>
    <t>150985EI</t>
  </si>
  <si>
    <t>OKPOK</t>
  </si>
  <si>
    <t>150985DJ</t>
  </si>
  <si>
    <t>150985HA</t>
  </si>
  <si>
    <t>150985BD</t>
  </si>
  <si>
    <t>150986EJ</t>
  </si>
  <si>
    <t>150987GJ</t>
  </si>
  <si>
    <t>150987BC</t>
  </si>
  <si>
    <t>150987AG</t>
  </si>
  <si>
    <t>150987FI</t>
  </si>
  <si>
    <t>IHIAL</t>
  </si>
  <si>
    <t>150987BA</t>
  </si>
  <si>
    <t>150987AE</t>
  </si>
  <si>
    <t>150987AI</t>
  </si>
  <si>
    <t>150988GJ</t>
  </si>
  <si>
    <t>150988AH</t>
  </si>
  <si>
    <t>150988DC</t>
  </si>
  <si>
    <t>150989EI</t>
  </si>
  <si>
    <t>150989CA</t>
  </si>
  <si>
    <t>150989JG</t>
  </si>
  <si>
    <t>150989HI</t>
  </si>
  <si>
    <t>150990AJ</t>
  </si>
  <si>
    <t>150990HD</t>
  </si>
  <si>
    <t>150990AC</t>
  </si>
  <si>
    <t>150991EI</t>
  </si>
  <si>
    <t>150992CH</t>
  </si>
  <si>
    <t>150992IF</t>
  </si>
  <si>
    <t>150992DB</t>
  </si>
  <si>
    <t>150992HH</t>
  </si>
  <si>
    <t>150992CD</t>
  </si>
  <si>
    <t>150992JA</t>
  </si>
  <si>
    <t>150993BI</t>
  </si>
  <si>
    <t>150994BG</t>
  </si>
  <si>
    <t>ARCHAEOLOGY</t>
  </si>
  <si>
    <t>150994JG</t>
  </si>
  <si>
    <t>150994JD</t>
  </si>
  <si>
    <t>150994GA</t>
  </si>
  <si>
    <t>150994FB</t>
  </si>
  <si>
    <t>150994EF</t>
  </si>
  <si>
    <t>150995FG</t>
  </si>
  <si>
    <t>150995FD</t>
  </si>
  <si>
    <t>150996IC</t>
  </si>
  <si>
    <t>150996GJ</t>
  </si>
  <si>
    <t>150996GA</t>
  </si>
  <si>
    <t>150997HD</t>
  </si>
  <si>
    <t>URUAN</t>
  </si>
  <si>
    <t>150997GJ</t>
  </si>
  <si>
    <t>150998IB</t>
  </si>
  <si>
    <t>150999FI</t>
  </si>
  <si>
    <t>150999II</t>
  </si>
  <si>
    <t>150999IF</t>
  </si>
  <si>
    <t>151000ED</t>
  </si>
  <si>
    <t>151000HE</t>
  </si>
  <si>
    <t>151001DE</t>
  </si>
  <si>
    <t>151001HE</t>
  </si>
  <si>
    <t>151001FD</t>
  </si>
  <si>
    <t>151001CG</t>
  </si>
  <si>
    <t>151001IE</t>
  </si>
  <si>
    <t>151001FB</t>
  </si>
  <si>
    <t>151001DG</t>
  </si>
  <si>
    <t>151001DA</t>
  </si>
  <si>
    <t>151002FE</t>
  </si>
  <si>
    <t>151002II</t>
  </si>
  <si>
    <t>151002IF</t>
  </si>
  <si>
    <t>151002FC</t>
  </si>
  <si>
    <t>151003CE</t>
  </si>
  <si>
    <t>151003BI</t>
  </si>
  <si>
    <t>151003IF</t>
  </si>
  <si>
    <t>SAPEL</t>
  </si>
  <si>
    <t>151003FF</t>
  </si>
  <si>
    <t>151004ID</t>
  </si>
  <si>
    <t>151004EH</t>
  </si>
  <si>
    <t>151004DJ</t>
  </si>
  <si>
    <t>151004DE</t>
  </si>
  <si>
    <t>151005EE</t>
  </si>
  <si>
    <t>151005EB</t>
  </si>
  <si>
    <t>151005CA</t>
  </si>
  <si>
    <t>151005BG</t>
  </si>
  <si>
    <t>151006BD</t>
  </si>
  <si>
    <t>151006FE</t>
  </si>
  <si>
    <t>151006BA</t>
  </si>
  <si>
    <t>151007GD</t>
  </si>
  <si>
    <t>151007DB</t>
  </si>
  <si>
    <t>151008GC</t>
  </si>
  <si>
    <t>151008EE</t>
  </si>
  <si>
    <t>OSHIM</t>
  </si>
  <si>
    <t>151008EF</t>
  </si>
  <si>
    <t>151008GE</t>
  </si>
  <si>
    <t>151009GF</t>
  </si>
  <si>
    <t>151009FD</t>
  </si>
  <si>
    <t>151009AJ</t>
  </si>
  <si>
    <t>151009FI</t>
  </si>
  <si>
    <t>151011BC</t>
  </si>
  <si>
    <t>151013IJ</t>
  </si>
  <si>
    <t>ANAOC</t>
  </si>
  <si>
    <t>151014EA</t>
  </si>
  <si>
    <t>NKA-W</t>
  </si>
  <si>
    <t>151043EA</t>
  </si>
  <si>
    <t>AGUAT</t>
  </si>
  <si>
    <t>151044FJ</t>
  </si>
  <si>
    <t>151046ED</t>
  </si>
  <si>
    <t>NJIKO</t>
  </si>
  <si>
    <t>151047CC</t>
  </si>
  <si>
    <t>151047IG</t>
  </si>
  <si>
    <t>151047EE</t>
  </si>
  <si>
    <t>151063HD</t>
  </si>
  <si>
    <t>EZEAG</t>
  </si>
  <si>
    <t>151064FD</t>
  </si>
  <si>
    <t>GBOKO</t>
  </si>
  <si>
    <t>151075BB</t>
  </si>
  <si>
    <t>151075EF</t>
  </si>
  <si>
    <t>151075DA</t>
  </si>
  <si>
    <t>151075HG</t>
  </si>
  <si>
    <t>151075HD</t>
  </si>
  <si>
    <t>151075DH</t>
  </si>
  <si>
    <t>151075BA</t>
  </si>
  <si>
    <t>151075ID</t>
  </si>
  <si>
    <t>151076BE</t>
  </si>
  <si>
    <t>151076FE</t>
  </si>
  <si>
    <t>151076EI</t>
  </si>
  <si>
    <t>UDI</t>
  </si>
  <si>
    <t>151076AJ</t>
  </si>
  <si>
    <t>151076JE</t>
  </si>
  <si>
    <t>NEMBE</t>
  </si>
  <si>
    <t>151076BG</t>
  </si>
  <si>
    <t>IKO-A</t>
  </si>
  <si>
    <t>151076FJ</t>
  </si>
  <si>
    <t>151077HI</t>
  </si>
  <si>
    <t>OWE-W</t>
  </si>
  <si>
    <t>151077FF</t>
  </si>
  <si>
    <t>OYUN</t>
  </si>
  <si>
    <t>151077ED</t>
  </si>
  <si>
    <t>151078IH</t>
  </si>
  <si>
    <t>151079GC</t>
  </si>
  <si>
    <t>151080CB</t>
  </si>
  <si>
    <t>151081DA</t>
  </si>
  <si>
    <t>ETS-C</t>
  </si>
  <si>
    <t>151081ID</t>
  </si>
  <si>
    <t>151081FJ</t>
  </si>
  <si>
    <t>UVWIE</t>
  </si>
  <si>
    <t>151082JA</t>
  </si>
  <si>
    <t>LOKOJ</t>
  </si>
  <si>
    <t>151082DC</t>
  </si>
  <si>
    <t>151083EC</t>
  </si>
  <si>
    <t>151083CH</t>
  </si>
  <si>
    <t>151083BE</t>
  </si>
  <si>
    <t>151084CA</t>
  </si>
  <si>
    <t>151085FG</t>
  </si>
  <si>
    <t>151085AI</t>
  </si>
  <si>
    <t>151086DD</t>
  </si>
  <si>
    <t>AMUWO</t>
  </si>
  <si>
    <t>151087JH</t>
  </si>
  <si>
    <t>151087FA</t>
  </si>
  <si>
    <t>151088FB</t>
  </si>
  <si>
    <t>GUIDANCE AND COUNSELLING</t>
  </si>
  <si>
    <t>151088EF</t>
  </si>
  <si>
    <t>151089FB</t>
  </si>
  <si>
    <t>PRINCIPLES OF ACCOUNTING</t>
  </si>
  <si>
    <t>151091JG</t>
  </si>
  <si>
    <t>OJO</t>
  </si>
  <si>
    <t>151091HI</t>
  </si>
  <si>
    <t>151091HF</t>
  </si>
  <si>
    <t>151093DF</t>
  </si>
  <si>
    <t>151093GJ</t>
  </si>
  <si>
    <t>151094CE</t>
  </si>
  <si>
    <t>APAPA</t>
  </si>
  <si>
    <t>151094II</t>
  </si>
  <si>
    <t>151095JB</t>
  </si>
  <si>
    <t>151096BD</t>
  </si>
  <si>
    <t>BONN-</t>
  </si>
  <si>
    <t>151097JG</t>
  </si>
  <si>
    <t>PETROLEUM ENGINEERING</t>
  </si>
  <si>
    <t>151099AB</t>
  </si>
  <si>
    <t>151099JD</t>
  </si>
  <si>
    <t>151099ED</t>
  </si>
  <si>
    <t>151100JF</t>
  </si>
  <si>
    <t>151100GB</t>
  </si>
  <si>
    <t>KWARA</t>
  </si>
  <si>
    <t>151101FF</t>
  </si>
  <si>
    <t>151102EJ</t>
  </si>
  <si>
    <t>151103EC</t>
  </si>
  <si>
    <t>151103CF</t>
  </si>
  <si>
    <t>151105BI</t>
  </si>
  <si>
    <t>151105JF</t>
  </si>
  <si>
    <t>151106FA</t>
  </si>
  <si>
    <t>ES-NE</t>
  </si>
  <si>
    <t>151106BF</t>
  </si>
  <si>
    <t>151106ID</t>
  </si>
  <si>
    <t>151107HF</t>
  </si>
  <si>
    <t>151107AG</t>
  </si>
  <si>
    <t>151107GB</t>
  </si>
  <si>
    <t>151108GH</t>
  </si>
  <si>
    <t>151109EE</t>
  </si>
  <si>
    <t>151109IH</t>
  </si>
  <si>
    <t>151110HC</t>
  </si>
  <si>
    <t>151110CH</t>
  </si>
  <si>
    <t>151110CB</t>
  </si>
  <si>
    <t>151110DE</t>
  </si>
  <si>
    <t>151112FD</t>
  </si>
  <si>
    <t>151113FI</t>
  </si>
  <si>
    <t>151113DF</t>
  </si>
  <si>
    <t>151114JH</t>
  </si>
  <si>
    <t>151114JE</t>
  </si>
  <si>
    <t>151114HA</t>
  </si>
  <si>
    <t>IBAJI</t>
  </si>
  <si>
    <t>151114EG</t>
  </si>
  <si>
    <t>ORU-S</t>
  </si>
  <si>
    <t>151114CG</t>
  </si>
  <si>
    <t>151115IH</t>
  </si>
  <si>
    <t>151116DH</t>
  </si>
  <si>
    <t>151116AF</t>
  </si>
  <si>
    <t>IFE-E</t>
  </si>
  <si>
    <t>151116AC</t>
  </si>
  <si>
    <t>151117EA</t>
  </si>
  <si>
    <t>151118AE</t>
  </si>
  <si>
    <t>151118GC</t>
  </si>
  <si>
    <t>151118JG</t>
  </si>
  <si>
    <t>151119FE</t>
  </si>
  <si>
    <t>151119JH</t>
  </si>
  <si>
    <t>151119HD</t>
  </si>
  <si>
    <t>AKO-E</t>
  </si>
  <si>
    <t>151119JF</t>
  </si>
  <si>
    <t>151119DI</t>
  </si>
  <si>
    <t>151120AG</t>
  </si>
  <si>
    <t>151120BA</t>
  </si>
  <si>
    <t>151120HB</t>
  </si>
  <si>
    <t>151120JG</t>
  </si>
  <si>
    <t>151121GF</t>
  </si>
  <si>
    <t>USHON</t>
  </si>
  <si>
    <t>151123EI</t>
  </si>
  <si>
    <t>NNE-S</t>
  </si>
  <si>
    <t>151124II</t>
  </si>
  <si>
    <t>151124HG</t>
  </si>
  <si>
    <t>151124GG</t>
  </si>
  <si>
    <t>151125JC</t>
  </si>
  <si>
    <t>151125JA</t>
  </si>
  <si>
    <t>151125CE</t>
  </si>
  <si>
    <t>151126DF</t>
  </si>
  <si>
    <t>151126DA</t>
  </si>
  <si>
    <t>151127BJ</t>
  </si>
  <si>
    <t>151127IJ</t>
  </si>
  <si>
    <t>151127GF</t>
  </si>
  <si>
    <t>151127FJ</t>
  </si>
  <si>
    <t>151127FA</t>
  </si>
  <si>
    <t>151129DC</t>
  </si>
  <si>
    <t>151130GB</t>
  </si>
  <si>
    <t>151130FI</t>
  </si>
  <si>
    <t>151132BA</t>
  </si>
  <si>
    <t>151132JE</t>
  </si>
  <si>
    <t>151132EA</t>
  </si>
  <si>
    <t>ORHIO</t>
  </si>
  <si>
    <t>151134EI</t>
  </si>
  <si>
    <t>151135JA</t>
  </si>
  <si>
    <t>151135EJ</t>
  </si>
  <si>
    <t>151138FF</t>
  </si>
  <si>
    <t>151139DE</t>
  </si>
  <si>
    <t>151145AD</t>
  </si>
  <si>
    <t>151153DH</t>
  </si>
  <si>
    <t>151154GC</t>
  </si>
  <si>
    <t>151167FD</t>
  </si>
  <si>
    <t>151170AE</t>
  </si>
  <si>
    <t>151181DD</t>
  </si>
  <si>
    <t>151187II</t>
  </si>
  <si>
    <t>151188HJ</t>
  </si>
  <si>
    <t>151188FG</t>
  </si>
  <si>
    <t>151188BH</t>
  </si>
  <si>
    <t>151189HJ</t>
  </si>
  <si>
    <t>151189HG</t>
  </si>
  <si>
    <t>151189HB</t>
  </si>
  <si>
    <t>151189BH</t>
  </si>
  <si>
    <t>151189JG</t>
  </si>
  <si>
    <t>151189GG</t>
  </si>
  <si>
    <t>151190CF</t>
  </si>
  <si>
    <t>151190GJ</t>
  </si>
  <si>
    <t>151190CE</t>
  </si>
  <si>
    <t>OWA-E</t>
  </si>
  <si>
    <t>151191AB</t>
  </si>
  <si>
    <t>151191BH</t>
  </si>
  <si>
    <t>151191GG</t>
  </si>
  <si>
    <t>ILUGU</t>
  </si>
  <si>
    <t>151192HG</t>
  </si>
  <si>
    <t>151192HH</t>
  </si>
  <si>
    <t>151192GC</t>
  </si>
  <si>
    <t>OTURK</t>
  </si>
  <si>
    <t>151192FG</t>
  </si>
  <si>
    <t>151192FA</t>
  </si>
  <si>
    <t>151192CH</t>
  </si>
  <si>
    <t>151192II</t>
  </si>
  <si>
    <t>151193EC</t>
  </si>
  <si>
    <t>151193BC</t>
  </si>
  <si>
    <t>151193JB</t>
  </si>
  <si>
    <t>151194GH</t>
  </si>
  <si>
    <t>151194FG</t>
  </si>
  <si>
    <t>151194AC</t>
  </si>
  <si>
    <t>ES-UD</t>
  </si>
  <si>
    <t>151194AG</t>
  </si>
  <si>
    <t>151195EA</t>
  </si>
  <si>
    <t>151195JG</t>
  </si>
  <si>
    <t>151195HJ</t>
  </si>
  <si>
    <t>151195HG</t>
  </si>
  <si>
    <t>OJI-R</t>
  </si>
  <si>
    <t>151196CI</t>
  </si>
  <si>
    <t>151196FJ</t>
  </si>
  <si>
    <t>MORO</t>
  </si>
  <si>
    <t>151196EH</t>
  </si>
  <si>
    <t>151196GE</t>
  </si>
  <si>
    <t>151197CC</t>
  </si>
  <si>
    <t>151197BJ</t>
  </si>
  <si>
    <t>151197BG</t>
  </si>
  <si>
    <t>151197JF</t>
  </si>
  <si>
    <t>151197CG</t>
  </si>
  <si>
    <t>151197AC</t>
  </si>
  <si>
    <t>151197JA</t>
  </si>
  <si>
    <t>OSHOD</t>
  </si>
  <si>
    <t>151197GG</t>
  </si>
  <si>
    <t>151197CB</t>
  </si>
  <si>
    <t>151197AJ</t>
  </si>
  <si>
    <t>151198BA</t>
  </si>
  <si>
    <t>151198AE</t>
  </si>
  <si>
    <t>151198IJ</t>
  </si>
  <si>
    <t>151198GC</t>
  </si>
  <si>
    <t>151198HF</t>
  </si>
  <si>
    <t>151198BC</t>
  </si>
  <si>
    <t>151199CC</t>
  </si>
  <si>
    <t>151199IH</t>
  </si>
  <si>
    <t>151199DD</t>
  </si>
  <si>
    <t>151199DA</t>
  </si>
  <si>
    <t>151199EJ</t>
  </si>
  <si>
    <t>151200BB</t>
  </si>
  <si>
    <t>151200EF</t>
  </si>
  <si>
    <t>151200EA</t>
  </si>
  <si>
    <t>151201JA</t>
  </si>
  <si>
    <t>151201FH</t>
  </si>
  <si>
    <t>151201DG</t>
  </si>
  <si>
    <t>151201EG</t>
  </si>
  <si>
    <t>151202IH</t>
  </si>
  <si>
    <t>151202BC</t>
  </si>
  <si>
    <t>151202IF</t>
  </si>
  <si>
    <t>151202HG</t>
  </si>
  <si>
    <t>151202FF</t>
  </si>
  <si>
    <t>151203JG</t>
  </si>
  <si>
    <t>151203JA</t>
  </si>
  <si>
    <t>151203EF</t>
  </si>
  <si>
    <t>151203HA</t>
  </si>
  <si>
    <t>ANKPA</t>
  </si>
  <si>
    <t>151203DB</t>
  </si>
  <si>
    <t>151203BG</t>
  </si>
  <si>
    <t>151204GI</t>
  </si>
  <si>
    <t>151204CD</t>
  </si>
  <si>
    <t>151204CI</t>
  </si>
  <si>
    <t>151204HE</t>
  </si>
  <si>
    <t>151205DD</t>
  </si>
  <si>
    <t>151205DH</t>
  </si>
  <si>
    <t>151205HH</t>
  </si>
  <si>
    <t>151206AF</t>
  </si>
  <si>
    <t>151206EC</t>
  </si>
  <si>
    <t>151206HB</t>
  </si>
  <si>
    <t>151207HI</t>
  </si>
  <si>
    <t>151207AD</t>
  </si>
  <si>
    <t>INI</t>
  </si>
  <si>
    <t>151207FF</t>
  </si>
  <si>
    <t>151207BJ</t>
  </si>
  <si>
    <t>151208AB</t>
  </si>
  <si>
    <t>151208FD</t>
  </si>
  <si>
    <t>151208EE</t>
  </si>
  <si>
    <t>151209HI</t>
  </si>
  <si>
    <t>151209BA</t>
  </si>
  <si>
    <t>151210GG</t>
  </si>
  <si>
    <t>151211DG</t>
  </si>
  <si>
    <t>151211IJ</t>
  </si>
  <si>
    <t>151212GD</t>
  </si>
  <si>
    <t>IGUEB</t>
  </si>
  <si>
    <t>151213AH</t>
  </si>
  <si>
    <t>151213IJ</t>
  </si>
  <si>
    <t>151213FJ</t>
  </si>
  <si>
    <t>151213AC</t>
  </si>
  <si>
    <t>151213JG</t>
  </si>
  <si>
    <t>151214GG</t>
  </si>
  <si>
    <t>151214DF</t>
  </si>
  <si>
    <t>151215CE</t>
  </si>
  <si>
    <t>151215GB</t>
  </si>
  <si>
    <t>151215FC</t>
  </si>
  <si>
    <t>151215EG</t>
  </si>
  <si>
    <t>151215DH</t>
  </si>
  <si>
    <t>151215HH</t>
  </si>
  <si>
    <t>APA</t>
  </si>
  <si>
    <t>151215EB</t>
  </si>
  <si>
    <t>151215CG</t>
  </si>
  <si>
    <t>151215IE</t>
  </si>
  <si>
    <t>151216DD</t>
  </si>
  <si>
    <t>151216GE</t>
  </si>
  <si>
    <t>151216CF</t>
  </si>
  <si>
    <t>151216FG</t>
  </si>
  <si>
    <t>151217CH</t>
  </si>
  <si>
    <t>151217BF</t>
  </si>
  <si>
    <t>151217AG</t>
  </si>
  <si>
    <t>151217FA</t>
  </si>
  <si>
    <t>151217DF</t>
  </si>
  <si>
    <t>151217BB</t>
  </si>
  <si>
    <t>151217JG</t>
  </si>
  <si>
    <t>151218EF</t>
  </si>
  <si>
    <t>ILA</t>
  </si>
  <si>
    <t>151218II</t>
  </si>
  <si>
    <t>ORO-A</t>
  </si>
  <si>
    <t>151218FJ</t>
  </si>
  <si>
    <t>CROSS RIVER</t>
  </si>
  <si>
    <t>ODUKP</t>
  </si>
  <si>
    <t>151219EG</t>
  </si>
  <si>
    <t>151219FA</t>
  </si>
  <si>
    <t>151219HI</t>
  </si>
  <si>
    <t>151221JB</t>
  </si>
  <si>
    <t>151221ED</t>
  </si>
  <si>
    <t>151221GI</t>
  </si>
  <si>
    <t>151221FA</t>
  </si>
  <si>
    <t>151221AI</t>
  </si>
  <si>
    <t>151221FE</t>
  </si>
  <si>
    <t>151221EC</t>
  </si>
  <si>
    <t>151222AE</t>
  </si>
  <si>
    <t>IRELE</t>
  </si>
  <si>
    <t>151222FG</t>
  </si>
  <si>
    <t>151222DF</t>
  </si>
  <si>
    <t>151222FH</t>
  </si>
  <si>
    <t>151223JC</t>
  </si>
  <si>
    <t>151223BH</t>
  </si>
  <si>
    <t>151223GG</t>
  </si>
  <si>
    <t>151224BG</t>
  </si>
  <si>
    <t>151224BD</t>
  </si>
  <si>
    <t>151224JC</t>
  </si>
  <si>
    <t>151224GF</t>
  </si>
  <si>
    <t>151224IH</t>
  </si>
  <si>
    <t>151224FE</t>
  </si>
  <si>
    <t>151225BJ</t>
  </si>
  <si>
    <t>IKWER</t>
  </si>
  <si>
    <t>151225BA</t>
  </si>
  <si>
    <t>151225AB</t>
  </si>
  <si>
    <t>151225CB</t>
  </si>
  <si>
    <t>151226CF</t>
  </si>
  <si>
    <t>151226CB</t>
  </si>
  <si>
    <t>151227BD</t>
  </si>
  <si>
    <t>151227BI</t>
  </si>
  <si>
    <t>151227GH</t>
  </si>
  <si>
    <t>151228BG</t>
  </si>
  <si>
    <t>151228BD</t>
  </si>
  <si>
    <t>151228IJ</t>
  </si>
  <si>
    <t>151228HH</t>
  </si>
  <si>
    <t>151228JA</t>
  </si>
  <si>
    <t>151228HD</t>
  </si>
  <si>
    <t>151229JC</t>
  </si>
  <si>
    <t>NULL</t>
  </si>
  <si>
    <t>151229HH</t>
  </si>
  <si>
    <t>151229FI</t>
  </si>
  <si>
    <t>151230CC</t>
  </si>
  <si>
    <t>151230HI</t>
  </si>
  <si>
    <t>151231CF</t>
  </si>
  <si>
    <t>151231BA</t>
  </si>
  <si>
    <t>151231BB</t>
  </si>
  <si>
    <t>151231AF</t>
  </si>
  <si>
    <t>151231EG</t>
  </si>
  <si>
    <t>151232GG</t>
  </si>
  <si>
    <t>151232DA</t>
  </si>
  <si>
    <t>151232CE</t>
  </si>
  <si>
    <t>151232II</t>
  </si>
  <si>
    <t>151232ED</t>
  </si>
  <si>
    <t>151233HE</t>
  </si>
  <si>
    <t>151233EE</t>
  </si>
  <si>
    <t>SURUL</t>
  </si>
  <si>
    <t>151233HC</t>
  </si>
  <si>
    <t>151234HE</t>
  </si>
  <si>
    <t>151234GD</t>
  </si>
  <si>
    <t>151234EF</t>
  </si>
  <si>
    <t>151234HG</t>
  </si>
  <si>
    <t>151234BA</t>
  </si>
  <si>
    <t>151235HH</t>
  </si>
  <si>
    <t>151235GF</t>
  </si>
  <si>
    <t>151235GC</t>
  </si>
  <si>
    <t>151235JH</t>
  </si>
  <si>
    <t>151235AB</t>
  </si>
  <si>
    <t>151235IG</t>
  </si>
  <si>
    <t>151236FD</t>
  </si>
  <si>
    <t>151236CG</t>
  </si>
  <si>
    <t>CLASSICS</t>
  </si>
  <si>
    <t>151236HF</t>
  </si>
  <si>
    <t>151236GG</t>
  </si>
  <si>
    <t>151236EC</t>
  </si>
  <si>
    <t>151237CG</t>
  </si>
  <si>
    <t>151237EI</t>
  </si>
  <si>
    <t>151237HA</t>
  </si>
  <si>
    <t>151237BD</t>
  </si>
  <si>
    <t>151237HE</t>
  </si>
  <si>
    <t>151238FG</t>
  </si>
  <si>
    <t>151238AJ</t>
  </si>
  <si>
    <t>151238AD</t>
  </si>
  <si>
    <t>151238JB</t>
  </si>
  <si>
    <t>151238CC</t>
  </si>
  <si>
    <t>151238AB</t>
  </si>
  <si>
    <t>151238GC</t>
  </si>
  <si>
    <t>151239CD</t>
  </si>
  <si>
    <t>151239AI</t>
  </si>
  <si>
    <t>151239IB</t>
  </si>
  <si>
    <t>151239IC</t>
  </si>
  <si>
    <t>151240CJ</t>
  </si>
  <si>
    <t>151240DB</t>
  </si>
  <si>
    <t>151240BD</t>
  </si>
  <si>
    <t>151240AE</t>
  </si>
  <si>
    <t>151241AF</t>
  </si>
  <si>
    <t>151241FC</t>
  </si>
  <si>
    <t>IWAJO</t>
  </si>
  <si>
    <t>151241FJ</t>
  </si>
  <si>
    <t>OJU</t>
  </si>
  <si>
    <t>151242BA</t>
  </si>
  <si>
    <t>151242FJ</t>
  </si>
  <si>
    <t>ATIGB</t>
  </si>
  <si>
    <t>151244HF</t>
  </si>
  <si>
    <t>151244FH</t>
  </si>
  <si>
    <t>151244EE</t>
  </si>
  <si>
    <t>151244AF</t>
  </si>
  <si>
    <t>151245EJ</t>
  </si>
  <si>
    <t>M-M-M</t>
  </si>
  <si>
    <t>151245IJ</t>
  </si>
  <si>
    <t>151246EF</t>
  </si>
  <si>
    <t>151246CH</t>
  </si>
  <si>
    <t>151247HB</t>
  </si>
  <si>
    <t>OKEHI</t>
  </si>
  <si>
    <t>151247GF</t>
  </si>
  <si>
    <t>151247FJ</t>
  </si>
  <si>
    <t>151247CG</t>
  </si>
  <si>
    <t>151248BA</t>
  </si>
  <si>
    <t>151248HH</t>
  </si>
  <si>
    <t>151248FD</t>
  </si>
  <si>
    <t>151248BH</t>
  </si>
  <si>
    <t>151249FH</t>
  </si>
  <si>
    <t>151249AJ</t>
  </si>
  <si>
    <t>151249CI</t>
  </si>
  <si>
    <t>151249FD</t>
  </si>
  <si>
    <t>151250EF</t>
  </si>
  <si>
    <t>151250EJ</t>
  </si>
  <si>
    <t>151250AE</t>
  </si>
  <si>
    <t>151250FG</t>
  </si>
  <si>
    <t>151250IB</t>
  </si>
  <si>
    <t>151250EC</t>
  </si>
  <si>
    <t>151251CE</t>
  </si>
  <si>
    <t>151251AJ</t>
  </si>
  <si>
    <t>151251CC</t>
  </si>
  <si>
    <t>151252DE</t>
  </si>
  <si>
    <t>151252FE</t>
  </si>
  <si>
    <t>BASSA</t>
  </si>
  <si>
    <t>151253IC</t>
  </si>
  <si>
    <t>MAINL</t>
  </si>
  <si>
    <t>151253GB</t>
  </si>
  <si>
    <t>ORLU</t>
  </si>
  <si>
    <t>151253JF</t>
  </si>
  <si>
    <t>151253DF</t>
  </si>
  <si>
    <t>151254GE</t>
  </si>
  <si>
    <t>151254FF</t>
  </si>
  <si>
    <t>151254CJ</t>
  </si>
  <si>
    <t>151254DG</t>
  </si>
  <si>
    <t>151255HA</t>
  </si>
  <si>
    <t>151255AH</t>
  </si>
  <si>
    <t>151256IJ</t>
  </si>
  <si>
    <t>151256FD</t>
  </si>
  <si>
    <t>151256EB</t>
  </si>
  <si>
    <t>151256CA</t>
  </si>
  <si>
    <t>151257GE</t>
  </si>
  <si>
    <t>151257BA</t>
  </si>
  <si>
    <t>151257JF</t>
  </si>
  <si>
    <t>151257FG</t>
  </si>
  <si>
    <t>151258HA</t>
  </si>
  <si>
    <t>151258DI</t>
  </si>
  <si>
    <t>151258BB</t>
  </si>
  <si>
    <t>151258AG</t>
  </si>
  <si>
    <t>151260EB</t>
  </si>
  <si>
    <t>151260EC</t>
  </si>
  <si>
    <t>151260II</t>
  </si>
  <si>
    <t>151261BA</t>
  </si>
  <si>
    <t>151261DI</t>
  </si>
  <si>
    <t>151261BH</t>
  </si>
  <si>
    <t>151261GJ</t>
  </si>
  <si>
    <t>151261CE</t>
  </si>
  <si>
    <t>151261JH</t>
  </si>
  <si>
    <t>151261JE</t>
  </si>
  <si>
    <t>151262AB</t>
  </si>
  <si>
    <t>151262EH</t>
  </si>
  <si>
    <t>151262DF</t>
  </si>
  <si>
    <t>151262JA</t>
  </si>
  <si>
    <t>151262FH</t>
  </si>
  <si>
    <t>151262GH</t>
  </si>
  <si>
    <t>151264CJ</t>
  </si>
  <si>
    <t>SAK-E</t>
  </si>
  <si>
    <t>FORESTRY</t>
  </si>
  <si>
    <t>151264GA</t>
  </si>
  <si>
    <t>151264HD</t>
  </si>
  <si>
    <t>151264CI</t>
  </si>
  <si>
    <t>151265DD</t>
  </si>
  <si>
    <t>151265GB</t>
  </si>
  <si>
    <t>151265DE</t>
  </si>
  <si>
    <t>151266AB</t>
  </si>
  <si>
    <t>151266IJ</t>
  </si>
  <si>
    <t>151266GI</t>
  </si>
  <si>
    <t>151266HF</t>
  </si>
  <si>
    <t>151267GI</t>
  </si>
  <si>
    <t>151269AF</t>
  </si>
  <si>
    <t>151269JD</t>
  </si>
  <si>
    <t>151269EF</t>
  </si>
  <si>
    <t>151269DJ</t>
  </si>
  <si>
    <t>151269IA</t>
  </si>
  <si>
    <t>151270DC</t>
  </si>
  <si>
    <t>151270JC</t>
  </si>
  <si>
    <t>IKO-E</t>
  </si>
  <si>
    <t>151272HF</t>
  </si>
  <si>
    <t>151272GD</t>
  </si>
  <si>
    <t>151272FC</t>
  </si>
  <si>
    <t>151272IG</t>
  </si>
  <si>
    <t>151273AF</t>
  </si>
  <si>
    <t>151273GC</t>
  </si>
  <si>
    <t>SHOMO</t>
  </si>
  <si>
    <t>151274IB</t>
  </si>
  <si>
    <t>151274FB</t>
  </si>
  <si>
    <t>151274FI</t>
  </si>
  <si>
    <t>151274ED</t>
  </si>
  <si>
    <t>151275BC</t>
  </si>
  <si>
    <t>151275DC</t>
  </si>
  <si>
    <t>151276JB</t>
  </si>
  <si>
    <t>151276IC</t>
  </si>
  <si>
    <t>151276BD</t>
  </si>
  <si>
    <t>151276JC</t>
  </si>
  <si>
    <t>151277DG</t>
  </si>
  <si>
    <t>151277GB</t>
  </si>
  <si>
    <t>151277GI</t>
  </si>
  <si>
    <t>151277CA</t>
  </si>
  <si>
    <t>151278BF</t>
  </si>
  <si>
    <t>151279EF</t>
  </si>
  <si>
    <t>151279AJ</t>
  </si>
  <si>
    <t>151279CF</t>
  </si>
  <si>
    <t>151279BB</t>
  </si>
  <si>
    <t>151280GC</t>
  </si>
  <si>
    <t>OKE-E</t>
  </si>
  <si>
    <t>151280GJ</t>
  </si>
  <si>
    <t>151281GE</t>
  </si>
  <si>
    <t>151281GI</t>
  </si>
  <si>
    <t>151281IH</t>
  </si>
  <si>
    <t>151282GE</t>
  </si>
  <si>
    <t>151282IJ</t>
  </si>
  <si>
    <t>151282DI</t>
  </si>
  <si>
    <t>VETERINARY MEDICINE</t>
  </si>
  <si>
    <t>151282HF</t>
  </si>
  <si>
    <t>151283DJ</t>
  </si>
  <si>
    <t>151283AG</t>
  </si>
  <si>
    <t>151283BD</t>
  </si>
  <si>
    <t>151283AE</t>
  </si>
  <si>
    <t>151283IJ</t>
  </si>
  <si>
    <t>151283EH</t>
  </si>
  <si>
    <t>151283GG</t>
  </si>
  <si>
    <t>151284FB</t>
  </si>
  <si>
    <t>151284DD</t>
  </si>
  <si>
    <t>151285GE</t>
  </si>
  <si>
    <t>151285CI</t>
  </si>
  <si>
    <t>151285BG</t>
  </si>
  <si>
    <t>151285HB</t>
  </si>
  <si>
    <t>151285DI</t>
  </si>
  <si>
    <t>151285JD</t>
  </si>
  <si>
    <t>151286JE</t>
  </si>
  <si>
    <t>151286AB</t>
  </si>
  <si>
    <t>151286IH</t>
  </si>
  <si>
    <t>151287AD</t>
  </si>
  <si>
    <t>151287DE</t>
  </si>
  <si>
    <t>151287HI</t>
  </si>
  <si>
    <t>151287HF</t>
  </si>
  <si>
    <t>151288IG</t>
  </si>
  <si>
    <t>151288CD</t>
  </si>
  <si>
    <t>151288CA</t>
  </si>
  <si>
    <t>151288HC</t>
  </si>
  <si>
    <t>151288DJ</t>
  </si>
  <si>
    <t>151289FI</t>
  </si>
  <si>
    <t>151289DE</t>
  </si>
  <si>
    <t>151289IC</t>
  </si>
  <si>
    <t>151290BG</t>
  </si>
  <si>
    <t>151290FG</t>
  </si>
  <si>
    <t>151322ED</t>
  </si>
  <si>
    <t>151328FJ</t>
  </si>
  <si>
    <t>AHOA-</t>
  </si>
  <si>
    <t>151328BJ</t>
  </si>
  <si>
    <t>151333HA</t>
  </si>
  <si>
    <t>OBIA-</t>
  </si>
  <si>
    <t>151340DE</t>
  </si>
  <si>
    <t>151341HC</t>
  </si>
  <si>
    <t>OYI</t>
  </si>
  <si>
    <t>151347GI</t>
  </si>
  <si>
    <t>151349DB</t>
  </si>
  <si>
    <t>151357AC</t>
  </si>
  <si>
    <t>OGBIA</t>
  </si>
  <si>
    <t>151359GE</t>
  </si>
  <si>
    <t>151371CJ</t>
  </si>
  <si>
    <t>151372EJ</t>
  </si>
  <si>
    <t>151372CF</t>
  </si>
  <si>
    <t>151373AF</t>
  </si>
  <si>
    <t>151373EI</t>
  </si>
  <si>
    <t>151373BJ</t>
  </si>
  <si>
    <t>151373BD</t>
  </si>
  <si>
    <t>151373EE</t>
  </si>
  <si>
    <t>151374DG</t>
  </si>
  <si>
    <t>YALA</t>
  </si>
  <si>
    <t>151375FC</t>
  </si>
  <si>
    <t>151375JC</t>
  </si>
  <si>
    <t>UDU</t>
  </si>
  <si>
    <t>151376GD</t>
  </si>
  <si>
    <t>151376GA</t>
  </si>
  <si>
    <t>151377HJ</t>
  </si>
  <si>
    <t>151377HA</t>
  </si>
  <si>
    <t>151377DE</t>
  </si>
  <si>
    <t>151378FH</t>
  </si>
  <si>
    <t>151378IH</t>
  </si>
  <si>
    <t>151378HC</t>
  </si>
  <si>
    <t>151381EH</t>
  </si>
  <si>
    <t>151381CD</t>
  </si>
  <si>
    <t>151381EI</t>
  </si>
  <si>
    <t>151381DA</t>
  </si>
  <si>
    <t>EKP-A</t>
  </si>
  <si>
    <t>151382ED</t>
  </si>
  <si>
    <t>151382EC</t>
  </si>
  <si>
    <t>AKUKU</t>
  </si>
  <si>
    <t>151384FJ</t>
  </si>
  <si>
    <t>151384EI</t>
  </si>
  <si>
    <t>151385II</t>
  </si>
  <si>
    <t>151385IB</t>
  </si>
  <si>
    <t>151385EF</t>
  </si>
  <si>
    <t>151386BD</t>
  </si>
  <si>
    <t>OKENE</t>
  </si>
  <si>
    <t>151386FG</t>
  </si>
  <si>
    <t>151386EF</t>
  </si>
  <si>
    <t>151387IB</t>
  </si>
  <si>
    <t>151388GE</t>
  </si>
  <si>
    <t>151388ED</t>
  </si>
  <si>
    <t>151388BF</t>
  </si>
  <si>
    <t>151389AC</t>
  </si>
  <si>
    <t>151389AD</t>
  </si>
  <si>
    <t>151390AB</t>
  </si>
  <si>
    <t>151390CE</t>
  </si>
  <si>
    <t>151391AB</t>
  </si>
  <si>
    <t>151391IG</t>
  </si>
  <si>
    <t>151391BH</t>
  </si>
  <si>
    <t>151391GA</t>
  </si>
  <si>
    <t>151391CE</t>
  </si>
  <si>
    <t>151391FC</t>
  </si>
  <si>
    <t>151392AC</t>
  </si>
  <si>
    <t>151392HF</t>
  </si>
  <si>
    <t>151392GB</t>
  </si>
  <si>
    <t>151392DB</t>
  </si>
  <si>
    <t>151393FD</t>
  </si>
  <si>
    <t>TEACHER EDUCATION (PRE-PRIMARY EDUCATION OPTION)</t>
  </si>
  <si>
    <t>151393DH</t>
  </si>
  <si>
    <t>151396BG</t>
  </si>
  <si>
    <t>151397CD</t>
  </si>
  <si>
    <t>151397AC</t>
  </si>
  <si>
    <t>151397HI</t>
  </si>
  <si>
    <t>151397JB</t>
  </si>
  <si>
    <t>151397EJ</t>
  </si>
  <si>
    <t>151398GI</t>
  </si>
  <si>
    <t>151398EH</t>
  </si>
  <si>
    <t>151398BH</t>
  </si>
  <si>
    <t>151398AC</t>
  </si>
  <si>
    <t>151399AG</t>
  </si>
  <si>
    <t>151399HH</t>
  </si>
  <si>
    <t>151400DI</t>
  </si>
  <si>
    <t>151400CG</t>
  </si>
  <si>
    <t>151400CD</t>
  </si>
  <si>
    <t>151400EJ</t>
  </si>
  <si>
    <t>151400ED</t>
  </si>
  <si>
    <t>151401CD</t>
  </si>
  <si>
    <t>151401JD</t>
  </si>
  <si>
    <t>151401HJ</t>
  </si>
  <si>
    <t>151402DC</t>
  </si>
  <si>
    <t>151403BE</t>
  </si>
  <si>
    <t>151403DG</t>
  </si>
  <si>
    <t>151403FD</t>
  </si>
  <si>
    <t>151404FE</t>
  </si>
  <si>
    <t>151404FC</t>
  </si>
  <si>
    <t>151404GF</t>
  </si>
  <si>
    <t>151405GA</t>
  </si>
  <si>
    <t>151405EF</t>
  </si>
  <si>
    <t>151405BG</t>
  </si>
  <si>
    <t>151405IA</t>
  </si>
  <si>
    <t>IDARA</t>
  </si>
  <si>
    <t>151405CD</t>
  </si>
  <si>
    <t>151406IE</t>
  </si>
  <si>
    <t>151406IB</t>
  </si>
  <si>
    <t>TEACHER EDUCATION (ARTS OPTION)</t>
  </si>
  <si>
    <t>151407AG</t>
  </si>
  <si>
    <t>151408ED</t>
  </si>
  <si>
    <t>151409CG</t>
  </si>
  <si>
    <t>151410GD</t>
  </si>
  <si>
    <t>151410EI</t>
  </si>
  <si>
    <t>151410CB</t>
  </si>
  <si>
    <t>151410DC</t>
  </si>
  <si>
    <t>151411JH</t>
  </si>
  <si>
    <t>151411CF</t>
  </si>
  <si>
    <t>151411AC</t>
  </si>
  <si>
    <t>151411JD</t>
  </si>
  <si>
    <t>151412JB</t>
  </si>
  <si>
    <t>151412IG</t>
  </si>
  <si>
    <t>151413BF</t>
  </si>
  <si>
    <t>151413JE</t>
  </si>
  <si>
    <t>151413IC</t>
  </si>
  <si>
    <t>151414IC</t>
  </si>
  <si>
    <t>151414EG</t>
  </si>
  <si>
    <t>ORIRE</t>
  </si>
  <si>
    <t>151414CF</t>
  </si>
  <si>
    <t>151414EH</t>
  </si>
  <si>
    <t>151415IC</t>
  </si>
  <si>
    <t>151415FC</t>
  </si>
  <si>
    <t>151415ED</t>
  </si>
  <si>
    <t>151416JC</t>
  </si>
  <si>
    <t>151416AG</t>
  </si>
  <si>
    <t>151417JF</t>
  </si>
  <si>
    <t>NDO-W</t>
  </si>
  <si>
    <t>151417GG</t>
  </si>
  <si>
    <t>151417GD</t>
  </si>
  <si>
    <t>151417GA</t>
  </si>
  <si>
    <t>151417DD</t>
  </si>
  <si>
    <t>151417JE</t>
  </si>
  <si>
    <t>151418IJ</t>
  </si>
  <si>
    <t>151418GA</t>
  </si>
  <si>
    <t>151419EH</t>
  </si>
  <si>
    <t>151420BF</t>
  </si>
  <si>
    <t>151431CC</t>
  </si>
  <si>
    <t>OBUDU</t>
  </si>
  <si>
    <t>151431AH</t>
  </si>
  <si>
    <t>151453GD</t>
  </si>
  <si>
    <t>UDU-U</t>
  </si>
  <si>
    <t>151458HE</t>
  </si>
  <si>
    <t>151458CH</t>
  </si>
  <si>
    <t>151459BC</t>
  </si>
  <si>
    <t>151460DI</t>
  </si>
  <si>
    <t>151460DC</t>
  </si>
  <si>
    <t>151460CA</t>
  </si>
  <si>
    <t>151460GH</t>
  </si>
  <si>
    <t>151461ID</t>
  </si>
  <si>
    <t>151461HB</t>
  </si>
  <si>
    <t>151461CJ</t>
  </si>
  <si>
    <t>151461BE</t>
  </si>
  <si>
    <t>151461FH</t>
  </si>
  <si>
    <t>151461EJ</t>
  </si>
  <si>
    <t>151462FJ</t>
  </si>
  <si>
    <t>151462GE</t>
  </si>
  <si>
    <t>151462HE</t>
  </si>
  <si>
    <t>IKONO</t>
  </si>
  <si>
    <t>151463AI</t>
  </si>
  <si>
    <t>151463GA</t>
  </si>
  <si>
    <t>151463FE</t>
  </si>
  <si>
    <t>151463DD</t>
  </si>
  <si>
    <t>151463IC</t>
  </si>
  <si>
    <t>151464DE</t>
  </si>
  <si>
    <t>151465CD</t>
  </si>
  <si>
    <t>ORU-E</t>
  </si>
  <si>
    <t>151465AF</t>
  </si>
  <si>
    <t>151465JG</t>
  </si>
  <si>
    <t>151465HC</t>
  </si>
  <si>
    <t>151465EF</t>
  </si>
  <si>
    <t>151465GI</t>
  </si>
  <si>
    <t>151466GJ</t>
  </si>
  <si>
    <t>151466FB</t>
  </si>
  <si>
    <t>151466HG</t>
  </si>
  <si>
    <t>KOSOF</t>
  </si>
  <si>
    <t>151466HH</t>
  </si>
  <si>
    <t>151467CB</t>
  </si>
  <si>
    <t>151467BJ</t>
  </si>
  <si>
    <t>ONNA</t>
  </si>
  <si>
    <t>151468IB</t>
  </si>
  <si>
    <t>151468DG</t>
  </si>
  <si>
    <t>151468CE</t>
  </si>
  <si>
    <t>151468JH</t>
  </si>
  <si>
    <t>151468BG</t>
  </si>
  <si>
    <t>151468DI</t>
  </si>
  <si>
    <t>151468DC</t>
  </si>
  <si>
    <t>151469DJ</t>
  </si>
  <si>
    <t>151469GE</t>
  </si>
  <si>
    <t>151470JF</t>
  </si>
  <si>
    <t>151470FJ</t>
  </si>
  <si>
    <t>151471JC</t>
  </si>
  <si>
    <t>151471FG</t>
  </si>
  <si>
    <t>151471AC</t>
  </si>
  <si>
    <t>151472FI</t>
  </si>
  <si>
    <t>151472JC</t>
  </si>
  <si>
    <t>151473JB</t>
  </si>
  <si>
    <t>151473EH</t>
  </si>
  <si>
    <t>151473CA</t>
  </si>
  <si>
    <t>PLATEAU</t>
  </si>
  <si>
    <t>KANKE</t>
  </si>
  <si>
    <t>151474EF</t>
  </si>
  <si>
    <t>151474FG</t>
  </si>
  <si>
    <t>AWK-N</t>
  </si>
  <si>
    <t>151475EC</t>
  </si>
  <si>
    <t>151475IB</t>
  </si>
  <si>
    <t>151476BA</t>
  </si>
  <si>
    <t>151477DF</t>
  </si>
  <si>
    <t>151477HC</t>
  </si>
  <si>
    <t>151478DH</t>
  </si>
  <si>
    <t>151478JF</t>
  </si>
  <si>
    <t>UGA-S</t>
  </si>
  <si>
    <t>151479II</t>
  </si>
  <si>
    <t>151479HD</t>
  </si>
  <si>
    <t>151480HH</t>
  </si>
  <si>
    <t>151481HG</t>
  </si>
  <si>
    <t>151481HE</t>
  </si>
  <si>
    <t>151481BE</t>
  </si>
  <si>
    <t>151482GE</t>
  </si>
  <si>
    <t>151483AE</t>
  </si>
  <si>
    <t>151483ID</t>
  </si>
  <si>
    <t>151483EH</t>
  </si>
  <si>
    <t>151483GD</t>
  </si>
  <si>
    <t>151485GH</t>
  </si>
  <si>
    <t>151485FD</t>
  </si>
  <si>
    <t>151486JC</t>
  </si>
  <si>
    <t>151486AF</t>
  </si>
  <si>
    <t>151487IA</t>
  </si>
  <si>
    <t>151487GC</t>
  </si>
  <si>
    <t>151488CF</t>
  </si>
  <si>
    <t>151488BJ</t>
  </si>
  <si>
    <t>151488IA</t>
  </si>
  <si>
    <t>151489FC</t>
  </si>
  <si>
    <t>ISU</t>
  </si>
  <si>
    <t>151491FH</t>
  </si>
  <si>
    <t>151491DE</t>
  </si>
  <si>
    <t>151492BF</t>
  </si>
  <si>
    <t>151493CI</t>
  </si>
  <si>
    <t>151494EC</t>
  </si>
  <si>
    <t>151494AD</t>
  </si>
  <si>
    <t>151495IF</t>
  </si>
  <si>
    <t>151496DF</t>
  </si>
  <si>
    <t>151496AH</t>
  </si>
  <si>
    <t>151497EI</t>
  </si>
  <si>
    <t>151497HE</t>
  </si>
  <si>
    <t>151498IE</t>
  </si>
  <si>
    <t>151498GJ</t>
  </si>
  <si>
    <t>151498EH</t>
  </si>
  <si>
    <t>151499JC</t>
  </si>
  <si>
    <t>151502JC</t>
  </si>
  <si>
    <t>151504DB</t>
  </si>
  <si>
    <t>151504EH</t>
  </si>
  <si>
    <t>151504CG</t>
  </si>
  <si>
    <t>151505DA</t>
  </si>
  <si>
    <t>151506FB</t>
  </si>
  <si>
    <t>151506CH</t>
  </si>
  <si>
    <t>151507BJ</t>
  </si>
  <si>
    <t>151507BA</t>
  </si>
  <si>
    <t>151508DG</t>
  </si>
  <si>
    <t>ANA-E</t>
  </si>
  <si>
    <t>151508HG</t>
  </si>
  <si>
    <t>151508CJ</t>
  </si>
  <si>
    <t>151508IH</t>
  </si>
  <si>
    <t>151508FH</t>
  </si>
  <si>
    <t>151509FI</t>
  </si>
  <si>
    <t>151510BE</t>
  </si>
  <si>
    <t>151512AJ</t>
  </si>
  <si>
    <t>151512DF</t>
  </si>
  <si>
    <t>151512BB</t>
  </si>
  <si>
    <t>151512GG</t>
  </si>
  <si>
    <t>151513EH</t>
  </si>
  <si>
    <t>151513CE</t>
  </si>
  <si>
    <t>Jamb No</t>
  </si>
  <si>
    <t>Jamb XTR</t>
  </si>
  <si>
    <t>Exam/2</t>
  </si>
  <si>
    <t>ABIA Count</t>
  </si>
  <si>
    <t>ADAMAWA Count</t>
  </si>
  <si>
    <t>AKWA-IBOM Count</t>
  </si>
  <si>
    <t>ANAMBRA Count</t>
  </si>
  <si>
    <t>BAYELSA Count</t>
  </si>
  <si>
    <t>BENUE Count</t>
  </si>
  <si>
    <t>CAMEROUN Count</t>
  </si>
  <si>
    <t>CROSS RIVER Count</t>
  </si>
  <si>
    <t>DELTA Count</t>
  </si>
  <si>
    <t>EBONYI Count</t>
  </si>
  <si>
    <t>EDO Count</t>
  </si>
  <si>
    <t>EKITI Count</t>
  </si>
  <si>
    <t>ENUGU Count</t>
  </si>
  <si>
    <t>IMO Count</t>
  </si>
  <si>
    <t>KOGI Count</t>
  </si>
  <si>
    <t>KWA Count</t>
  </si>
  <si>
    <t>KWARA Count</t>
  </si>
  <si>
    <t>LAGOS Count</t>
  </si>
  <si>
    <t>OGUN Count</t>
  </si>
  <si>
    <t>ONDO Count</t>
  </si>
  <si>
    <t>OSUN Count</t>
  </si>
  <si>
    <t>OYO Count</t>
  </si>
  <si>
    <t>PLATEAU Count</t>
  </si>
  <si>
    <t>RIVERS Count</t>
  </si>
  <si>
    <t>Grand Count</t>
  </si>
  <si>
    <t>ARTS Count</t>
  </si>
  <si>
    <t>COLLEGE OF MEDICINE Count</t>
  </si>
  <si>
    <t>EDUCATION Count</t>
  </si>
  <si>
    <t>LAW Count</t>
  </si>
  <si>
    <t>PHARMACY Count</t>
  </si>
  <si>
    <t>SCIENCE Count</t>
  </si>
  <si>
    <t>TECHNOLOGY Count</t>
  </si>
  <si>
    <t>THE SOCIAL SCIENCES Count</t>
  </si>
  <si>
    <t>AGRICULTURE AND FORESTRY Count</t>
  </si>
  <si>
    <t>VETERINARY MEDICINE Count</t>
  </si>
  <si>
    <t>NULL Count</t>
  </si>
  <si>
    <t>M Count</t>
  </si>
  <si>
    <t>F Count</t>
  </si>
  <si>
    <t>Row Labels</t>
  </si>
  <si>
    <t>Grand Total</t>
  </si>
  <si>
    <t>Count of State Of Origin</t>
  </si>
  <si>
    <t>(All)</t>
  </si>
  <si>
    <t>EXTRACTION OF THE TEXTS IN BETWEEN THE "/"</t>
  </si>
  <si>
    <t>Unbroken Data</t>
  </si>
  <si>
    <t>Value for Extraction 1</t>
  </si>
  <si>
    <t>Extracted IP Address</t>
  </si>
  <si>
    <t>Value for Extraction 2</t>
  </si>
  <si>
    <t>Value for Extraction 3</t>
  </si>
  <si>
    <t>Extracted Date</t>
  </si>
  <si>
    <t>Value for Extraction 4</t>
  </si>
  <si>
    <t>Extracted Time</t>
  </si>
  <si>
    <t>Value for Extraction 5</t>
  </si>
  <si>
    <t>Value for Extraction 6</t>
  </si>
  <si>
    <t>Value for Extraction 7</t>
  </si>
  <si>
    <t>Value for Extraction 8</t>
  </si>
  <si>
    <t>Value for Extraction 9</t>
  </si>
  <si>
    <t>Value for Extraction 10</t>
  </si>
  <si>
    <t>Value for Extraction 11</t>
  </si>
  <si>
    <t>Value for Extraction 12</t>
  </si>
  <si>
    <t>Value for Extraction 13</t>
  </si>
  <si>
    <t>Value for Extraction 14</t>
  </si>
  <si>
    <t>Value for Extraction 15</t>
  </si>
  <si>
    <t>Value for Extraction 16</t>
  </si>
  <si>
    <t>Value for Extraction 17</t>
  </si>
  <si>
    <t>Value for Extraction 18</t>
  </si>
  <si>
    <t>Value for Extraction 19</t>
  </si>
  <si>
    <t>Value for Extraction 20</t>
  </si>
  <si>
    <t>Value for Extraction 21</t>
  </si>
  <si>
    <t>Value for Extraction 22</t>
  </si>
  <si>
    <t>Value for Extraction 23</t>
  </si>
  <si>
    <t>Value for Extraction 24</t>
  </si>
  <si>
    <t>Value for Extraction 25</t>
  </si>
  <si>
    <t>Value for Extraction 26</t>
  </si>
  <si>
    <t>Value for Extraction 27</t>
  </si>
  <si>
    <t>Value for Extraction 28</t>
  </si>
  <si>
    <t>Value for Extraction 29</t>
  </si>
  <si>
    <t>Value for Extraction 30</t>
  </si>
  <si>
    <t>Value for Extraction 31</t>
  </si>
  <si>
    <t>Value for Extraction 32</t>
  </si>
  <si>
    <t>Value for Extraction 33</t>
  </si>
  <si>
    <t>Value for Extraction 34</t>
  </si>
  <si>
    <t>Value for Extraction 35</t>
  </si>
  <si>
    <t>Value for Extraction 36</t>
  </si>
  <si>
    <t>Value for Extraction 37</t>
  </si>
  <si>
    <t>Value for Extraction 38</t>
  </si>
  <si>
    <t>Value for Extraction 39</t>
  </si>
  <si>
    <t>Value for Extraction 40</t>
  </si>
  <si>
    <t>Value for Extraction 41</t>
  </si>
  <si>
    <t>Value for Extraction 42</t>
  </si>
  <si>
    <t>Value for Extraction 43</t>
  </si>
  <si>
    <t>Value for Extraction 44</t>
  </si>
  <si>
    <t>Value for Extraction 45</t>
  </si>
  <si>
    <t>Value for Extraction 46</t>
  </si>
  <si>
    <t>Value for Extraction 47</t>
  </si>
  <si>
    <t>Value for Extraction 48</t>
  </si>
  <si>
    <t>Value for Extraction 49</t>
  </si>
  <si>
    <t>Value for Extraction 50</t>
  </si>
  <si>
    <t>Value for Extraction 51</t>
  </si>
  <si>
    <t>Value for Extraction 52</t>
  </si>
  <si>
    <t>Value for Extraction 53</t>
  </si>
  <si>
    <t>Value for Extraction 54</t>
  </si>
  <si>
    <t>Value for Extraction 55</t>
  </si>
  <si>
    <t>Value for Extraction 56</t>
  </si>
  <si>
    <t>41.220.69.135 - - [31/Aug/2014:05:02:10 -0700] "GET /sites/all/themes/simplecorp/images/sampleimages/main-bg1.jpg HTTP/1.1" 200 33748 "http://www.ui.edu.ng/" "Mozilla/5.0 (Linux; U; Android 2.3.6; en-us; GT-I9500 Build/GRK39F) AppleWebKit/533.1 (KHTML, like Gecko) Version/4.0 Mobile Safari/533.1"</t>
  </si>
  <si>
    <t>157.55.39.110 - - [31/Aug/2014:05:02:11 -0700] "GET /EERG HTTP/1.1" 200 10261 "-" "Mozilla/5.0 (compatible; bingbot/2.0; +http://www.bing.com/bingbot.htm)"</t>
  </si>
  <si>
    <t>79.99.197.217 - - [31/Aug/2014:05:02:12 -0700] "GET /sites/all/themes/simplecorp/images/icons/twitter.png HTTP/1.1" 200 3074 "http://www.ui.edu.ng/" "SAMSUNG-GT-E2222/E2222JVLJ1 NetFront/4.1 Profile/MIDP-2.0 Configuration/CLDC-1.1"</t>
  </si>
  <si>
    <t>41.222.43.4 - - [31/Aug/2014:05:02:12 -0700] "GET / HTTP/1.1" 200 12338 "http://10.0.31.1/login" "NokiaC3-00/5.0 (08.71) Profile/MIDP-2.1 Configuration/CLDC-1.1 Mozilla/5.0 AppleWebKit/420+ (KHTML, like Gecko) Safari/420+"</t>
  </si>
  <si>
    <t>41.184.122.84 - - [31/Aug/2014:05:02:14 -0700] "GET / HTTP/1.0" 200 12338 "http://10.0.40.1/login" "Mozilla/5.0 (BlackBerry; U; BlackBerry 9700; en) AppleWebKit/534.8+ (KHTML, like Gecko) Version/6.0.0.668 Mobile Safari/534.8+"</t>
  </si>
  <si>
    <t>41.220.69.135 - - [31/Aug/2014:05:02:14 -0700] "GET /sites/all/themes/simplecorp/images/icons/twitter.png HTTP/1.1" 200 3074 "http://www.ui.edu.ng/" "Mozilla/5.0 (Linux; U; Android 2.3.6; en-us; GT-I9500 Build/GRK39F) AppleWebKit/533.1 (KHTML, like Gecko) Version/4.0 Mobile Safari/533.1"</t>
  </si>
  <si>
    <t>41.220.69.135 - - [31/Aug/2014:05:02:14 -0700] "GET /sites/all/themes/simplecorp/images/icons/google.png HTTP/1.1" 200 2892 "http://www.ui.edu.ng/" "Mozilla/5.0 (Linux; U; Android 2.3.6; en-us; GT-I9500 Build/GRK39F) AppleWebKit/533.1 (KHTML, like Gecko) Version/4.0 Mobile Safari/533.1"</t>
  </si>
  <si>
    <t>41.220.69.135 - - [31/Aug/2014:05:02:14 -0700] "GET /sites/all/themes/simplecorp/images/icons/rss.png HTTP/1.1" 200 3218 "http://www.ui.edu.ng/" "Mozilla/5.0 (Linux; U; Android 2.3.6; en-us; GT-I9500 Build/GRK39F) AppleWebKit/533.1 (KHTML, like Gecko) Version/4.0 Mobile Safari/533.1"</t>
  </si>
  <si>
    <t>41.220.69.135 - - [31/Aug/2014:05:02:16 -0700] "GET /misc/menu-leaf.png HTTP/1.1" 200 126 "http://www.ui.edu.ng/" "Mozilla/5.0 (Linux; U; Android 2.3.6; en-us; GT-I9500 Build/GRK39F) AppleWebKit/533.1 (KHTML, like Gecko) Version/4.0 Mobile Safari/533.1"</t>
  </si>
  <si>
    <t>41.220.69.135 - - [31/Aug/2014:05:02:16 -0700] "GET /sites/all/themes/simplecorp/images/icons/facebook.png HTTP/1.1" 200 2927 "http://www.ui.edu.ng/" "Mozilla/5.0 (Linux; U; Android 2.3.6; en-us; GT-I9500 Build/GRK39F) AppleWebKit/533.1 (KHTML, like Gecko) Version/4.0 Mobile Safari/533.1"</t>
  </si>
  <si>
    <t>41.220.69.135 - - [31/Aug/2014:05:02:19 -0700] "GET /sites/default/files/UI%20logo.jpg HTTP/1.1" 200 17890 "http://www.ui.edu.ng/" "Mozilla/5.0 (Linux; U; Android 2.3.6; en-us; GT-I9500 Build/GRK39F) AppleWebKit/533.1 (KHTML, like Gecko) Version/4.0 Mobile Safari/533.1"</t>
  </si>
  <si>
    <t>41.220.69.135 - - [31/Aug/2014:05:02:21 -0700] "GET /misc/menu-expanded.png HTTP/1.1" 200 106 "http://www.ui.edu.ng/" "Mozilla/5.0 (Linux; U; Android 2.3.6; en-us; GT-I9500 Build/GRK39F) AppleWebKit/533.1 (KHTML, like Gecko) Version/4.0 Mobile Safari/533.1"</t>
  </si>
  <si>
    <t>41.220.69.135 - - [31/Aug/2014:05:02:21 -0700] "GET /sites/all/themes/simplecorp/images/menu-drop-bg.png HTTP/1.1" 200 2841 "http://www.ui.edu.ng/" "Mozilla/5.0 (Linux; U; Android 2.3.6; en-us; GT-I9500 Build/GRK39F) AppleWebKit/533.1 (KHTML, like Gecko) Version/4.0 Mobile Safari/533.1"</t>
  </si>
  <si>
    <t>82.145.220.137 - - [31/Aug/2014:05:02:22 -0700] "GET / HTTP/1.1" 200 12332 "-" "Opera/9.80 (BlackBerry; Opera Mini/8.0.35189/35.4053; U; en) Presto/2.8.119 Version/11.10"</t>
  </si>
  <si>
    <t>82.145.220.137 - - [31/Aug/2014:05:02:22 -0700] "GET /sites/default/files/css/css_7I8-G2uMwASUBexAjRve20Ij4oEwrGssy8CdeqPCWXw.css HTTP/1.1" 200 1975 "http://ui.edu.ng/" "Opera/9.80 (BlackBerry; Opera Mini/8.0.35189/35.4053; U; en) Presto/2.8.119 Version/11.10"</t>
  </si>
  <si>
    <t>79.99.197.217 - - [31/Aug/2014:05:02:22 -0700] "GET /sites/all/themes/simplecorp/images/icons/google.png HTTP/1.1" 200 2892 "http://www.ui.edu.ng/" "SAMSUNG-GT-E2222/E2222JVLJ1 NetFront/4.1 Profile/MIDP-2.0 Configuration/CLDC-1.1"</t>
  </si>
  <si>
    <t>82.145.220.137 - - [31/Aug/2014:05:02:22 -0700] "GET /sites/default/files/favicon.gif HTTP/1.1" 200 5017 "http://ui.edu.ng/" "Opera/9.80 (BlackBerry; Opera Mini/8.0.35189/35.4053; U; en) Presto/2.8.119 Version/11.10"</t>
  </si>
  <si>
    <t>82.145.220.137 - - [31/Aug/2014:05:02:22 -0700] "GET /sites/default/files/css/css_pbm0lsQQJ7A7WCCIMgxLho6mI_kBNgznNUWmTWcnfoE.css HTTP/1.1" 200 2217 "http://ui.edu.ng/" "Opera/9.80 (BlackBerry; Opera Mini/8.0.35189/35.4053; U; en) Presto/2.8.119 Version/11.10"</t>
  </si>
  <si>
    <t>82.145.220.137 - - [31/Aug/2014:05:02:22 -0700] "GET /sites/default/files/css/css_OuNy7ksxBkquH5f-9Xfwj1LCjpXCK6E2CWxZXQ8Je-U.css HTTP/1.1" 200 3578 "http://ui.edu.ng/" "Opera/9.80 (BlackBerry; Opera Mini/8.0.35189/35.4053; U; en) Presto/2.8.119 Version/11.10"</t>
  </si>
  <si>
    <t>82.145.220.137 - - [31/Aug/2014:05:02:22 -0700] "GET /sites/default/files/css/css_dkfQ1egTbghSFurhZHteS9ODvPGsR1Fm2Geemnm1wCc.css HTTP/1.1" 200 1714 "http://ui.edu.ng/" "Opera/9.80 (BlackBerry; Opera Mini/8.0.35189/35.4053; U; en) Presto/2.8.119 Version/11.10"</t>
  </si>
  <si>
    <t>82.145.220.137 - - [31/Aug/2014:05:02:22 -0700] "GET /sites/default/files/css/css_tgqLmuzC-HgZKYF9ZqNfV9Qks6lcV6mjAFWpLBMg880.css HTTP/1.1" 200 10981 "http://ui.edu.ng/" "Opera/9.80 (BlackBerry; Opera Mini/8.0.35189/35.4053; U; en) Presto/2.8.119 Version/11.10"</t>
  </si>
  <si>
    <t>82.145.220.137 - - [31/Aug/2014:05:02:22 -0700] "GET /sites/default/files/css/css__7e_jkzJUuScgQGQ5PgQQY-Kx9cb3-p7TLaJ-V7cJBU.css HTTP/1.1" 200 2007 "http://ui.edu.ng/" "Opera/9.80 (BlackBerry; Opera Mini/8.0.35189/35.4053; U; en) Presto/2.8.119 Version/11.10"</t>
  </si>
  <si>
    <t>82.145.220.137 - - [31/Aug/2014:05:02:22 -0700] "GET /sites/default/files/css/css_eqL1Qyg9hZf2scjCRnWfYVzhBpJOVTNCQUOWKUx14BE.css HTTP/1.1" 200 1711 "http://ui.edu.ng/" "Opera/9.80 (BlackBerry; Opera Mini/8.0.35189/35.4053; U; en) Presto/2.8.119 Version/11.10"</t>
  </si>
  <si>
    <t>41.206.11.183 - - [31/Aug/2014:05:02:22 -0700] "GET / HTTP/1.1" 200 12338 "http://www.ui.edu.ng/" "Mozilla/5.0 (Linux; U; Android 4.1.1; en-us; L3 Build/TECNOL3) AppleWebKit/534.30 (KHTML, like Gecko) Version/4.0 Mobile Safari/534.30"</t>
  </si>
  <si>
    <t>82.145.220.137 - - [31/Aug/2014:05:02:22 -0700] "GET /sites/default/files/js/js_oCVMDTeSNt-_QxknevWyf6yO5OzmME3AhRz3ggZgNtg.js HTTP/1.1" 200 38474 "http://ui.edu.ng/" "Opera/9.80 (BlackBerry; Opera Mini/8.0.35189/35.4053; U; en) Presto/2.8.119 Version/11.10"</t>
  </si>
  <si>
    <t>79.99.197.217 - - [31/Aug/2014:05:02:23 -0700] "GET /sites/all/themes/simplecorp/images/icons/rss.png HTTP/1.1" 200 3218 "http://www.ui.edu.ng/" "SAMSUNG-GT-E2222/E2222JVLJ1 NetFront/4.1 Profile/MIDP-2.0 Configuration/CLDC-1.1"</t>
  </si>
  <si>
    <t>82.145.220.137 - - [31/Aug/2014:05:02:22 -0700] "GET /sites/default/files/js/js_0ySgnuac9buAL3K9UecHjNZL5rX2JzEhaGFbTsI3ZDs.js HTTP/1.1" 200 26675 "http://ui.edu.ng/" "Opera/9.80 (BlackBerry; Opera Mini/8.0.35189/35.4053; U; en) Presto/2.8.119 Version/11.10"</t>
  </si>
  <si>
    <t>41.184.122.84 - - [31/Aug/2014:05:02:23 -0700] "GET /sites/default/files/css/css_pbm0lsQQJ7A7WCCIMgxLho6mI_kBNgznNUWmTWcnfoE.css HTTP/1.0" 200 2217 "http://www.ui.edu.ng/" "Mozilla/5.0 (BlackBerry; U; BlackBerry 9700; en) AppleWebKit/534.8+ (KHTML, like Gecko) Version/6.0.0.668 Mobile Safari/534.8+"</t>
  </si>
  <si>
    <t>41.222.43.4 - - [31/Aug/2014:05:02:23 -0700] "GET /sites/all/themes/simplecorp/images/simple-nav-arrow.png HTTP/1.1" 200 2838 "http://www.ui.edu.ng/sites/default/files/css/css_tgqLmuzC-HgZKYF9ZqNfV9Qks6lcV6mjAFWpLBMg880.css" "Mozilla/5.0 (Windows NT 6.1; rv:19.0) Gecko/20100101 Firefox/19.0"</t>
  </si>
  <si>
    <t>82.145.220.137 - - [31/Aug/2014:05:02:23 -0700] "GET /sites/default/files/UI%20logo.jpg HTTP/1.1" 200 17890 "http://ui.edu.ng/" "Opera/9.80 (BlackBerry; Opera Mini/8.0.35189/35.4053; U; en) Presto/2.8.119 Version/11.10"</t>
  </si>
  <si>
    <t>82.145.220.137 - - [31/Aug/2014:05:02:23 -0700] "GET /sites/all/themes/simplecorp/images/sampleimages/pt-img1.jpg HTTP/1.1" 200 14256 "http://ui.edu.ng/" "Opera/9.80 (BlackBerry; Opera Mini/8.0.35189/35.4053; U; en) Presto/2.8.119 Version/11.10"</t>
  </si>
  <si>
    <t>82.145.220.137 - - [31/Aug/2014:05:02:23 -0700] "GET /sites/all/themes/simplecorp/images/sampleimages/pt-img2.jpg HTTP/1.1" 200 31851 "http://ui.edu.ng/" "Opera/9.80 (BlackBerry; Opera Mini/8.0.35189/35.4053; U; en) Presto/2.8.119 Version/11.10"</t>
  </si>
  <si>
    <t>82.145.220.137 - - [31/Aug/2014:05:02:23 -0700] "GET /sites/all/themes/simplecorp/images/sampleimages/pt-img3.jpg HTTP/1.1" 200 38511 "http://ui.edu.ng/" "Opera/9.80 (BlackBerry; Opera Mini/8.0.35189/35.4053; U; en) Presto/2.8.119 Version/11.10"</t>
  </si>
  <si>
    <t>82.145.220.137 - - [31/Aug/2014:05:02:23 -0700] "GET /sites/all/themes/simplecorp/images/sampleimages/pt-img4.jpg HTTP/1.1" 200 22468 "http://ui.edu.ng/" "Opera/9.80 (BlackBerry; Opera Mini/8.0.35189/35.4053; U; en) Presto/2.8.119 Version/11.10"</t>
  </si>
  <si>
    <t>82.145.220.137 - - [31/Aug/2014:05:02:23 -0700] "GET /sites/default/files/photo1_0.jpg HTTP/1.1" 200 27821 "http://ui.edu.ng/" "Opera/9.80 (BlackBerry; Opera Mini/8.0.35189/35.4053; U; en) Presto/2.8.119 Version/11.10"</t>
  </si>
  <si>
    <t>41.184.122.84 - - [31/Aug/2014:05:02:23 -0700] "GET /sites/default/files/css/css_dkfQ1egTbghSFurhZHteS9ODvPGsR1Fm2Geemnm1wCc.css HTTP/1.0" 200 1714 "http://www.ui.edu.ng/" "Mozilla/5.0 (BlackBerry; U; BlackBerry 9700; en) AppleWebKit/534.8+ (KHTML, like Gecko) Version/6.0.0.668 Mobile Safari/534.8+"</t>
  </si>
  <si>
    <t>82.145.220.137 - - [31/Aug/2014:05:02:23 -0700] "GET /sites/all/themes/simplecorp/images/sampleimages/img1.jpg HTTP/1.1" 200 64571 "http://ui.edu.ng/" "Opera/9.80 (BlackBerry; Opera Mini/8.0.35189/35.4053; U; en) Presto/2.8.119 Version/11.10"</t>
  </si>
  <si>
    <t>82.145.220.137 - - [31/Aug/2014:05:02:23 -0700] "GET /sites/all/themes/simplecorp/images/sampleimages/img3.jpg HTTP/1.1" 200 69342 "http://ui.edu.ng/" "Opera/9.80 (BlackBerry; Opera Mini/8.0.35189/35.4053; U; en) Presto/2.8.119 Version/11.10"</t>
  </si>
  <si>
    <t>41.184.122.84 - - [31/Aug/2014:05:02:23 -0700] "GET /sites/default/files/css/css_OuNy7ksxBkquH5f-9Xfwj1LCjpXCK6E2CWxZXQ8Je-U.css HTTP/1.0" 200 3578 "http://www.ui.edu.ng/" "Mozilla/5.0 (BlackBerry; U; BlackBerry 9700; en) AppleWebKit/534.8+ (KHTML, like Gecko) Version/6.0.0.668 Mobile Safari/534.8+"</t>
  </si>
  <si>
    <t>82.145.220.137 - - [31/Aug/2014:05:02:23 -0700] "GET /sites/all/themes/simplecorp/images/sampleimages/img2.jpg HTTP/1.1" 200 92803 "http://ui.edu.ng/" "Opera/9.80 (BlackBerry; Opera Mini/8.0.35189/35.4053; U; en) Presto/2.8.119 Version/11.10"</t>
  </si>
  <si>
    <t>82.145.220.137 - - [31/Aug/2014:05:02:23 -0700] "GET /sites/all/themes/simplecorp/images/icons/facebook.png HTTP/1.1" 200 2927 "http://ui.edu.ng/" "Opera/9.80 (BlackBerry; Opera Mini/8.0.35189/35.4053; U; en) Presto/2.8.119 Version/11.10"</t>
  </si>
  <si>
    <t>82.145.220.137 - - [31/Aug/2014:05:02:23 -0700] "GET /sites/all/themes/simplecorp/images/icons/google.png HTTP/1.1" 200 2892 "http://ui.edu.ng/" "Opera/9.80 (BlackBerry; Opera Mini/8.0.35189/35.4053; U; en) Presto/2.8.119 Version/11.10"</t>
  </si>
  <si>
    <t>82.145.220.137 - - [31/Aug/2014:05:02:23 -0700] "GET /sites/all/themes/simplecorp/images/icons/twitter.png HTTP/1.1" 200 3074 "http://ui.edu.ng/" "Opera/9.80 (BlackBerry; Opera Mini/8.0.35189/35.4053; U; en) Presto/2.8.119 Version/11.10"</t>
  </si>
  <si>
    <t>82.145.220.137 - - [31/Aug/2014:05:02:23 -0700] "GET /sites/all/themes/simplecorp/images/menu-drop-bg.png HTTP/1.1" 200 2841 "http://ui.edu.ng/" "Opera/9.80 (BlackBerry; Opera Mini/8.0.35189/35.4053; U; en) Presto/2.8.119 Version/11.10"</t>
  </si>
  <si>
    <t>82.145.220.137 - - [31/Aug/2014:05:02:23 -0700] "GET /sites/all/themes/simplecorp/images/simple-nav-arrow.png HTTP/1.1" 200 2838 "http://ui.edu.ng/" "Opera/9.80 (BlackBerry; Opera Mini/8.0.35189/35.4053; U; en) Presto/2.8.119 Version/11.10"</t>
  </si>
  <si>
    <t>82.145.220.137 - - [31/Aug/2014:05:02:23 -0700] "GET /sites/all/themes/simplecorp/images/menu-drop-bg-2.png HTTP/1.1" 200 2849 "http://ui.edu.ng/" "Opera/9.80 (BlackBerry; Opera Mini/8.0.35189/35.4053; U; en) Presto/2.8.119 Version/11.10"</t>
  </si>
  <si>
    <t>82.145.220.137 - - [31/Aug/2014:05:02:23 -0700] "GET /sites/all/themes/simplecorp/images/blog-permalink.png HTTP/1.1" 200 2852 "http://ui.edu.ng/" "Opera/9.80 (BlackBerry; Opera Mini/8.0.35189/35.4053; U; en) Presto/2.8.119 Version/11.10"</t>
  </si>
  <si>
    <t>82.145.220.137 - - [31/Aug/2014:05:02:23 -0700] "GET /sites/all/themes/simplecorp/images/icons/rss.png HTTP/1.1" 200 3218 "http://ui.edu.ng/" "Opera/9.80 (BlackBerry; Opera Mini/8.0.35189/35.4053; U; en) Presto/2.8.119 Version/11.10"</t>
  </si>
  <si>
    <t>82.145.220.137 - - [31/Aug/2014:05:02:23 -0700] "GET /sites/all/themes/simplecorp/images/loading.gif HTTP/1.1" 404 10780 "http://ui.edu.ng/" "Opera/9.80 (BlackBerry; Opera Mini/8.0.35189/35.4053; U; en) Presto/2.8.119 Version/11.10"</t>
  </si>
  <si>
    <t>82.145.220.137 - - [31/Aug/2014:05:02:23 -0700] "GET /sites/all/themes/simplecorp/images/sampleimages/pt-img5.jpg HTTP/1.1" 200 31851 "http://ui.edu.ng/" "Opera/9.80 (BlackBerry; Opera Mini/8.0.35189/35.4053; U; en) Presto/2.8.119 Version/11.10"</t>
  </si>
  <si>
    <t>MAT 223</t>
  </si>
  <si>
    <t>CSC 293</t>
  </si>
  <si>
    <t>CSC 272</t>
  </si>
  <si>
    <t>CSC 236</t>
  </si>
  <si>
    <t>CSC 222</t>
  </si>
  <si>
    <t>Digital Communication Systems</t>
  </si>
  <si>
    <t>Introduction to Algorithm</t>
  </si>
  <si>
    <t>Information Management Systems</t>
  </si>
  <si>
    <t>Web Programming</t>
  </si>
  <si>
    <t>Analysis</t>
  </si>
  <si>
    <t>Statistical Inference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</si>
</sst>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[$₦-46A]\ #,##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ndalus"/>
      <family val="1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omic Sans MS"/>
      <family val="4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Fill="1"/>
    <xf numFmtId="0" fontId="2" fillId="9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165" fontId="5" fillId="6" borderId="3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165" fontId="3" fillId="7" borderId="1" xfId="0" applyNumberFormat="1" applyFont="1" applyFill="1" applyBorder="1"/>
    <xf numFmtId="0" fontId="3" fillId="7" borderId="1" xfId="0" applyNumberFormat="1" applyFont="1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/>
    </xf>
    <xf numFmtId="0" fontId="3" fillId="7" borderId="8" xfId="0" applyFont="1" applyFill="1" applyBorder="1"/>
    <xf numFmtId="0" fontId="0" fillId="0" borderId="8" xfId="0" applyBorder="1"/>
    <xf numFmtId="0" fontId="0" fillId="4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8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₦-46A]\ 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809]dd\ mmmm\ yyyy;@"/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809]dd\ mmmm\ 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sz="1200">
                <a:latin typeface="Comic Sans MS" panose="030F0702030302020204" pitchFamily="66" charset="0"/>
              </a:rPr>
              <a:t>Graph of Number of Students vs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Graph!$A$4</c:f>
              <c:strCache>
                <c:ptCount val="1"/>
                <c:pt idx="0">
                  <c:v>Column1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Graph!$B$4:$R$4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Graph!$A$5</c:f>
              <c:strCache>
                <c:ptCount val="1"/>
                <c:pt idx="0">
                  <c:v>100 Level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Graph!$B$5:$R$5</c:f>
              <c:numCache>
                <c:formatCode>General</c:formatCode>
                <c:ptCount val="17"/>
                <c:pt idx="0">
                  <c:v>34</c:v>
                </c:pt>
                <c:pt idx="1">
                  <c:v>70</c:v>
                </c:pt>
                <c:pt idx="2">
                  <c:v>65</c:v>
                </c:pt>
                <c:pt idx="3">
                  <c:v>55</c:v>
                </c:pt>
                <c:pt idx="4">
                  <c:v>39</c:v>
                </c:pt>
                <c:pt idx="5">
                  <c:v>50</c:v>
                </c:pt>
                <c:pt idx="6">
                  <c:v>25</c:v>
                </c:pt>
                <c:pt idx="7">
                  <c:v>205</c:v>
                </c:pt>
                <c:pt idx="8">
                  <c:v>50</c:v>
                </c:pt>
                <c:pt idx="9">
                  <c:v>32</c:v>
                </c:pt>
                <c:pt idx="10">
                  <c:v>54</c:v>
                </c:pt>
                <c:pt idx="11">
                  <c:v>36</c:v>
                </c:pt>
                <c:pt idx="12">
                  <c:v>56</c:v>
                </c:pt>
                <c:pt idx="13">
                  <c:v>64</c:v>
                </c:pt>
                <c:pt idx="14">
                  <c:v>37</c:v>
                </c:pt>
                <c:pt idx="15">
                  <c:v>60</c:v>
                </c:pt>
                <c:pt idx="16">
                  <c:v>48</c:v>
                </c:pt>
              </c:numCache>
            </c:numRef>
          </c:val>
        </c:ser>
        <c:ser>
          <c:idx val="2"/>
          <c:order val="2"/>
          <c:tx>
            <c:strRef>
              <c:f>Graph!$A$6</c:f>
              <c:strCache>
                <c:ptCount val="1"/>
                <c:pt idx="0">
                  <c:v>200 Level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Graph!$B$6:$R$6</c:f>
              <c:numCache>
                <c:formatCode>General</c:formatCode>
                <c:ptCount val="17"/>
                <c:pt idx="0">
                  <c:v>38</c:v>
                </c:pt>
                <c:pt idx="1">
                  <c:v>65</c:v>
                </c:pt>
                <c:pt idx="2">
                  <c:v>63</c:v>
                </c:pt>
                <c:pt idx="3">
                  <c:v>50</c:v>
                </c:pt>
                <c:pt idx="4">
                  <c:v>41</c:v>
                </c:pt>
                <c:pt idx="5">
                  <c:v>55</c:v>
                </c:pt>
                <c:pt idx="6">
                  <c:v>22</c:v>
                </c:pt>
                <c:pt idx="7">
                  <c:v>200</c:v>
                </c:pt>
                <c:pt idx="8">
                  <c:v>48</c:v>
                </c:pt>
                <c:pt idx="9">
                  <c:v>33</c:v>
                </c:pt>
                <c:pt idx="10">
                  <c:v>57</c:v>
                </c:pt>
                <c:pt idx="11">
                  <c:v>39</c:v>
                </c:pt>
                <c:pt idx="12">
                  <c:v>54</c:v>
                </c:pt>
                <c:pt idx="13">
                  <c:v>64</c:v>
                </c:pt>
                <c:pt idx="14">
                  <c:v>32</c:v>
                </c:pt>
                <c:pt idx="15">
                  <c:v>66</c:v>
                </c:pt>
                <c:pt idx="16">
                  <c:v>47</c:v>
                </c:pt>
              </c:numCache>
            </c:numRef>
          </c:val>
        </c:ser>
        <c:ser>
          <c:idx val="3"/>
          <c:order val="3"/>
          <c:tx>
            <c:strRef>
              <c:f>Graph!$A$7</c:f>
              <c:strCache>
                <c:ptCount val="1"/>
                <c:pt idx="0">
                  <c:v>300 Level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Graph!$B$7:$R$7</c:f>
              <c:numCache>
                <c:formatCode>General</c:formatCode>
                <c:ptCount val="17"/>
                <c:pt idx="0">
                  <c:v>38</c:v>
                </c:pt>
                <c:pt idx="1">
                  <c:v>62</c:v>
                </c:pt>
                <c:pt idx="2">
                  <c:v>63</c:v>
                </c:pt>
                <c:pt idx="3">
                  <c:v>45</c:v>
                </c:pt>
                <c:pt idx="4">
                  <c:v>41</c:v>
                </c:pt>
                <c:pt idx="5">
                  <c:v>50</c:v>
                </c:pt>
                <c:pt idx="6">
                  <c:v>22</c:v>
                </c:pt>
                <c:pt idx="7">
                  <c:v>199</c:v>
                </c:pt>
                <c:pt idx="8">
                  <c:v>48</c:v>
                </c:pt>
                <c:pt idx="9">
                  <c:v>33</c:v>
                </c:pt>
                <c:pt idx="10">
                  <c:v>58</c:v>
                </c:pt>
                <c:pt idx="11">
                  <c:v>39</c:v>
                </c:pt>
                <c:pt idx="12">
                  <c:v>54</c:v>
                </c:pt>
                <c:pt idx="13">
                  <c:v>63</c:v>
                </c:pt>
                <c:pt idx="14">
                  <c:v>30</c:v>
                </c:pt>
                <c:pt idx="15">
                  <c:v>65</c:v>
                </c:pt>
                <c:pt idx="16">
                  <c:v>47</c:v>
                </c:pt>
              </c:numCache>
            </c:numRef>
          </c:val>
        </c:ser>
        <c:ser>
          <c:idx val="4"/>
          <c:order val="4"/>
          <c:tx>
            <c:strRef>
              <c:f>Graph!$A$8</c:f>
              <c:strCache>
                <c:ptCount val="1"/>
                <c:pt idx="0">
                  <c:v>400 Level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Graph!$B$8:$R$8</c:f>
              <c:numCache>
                <c:formatCode>General</c:formatCode>
                <c:ptCount val="17"/>
                <c:pt idx="0">
                  <c:v>35</c:v>
                </c:pt>
                <c:pt idx="1">
                  <c:v>60</c:v>
                </c:pt>
                <c:pt idx="2">
                  <c:v>60</c:v>
                </c:pt>
                <c:pt idx="3">
                  <c:v>44</c:v>
                </c:pt>
                <c:pt idx="4">
                  <c:v>40</c:v>
                </c:pt>
                <c:pt idx="5">
                  <c:v>49</c:v>
                </c:pt>
                <c:pt idx="6">
                  <c:v>21</c:v>
                </c:pt>
                <c:pt idx="7">
                  <c:v>197</c:v>
                </c:pt>
                <c:pt idx="8">
                  <c:v>48</c:v>
                </c:pt>
                <c:pt idx="9">
                  <c:v>32</c:v>
                </c:pt>
                <c:pt idx="10">
                  <c:v>56</c:v>
                </c:pt>
                <c:pt idx="11">
                  <c:v>37</c:v>
                </c:pt>
                <c:pt idx="12">
                  <c:v>54</c:v>
                </c:pt>
                <c:pt idx="13">
                  <c:v>60</c:v>
                </c:pt>
                <c:pt idx="14">
                  <c:v>30</c:v>
                </c:pt>
                <c:pt idx="15">
                  <c:v>53</c:v>
                </c:pt>
                <c:pt idx="16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126416"/>
        <c:axId val="63124784"/>
      </c:barChart>
      <c:catAx>
        <c:axId val="631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4784"/>
        <c:crosses val="autoZero"/>
        <c:auto val="1"/>
        <c:lblAlgn val="ctr"/>
        <c:lblOffset val="100"/>
        <c:noMultiLvlLbl val="0"/>
      </c:catAx>
      <c:valAx>
        <c:axId val="631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9</xdr:row>
      <xdr:rowOff>61911</xdr:rowOff>
    </xdr:from>
    <xdr:to>
      <xdr:col>16</xdr:col>
      <xdr:colOff>9525</xdr:colOff>
      <xdr:row>27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PC" refreshedDate="44477.615480092594" createdVersion="5" refreshedVersion="5" minRefreshableVersion="3" recordCount="1628">
  <cacheSource type="worksheet">
    <worksheetSource ref="A1:O1629" sheet="Data for Practice 2"/>
  </cacheSource>
  <cacheFields count="15">
    <cacheField name="Sn No." numFmtId="0">
      <sharedItems containsSemiMixedTypes="0" containsString="0" containsNumber="1" containsInteger="1" minValue="1" maxValue="1628"/>
    </cacheField>
    <cacheField name="Jambnoreg" numFmtId="0">
      <sharedItems/>
    </cacheField>
    <cacheField name="Sex" numFmtId="0">
      <sharedItems count="3">
        <s v="F"/>
        <s v="M"/>
        <s v="NULL"/>
      </sharedItems>
    </cacheField>
    <cacheField name="State Of Origin" numFmtId="0">
      <sharedItems count="24">
        <s v="IMO"/>
        <s v="ABIA"/>
        <s v="DELTA"/>
        <s v="ANAMBRA"/>
        <s v="EBONYI"/>
        <s v="ENUGU"/>
        <s v="OYO"/>
        <s v="KOGI"/>
        <s v="OSUN"/>
        <s v="AKWA-IBOM"/>
        <s v="EDO"/>
        <s v="BAYELSA"/>
        <s v="ONDO"/>
        <s v="CAMEROUN"/>
        <s v="ADAMAWA"/>
        <s v="OGUN"/>
        <s v="EKITI"/>
        <s v="KWA"/>
        <s v="LAGOS"/>
        <s v="BENUE"/>
        <s v="RIVERS"/>
        <s v="KWARA"/>
        <s v="CROSS RIVER"/>
        <s v="PLATEAU"/>
      </sharedItems>
    </cacheField>
    <cacheField name="LGA" numFmtId="0">
      <sharedItems/>
    </cacheField>
    <cacheField name="Department" numFmtId="0">
      <sharedItems/>
    </cacheField>
    <cacheField name="JAMB Score" numFmtId="2">
      <sharedItems containsSemiMixedTypes="0" containsString="0" containsNumber="1" containsInteger="1" minValue="200" maxValue="315"/>
    </cacheField>
    <cacheField name="engscore" numFmtId="0">
      <sharedItems containsSemiMixedTypes="0" containsString="0" containsNumber="1" containsInteger="1" minValue="34" maxValue="207"/>
    </cacheField>
    <cacheField name="subj1" numFmtId="0">
      <sharedItems containsMixedTypes="1" containsNumber="1" containsInteger="1" minValue="54" maxValue="54"/>
    </cacheField>
    <cacheField name="subj1score" numFmtId="0">
      <sharedItems containsMixedTypes="1" containsNumber="1" containsInteger="1" minValue="30" maxValue="94"/>
    </cacheField>
    <cacheField name="subj2" numFmtId="0">
      <sharedItems containsMixedTypes="1" containsNumber="1" containsInteger="1" minValue="55" maxValue="55"/>
    </cacheField>
    <cacheField name="subj2score" numFmtId="0">
      <sharedItems containsMixedTypes="1" containsNumber="1" containsInteger="1" minValue="30" maxValue="99"/>
    </cacheField>
    <cacheField name="subj3" numFmtId="0">
      <sharedItems containsMixedTypes="1" containsNumber="1" containsInteger="1" minValue="42" maxValue="42"/>
    </cacheField>
    <cacheField name="subj3score" numFmtId="0">
      <sharedItems containsMixedTypes="1" containsNumber="1" containsInteger="1" minValue="31" maxValue="96"/>
    </cacheField>
    <cacheField name="Facul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8">
  <r>
    <n v="1"/>
    <s v="150002AJ"/>
    <x v="0"/>
    <x v="0"/>
    <s v="IDE-N"/>
    <s v="MEDICINE AND SURGERY"/>
    <n v="215"/>
    <n v="63"/>
    <s v="BIOLOGY"/>
    <n v="65"/>
    <s v="CHEMISTRY"/>
    <n v="46"/>
    <s v="PHYSICS"/>
    <n v="41"/>
    <s v="COLLEGE OF MEDICINE"/>
  </r>
  <r>
    <n v="2"/>
    <s v="150003GF"/>
    <x v="0"/>
    <x v="1"/>
    <s v="BENDE"/>
    <s v="MEDICINE AND SURGERY"/>
    <n v="222"/>
    <n v="60"/>
    <s v="BIOLOGY"/>
    <n v="53"/>
    <s v="CHEMISTRY"/>
    <n v="60"/>
    <s v="MATHEMATICS"/>
    <n v="49"/>
    <s v="COLLEGE OF MEDICINE"/>
  </r>
  <r>
    <n v="3"/>
    <s v="150005JC"/>
    <x v="0"/>
    <x v="1"/>
    <s v="ISI-N"/>
    <s v="LAW"/>
    <n v="270"/>
    <n v="61"/>
    <s v="CHRISTIAN RELIGIOUS STUDIES"/>
    <n v="62"/>
    <s v="GOVERNMENT"/>
    <n v="73"/>
    <s v="LITERATURE IN ENGLISH"/>
    <n v="74"/>
    <s v="LAW"/>
  </r>
  <r>
    <n v="4"/>
    <s v="150006EA"/>
    <x v="0"/>
    <x v="1"/>
    <s v="UMU-N"/>
    <s v="MEDICINE AND SURGERY"/>
    <n v="282"/>
    <n v="66"/>
    <s v="BIOLOGY"/>
    <n v="73"/>
    <s v="CHEMISTRY"/>
    <n v="67"/>
    <s v="PHYSICS"/>
    <n v="76"/>
    <s v="COLLEGE OF MEDICINE"/>
  </r>
  <r>
    <n v="5"/>
    <s v="150017FC"/>
    <x v="0"/>
    <x v="1"/>
    <s v="UKW-E"/>
    <s v="NURSING SCIENCE"/>
    <n v="219"/>
    <n v="66"/>
    <s v="BIOLOGY"/>
    <n v="59"/>
    <s v="CHEMISTRY"/>
    <n v="46"/>
    <s v="PHYSICS"/>
    <n v="48"/>
    <s v="COLLEGE OF MEDICINE"/>
  </r>
  <r>
    <n v="6"/>
    <s v="150019GG"/>
    <x v="0"/>
    <x v="2"/>
    <s v="ISO-N"/>
    <s v="POLITICAL SCIENCE"/>
    <n v="206"/>
    <n v="50"/>
    <s v="ECONOMICS"/>
    <n v="52"/>
    <s v="GOVERNMENT"/>
    <n v="47"/>
    <s v="LITERATURE IN ENGLISH"/>
    <n v="57"/>
    <s v="THE SOCIAL SCIENCES"/>
  </r>
  <r>
    <n v="7"/>
    <s v="150023EE"/>
    <x v="1"/>
    <x v="1"/>
    <s v="BENDE"/>
    <s v="MEDICINE AND SURGERY"/>
    <n v="289"/>
    <n v="78"/>
    <s v="BIOLOGY"/>
    <n v="78"/>
    <s v="CHEMISTRY"/>
    <n v="62"/>
    <s v="PHYSICS"/>
    <n v="71"/>
    <s v="COLLEGE OF MEDICINE"/>
  </r>
  <r>
    <n v="8"/>
    <s v="150026JD"/>
    <x v="0"/>
    <x v="1"/>
    <s v="OSISI"/>
    <s v="LAW"/>
    <n v="209"/>
    <n v="40"/>
    <s v="CHRISTIAN RELIGIOUS STUDIES"/>
    <n v="59"/>
    <s v="GOVERNMENT"/>
    <n v="54"/>
    <s v="LITERATURE IN ENGLISH"/>
    <n v="56"/>
    <s v="LAW"/>
  </r>
  <r>
    <n v="9"/>
    <s v="150032HD"/>
    <x v="1"/>
    <x v="0"/>
    <s v="IDE-N"/>
    <s v="PHYSICS"/>
    <n v="238"/>
    <n v="46"/>
    <s v="CHEMISTRY"/>
    <n v="71"/>
    <s v="MATHEMATICS"/>
    <n v="65"/>
    <s v="PHYSICS"/>
    <n v="56"/>
    <s v="SCIENCE"/>
  </r>
  <r>
    <n v="10"/>
    <s v="150033BI"/>
    <x v="0"/>
    <x v="1"/>
    <s v="UKW-W"/>
    <s v="PHYSICS"/>
    <n v="252"/>
    <n v="68"/>
    <s v="CHEMISTRY"/>
    <n v="63"/>
    <s v="PHYSICS"/>
    <n v="58"/>
    <s v="MATHEMATICS"/>
    <n v="63"/>
    <s v="SCIENCE"/>
  </r>
  <r>
    <n v="11"/>
    <s v="150036BE"/>
    <x v="1"/>
    <x v="3"/>
    <s v="IDE-S"/>
    <s v="LAW"/>
    <n v="203"/>
    <n v="45"/>
    <s v="CHRISTIAN RELIGIOUS STUDIES"/>
    <n v="54"/>
    <s v="GOVERNMENT"/>
    <n v="49"/>
    <s v="LITERATURE IN ENGLISH"/>
    <n v="55"/>
    <s v="LAW"/>
  </r>
  <r>
    <n v="12"/>
    <s v="150039EG"/>
    <x v="1"/>
    <x v="0"/>
    <s v="ONUIM"/>
    <s v="THEATRE ARTS"/>
    <n v="292"/>
    <n v="81"/>
    <s v="CHRISTIAN RELIGIOUS STUDIES"/>
    <n v="69"/>
    <s v="GOVERNMENT"/>
    <n v="69"/>
    <s v="LITERATURE IN ENGLISH"/>
    <n v="73"/>
    <s v="ARTS"/>
  </r>
  <r>
    <n v="13"/>
    <s v="150049JE"/>
    <x v="0"/>
    <x v="0"/>
    <s v="ABO-M"/>
    <s v="LAW"/>
    <n v="212"/>
    <n v="68"/>
    <s v="CHRISTIAN RELIGIOUS STUDIES"/>
    <n v="40"/>
    <s v="GOVERNMENT"/>
    <n v="45"/>
    <s v="LITERATURE IN ENGLISH"/>
    <n v="59"/>
    <s v="LAW"/>
  </r>
  <r>
    <n v="14"/>
    <s v="150050EC"/>
    <x v="0"/>
    <x v="0"/>
    <s v="EZINI"/>
    <s v="HUMAN NUTRITION AND DIETETICS"/>
    <n v="200"/>
    <n v="55"/>
    <s v="BIOLOGY"/>
    <n v="52"/>
    <s v="CHEMISTRY"/>
    <n v="47"/>
    <s v="PHYSICS"/>
    <n v="46"/>
    <s v="COLLEGE OF MEDICINE"/>
  </r>
  <r>
    <n v="15"/>
    <s v="150055CB"/>
    <x v="0"/>
    <x v="1"/>
    <s v="OHAFI"/>
    <s v="NURSING SCIENCE"/>
    <n v="256"/>
    <n v="43"/>
    <s v="CHEMISTRY"/>
    <n v="75"/>
    <s v="BIOLOGY"/>
    <n v="60"/>
    <s v="PHYSICS"/>
    <n v="78"/>
    <s v="COLLEGE OF MEDICINE"/>
  </r>
  <r>
    <n v="16"/>
    <s v="150055FD"/>
    <x v="1"/>
    <x v="1"/>
    <s v="OHAFI"/>
    <s v="MEDICINE AND SURGERY"/>
    <n v="254"/>
    <n v="43"/>
    <s v="CHEMISTRY"/>
    <n v="73"/>
    <s v="BIOLOGY"/>
    <n v="60"/>
    <s v="PHYSICS"/>
    <n v="78"/>
    <s v="COLLEGE OF MEDICINE"/>
  </r>
  <r>
    <n v="17"/>
    <s v="150070GD"/>
    <x v="1"/>
    <x v="3"/>
    <s v="IDE-S"/>
    <s v="ELECTRICAL AND ELECTRONICS ENGINEERING"/>
    <n v="224"/>
    <n v="64"/>
    <s v="MATHEMATICS"/>
    <n v="47"/>
    <s v="PHYSICS"/>
    <n v="48"/>
    <s v="CHEMISTRY"/>
    <n v="65"/>
    <s v="TECHNOLOGY"/>
  </r>
  <r>
    <n v="18"/>
    <s v="150071AC"/>
    <x v="1"/>
    <x v="1"/>
    <s v="OHAFI"/>
    <s v="COMPUTER SCIENCE"/>
    <n v="275"/>
    <n v="43"/>
    <s v="CHEMISTRY"/>
    <n v="81"/>
    <s v="MATHEMATICS"/>
    <n v="60"/>
    <s v="PHYSICS"/>
    <n v="91"/>
    <s v="SCIENCE"/>
  </r>
  <r>
    <n v="19"/>
    <s v="150072BA"/>
    <x v="0"/>
    <x v="0"/>
    <s v="OWE-N"/>
    <s v="MEDICINE AND SURGERY"/>
    <n v="221"/>
    <n v="47"/>
    <s v="BIOLOGY"/>
    <n v="49"/>
    <s v="CHEMISTRY"/>
    <n v="57"/>
    <s v="PHYSICS"/>
    <n v="68"/>
    <s v="COLLEGE OF MEDICINE"/>
  </r>
  <r>
    <n v="20"/>
    <s v="150073CE"/>
    <x v="0"/>
    <x v="1"/>
    <s v="BENDE"/>
    <s v="MEDICINE AND SURGERY"/>
    <n v="221"/>
    <n v="58"/>
    <s v="BIOLOGY"/>
    <n v="55"/>
    <s v="CHEMISTRY"/>
    <n v="64"/>
    <s v="PHYSICS"/>
    <n v="44"/>
    <s v="COLLEGE OF MEDICINE"/>
  </r>
  <r>
    <n v="21"/>
    <s v="150074AH"/>
    <x v="0"/>
    <x v="1"/>
    <s v="OBI-N"/>
    <s v="MEDICINE AND SURGERY"/>
    <n v="230"/>
    <n v="57"/>
    <s v="BIOLOGY"/>
    <n v="54"/>
    <s v="CHEMISTRY"/>
    <n v="78"/>
    <s v="PHYSICS"/>
    <n v="41"/>
    <s v="COLLEGE OF MEDICINE"/>
  </r>
  <r>
    <n v="22"/>
    <s v="150076BG"/>
    <x v="1"/>
    <x v="4"/>
    <s v="ONICH"/>
    <s v="MEDICINE AND SURGERY"/>
    <n v="254"/>
    <n v="79"/>
    <s v="BIOLOGY"/>
    <n v="58"/>
    <s v="CHEMISTRY"/>
    <n v="82"/>
    <s v="PHYSICS"/>
    <n v="35"/>
    <s v="COLLEGE OF MEDICINE"/>
  </r>
  <r>
    <n v="23"/>
    <s v="150078IF"/>
    <x v="1"/>
    <x v="1"/>
    <s v="OBI-N"/>
    <s v="MEDICINE AND SURGERY"/>
    <n v="259"/>
    <n v="59"/>
    <s v="CHEMISTRY"/>
    <n v="58"/>
    <s v="BIOLOGY"/>
    <n v="70"/>
    <s v="PHYSICS"/>
    <n v="72"/>
    <s v="COLLEGE OF MEDICINE"/>
  </r>
  <r>
    <n v="24"/>
    <s v="150084II"/>
    <x v="0"/>
    <x v="1"/>
    <s v="ISI-S"/>
    <s v="PHARMACY"/>
    <n v="213"/>
    <n v="58"/>
    <s v="BIOLOGY"/>
    <n v="47"/>
    <s v="CHEMISTRY"/>
    <n v="54"/>
    <s v="PHYSICS"/>
    <n v="60"/>
    <s v="PHARMACY"/>
  </r>
  <r>
    <n v="25"/>
    <s v="150084EG"/>
    <x v="0"/>
    <x v="1"/>
    <s v="ISI-S"/>
    <s v="MEDICINE AND SURGERY"/>
    <n v="241"/>
    <n v="68"/>
    <s v="BIOLOGY"/>
    <n v="61"/>
    <s v="CHEMISTRY"/>
    <n v="58"/>
    <s v="PHYSICS"/>
    <n v="54"/>
    <s v="COLLEGE OF MEDICINE"/>
  </r>
  <r>
    <n v="26"/>
    <s v="150085AJ"/>
    <x v="1"/>
    <x v="1"/>
    <s v="BENDE"/>
    <s v="CHRISTIAN RELIGIOUS STUDIES"/>
    <n v="231"/>
    <n v="47"/>
    <s v="CHRISTIAN RELIGIOUS STUDIES"/>
    <n v="63"/>
    <s v="GOVERNMENT"/>
    <n v="63"/>
    <s v="LITERATURE IN ENGLISH"/>
    <n v="58"/>
    <s v="ARTS"/>
  </r>
  <r>
    <n v="27"/>
    <s v="150086IF"/>
    <x v="0"/>
    <x v="1"/>
    <s v="BENDE"/>
    <s v="MEDICINE AND SURGERY"/>
    <n v="219"/>
    <n v="57"/>
    <s v="BIOLOGY"/>
    <n v="52"/>
    <s v="CHEMISTRY"/>
    <n v="55"/>
    <s v="PHYSICS"/>
    <n v="55"/>
    <s v="COLLEGE OF MEDICINE"/>
  </r>
  <r>
    <n v="28"/>
    <s v="150087FI"/>
    <x v="0"/>
    <x v="1"/>
    <s v="ISI-S"/>
    <s v="MEDICINE AND SURGERY"/>
    <n v="279"/>
    <n v="76"/>
    <s v="BIOLOGY"/>
    <n v="71"/>
    <s v="CHEMISTRY"/>
    <n v="82"/>
    <s v="PHYSICS"/>
    <n v="50"/>
    <s v="COLLEGE OF MEDICINE"/>
  </r>
  <r>
    <n v="29"/>
    <s v="150089DA"/>
    <x v="1"/>
    <x v="5"/>
    <s v="ANINR"/>
    <s v="Petroleum Engineering"/>
    <n v="212"/>
    <n v="45"/>
    <s v="CHEMISTRY"/>
    <n v="38"/>
    <s v="MATHEMATICS"/>
    <n v="69"/>
    <s v="PHYSICS"/>
    <n v="60"/>
    <s v="TECHNOLOGY"/>
  </r>
  <r>
    <n v="30"/>
    <s v="150092IG"/>
    <x v="1"/>
    <x v="0"/>
    <s v="IDE-S"/>
    <s v="POLITICAL SCIENCE"/>
    <n v="214"/>
    <n v="47"/>
    <s v="MATHEMATICS"/>
    <n v="70"/>
    <s v="ECONOMICS"/>
    <n v="63"/>
    <s v="GOVERNMENT"/>
    <n v="34"/>
    <s v="THE SOCIAL SCIENCES"/>
  </r>
  <r>
    <n v="31"/>
    <s v="150093EI"/>
    <x v="1"/>
    <x v="6"/>
    <s v="ONA-A"/>
    <s v="Mechanical Engineering"/>
    <n v="253"/>
    <n v="57"/>
    <s v="CHEMISTRY"/>
    <n v="65"/>
    <s v="PHYSICS"/>
    <n v="74"/>
    <s v="MATHEMATICS"/>
    <n v="57"/>
    <s v="TECHNOLOGY"/>
  </r>
  <r>
    <n v="32"/>
    <s v="150094CE"/>
    <x v="0"/>
    <x v="0"/>
    <s v="IKEDU"/>
    <s v="LAW"/>
    <n v="220"/>
    <n v="75"/>
    <s v="CHRISTIAN RELIGIOUS STUDIES"/>
    <n v="48"/>
    <s v="GOVERNMENT"/>
    <n v="45"/>
    <s v="LITERATURE IN ENGLISH"/>
    <n v="52"/>
    <s v="LAW"/>
  </r>
  <r>
    <n v="33"/>
    <s v="150095IJ"/>
    <x v="1"/>
    <x v="0"/>
    <s v="EZINI"/>
    <s v="PHILOSOPHY"/>
    <n v="205"/>
    <n v="43"/>
    <s v="ECONOMICS"/>
    <n v="52"/>
    <s v="GOVERNMENT"/>
    <n v="53"/>
    <s v="HISTORY"/>
    <n v="57"/>
    <s v="ARTS"/>
  </r>
  <r>
    <n v="34"/>
    <s v="150095IA"/>
    <x v="1"/>
    <x v="0"/>
    <s v="MBAIT"/>
    <s v="PHILOSOPHY"/>
    <n v="211"/>
    <n v="58"/>
    <s v="GOVERNMENT"/>
    <n v="41"/>
    <s v="ECONOMICS"/>
    <n v="50"/>
    <s v="CHRISTIAN RELIGIOUS STUDIES"/>
    <n v="62"/>
    <s v="ARTS"/>
  </r>
  <r>
    <n v="35"/>
    <s v="150098FG"/>
    <x v="0"/>
    <x v="0"/>
    <s v="AHI-M"/>
    <s v="LAW"/>
    <n v="263"/>
    <n v="62"/>
    <s v="CHRISTIAN RELIGIOUS STUDIES"/>
    <n v="66"/>
    <s v="ECONOMICS"/>
    <n v="73"/>
    <s v="GOVERNMENT"/>
    <n v="62"/>
    <s v="LAW"/>
  </r>
  <r>
    <n v="36"/>
    <s v="150104FA"/>
    <x v="0"/>
    <x v="1"/>
    <s v="ISI-S"/>
    <s v="LINGUISTICS"/>
    <n v="236"/>
    <n v="74"/>
    <s v="IGBO"/>
    <n v="56"/>
    <s v="LITERATURE IN ENGLISH"/>
    <n v="61"/>
    <s v="ECONOMICS"/>
    <n v="45"/>
    <s v="ARTS"/>
  </r>
  <r>
    <n v="37"/>
    <s v="150107GB"/>
    <x v="1"/>
    <x v="1"/>
    <s v="BENDE"/>
    <s v="LAW"/>
    <n v="266"/>
    <n v="73"/>
    <s v="GOVERNMENT"/>
    <n v="68"/>
    <s v="CHRISTIAN RELIGIOUS STUDIES"/>
    <n v="59"/>
    <s v="LITERATURE IN ENGLISH"/>
    <n v="66"/>
    <s v="LAW"/>
  </r>
  <r>
    <n v="38"/>
    <s v="150107AH"/>
    <x v="1"/>
    <x v="1"/>
    <s v="ISIKW"/>
    <s v="ECONOMICS"/>
    <n v="225"/>
    <n v="43"/>
    <s v="COMMERCE"/>
    <n v="59"/>
    <s v="ECONOMICS"/>
    <n v="44"/>
    <s v="MATHEMATICS"/>
    <n v="79"/>
    <s v="THE SOCIAL SCIENCES"/>
  </r>
  <r>
    <n v="39"/>
    <s v="150109HF"/>
    <x v="0"/>
    <x v="4"/>
    <s v="OHAOZ"/>
    <s v="ECONOMICS"/>
    <n v="282"/>
    <n v="56"/>
    <s v="COMMERCE"/>
    <n v="67"/>
    <s v="ECONOMICS"/>
    <n v="71"/>
    <s v="MATHEMATICS"/>
    <n v="88"/>
    <s v="THE SOCIAL SCIENCES"/>
  </r>
  <r>
    <n v="40"/>
    <s v="150112GA"/>
    <x v="0"/>
    <x v="0"/>
    <s v="IDE-S"/>
    <s v="ECONOMICS"/>
    <n v="203"/>
    <n v="47"/>
    <s v="COMMERCE"/>
    <n v="53"/>
    <s v="ECONOMICS"/>
    <n v="50"/>
    <s v="MATHEMATICS"/>
    <n v="53"/>
    <s v="THE SOCIAL SCIENCES"/>
  </r>
  <r>
    <n v="41"/>
    <s v="150113AD"/>
    <x v="1"/>
    <x v="0"/>
    <s v="NWANG"/>
    <s v="LINGUISTICS"/>
    <n v="230"/>
    <n v="59"/>
    <s v="GOVERNMENT"/>
    <n v="51"/>
    <s v="LITERATURE IN ENGLISH"/>
    <n v="71"/>
    <s v="IGBO"/>
    <n v="49"/>
    <s v="ARTS"/>
  </r>
  <r>
    <n v="42"/>
    <s v="150117DA"/>
    <x v="0"/>
    <x v="0"/>
    <s v="IDE-N"/>
    <s v="MEDICINE AND SURGERY"/>
    <n v="203"/>
    <n v="79"/>
    <s v="PHYSICS"/>
    <n v="46"/>
    <s v="CHEMISTRY"/>
    <n v="37"/>
    <s v="BIOLOGY"/>
    <n v="41"/>
    <s v="COLLEGE OF MEDICINE"/>
  </r>
  <r>
    <n v="43"/>
    <s v="150120EI"/>
    <x v="0"/>
    <x v="1"/>
    <s v="UMU-N"/>
    <s v="MEDICINE AND SURGERY"/>
    <n v="224"/>
    <n v="57"/>
    <s v="BIOLOGY"/>
    <n v="61"/>
    <s v="CHEMISTRY"/>
    <n v="56"/>
    <s v="PHYSICS"/>
    <n v="50"/>
    <s v="COLLEGE OF MEDICINE"/>
  </r>
  <r>
    <n v="44"/>
    <s v="150122EA"/>
    <x v="1"/>
    <x v="1"/>
    <s v="BENDE"/>
    <s v="THEATRE ARTS"/>
    <n v="279"/>
    <n v="67"/>
    <s v="ECONOMICS"/>
    <n v="75"/>
    <s v="COMMERCE"/>
    <n v="65"/>
    <s v="LITERATURE IN ENGLISH"/>
    <n v="72"/>
    <s v="ARTS"/>
  </r>
  <r>
    <n v="45"/>
    <s v="150122IB"/>
    <x v="1"/>
    <x v="1"/>
    <s v="BENDE"/>
    <s v="MEDICINE AND SURGERY"/>
    <n v="250"/>
    <n v="56"/>
    <s v="BIOLOGY"/>
    <n v="62"/>
    <s v="CHEMISTRY"/>
    <n v="68"/>
    <s v="PHYSICS"/>
    <n v="64"/>
    <s v="COLLEGE OF MEDICINE"/>
  </r>
  <r>
    <n v="46"/>
    <s v="150128EC"/>
    <x v="0"/>
    <x v="0"/>
    <s v="AHI-M"/>
    <s v="MEDICINE AND SURGERY"/>
    <n v="217"/>
    <n v="58"/>
    <s v="PHYSICS"/>
    <n v="46"/>
    <s v="BIOLOGY"/>
    <n v="63"/>
    <s v="CHEMISTRY"/>
    <n v="50"/>
    <s v="COLLEGE OF MEDICINE"/>
  </r>
  <r>
    <n v="47"/>
    <s v="150131CI"/>
    <x v="1"/>
    <x v="4"/>
    <s v="AFI-N"/>
    <s v="CHRISTIAN RELIGIOUS STUDIES"/>
    <n v="205"/>
    <n v="50"/>
    <s v="CHRISTIAN RELIGIOUS STUDIES"/>
    <n v="61"/>
    <s v="COMMERCE"/>
    <n v="47"/>
    <s v="ECONOMICS"/>
    <n v="47"/>
    <s v="ARTS"/>
  </r>
  <r>
    <n v="48"/>
    <s v="150132GD"/>
    <x v="0"/>
    <x v="1"/>
    <s v="NNEOC"/>
    <s v="ENGLISH LANGUAGE AND LITERATURE"/>
    <n v="228"/>
    <n v="54"/>
    <s v="LITERATURE IN ENGLISH"/>
    <n v="60"/>
    <s v="GOVERNMENT"/>
    <n v="51"/>
    <s v="CHRISTIAN RELIGIOUS STUDIES"/>
    <n v="63"/>
    <s v="ARTS"/>
  </r>
  <r>
    <n v="49"/>
    <s v="150140IH"/>
    <x v="1"/>
    <x v="7"/>
    <s v="OGORI"/>
    <s v="LAW"/>
    <n v="236"/>
    <n v="65"/>
    <s v="CHRISTIAN RELIGIOUS STUDIES"/>
    <n v="56"/>
    <s v="HISTORY"/>
    <n v="63"/>
    <s v="LITERATURE IN ENGLISH"/>
    <n v="52"/>
    <s v="LAW"/>
  </r>
  <r>
    <n v="50"/>
    <s v="150154HG"/>
    <x v="1"/>
    <x v="8"/>
    <s v="OLORU"/>
    <s v="PSYCHOLOGY"/>
    <n v="237"/>
    <n v="71"/>
    <s v="CHRISTIAN RELIGIOUS STUDIES"/>
    <n v="50"/>
    <s v="GOVERNMENT"/>
    <n v="61"/>
    <s v="LITERATURE IN ENGLISH"/>
    <n v="55"/>
    <s v="THE SOCIAL SCIENCES"/>
  </r>
  <r>
    <n v="51"/>
    <s v="150206HC"/>
    <x v="0"/>
    <x v="9"/>
    <s v="ETINA"/>
    <s v="MEDICINE AND SURGERY"/>
    <n v="287"/>
    <n v="70"/>
    <s v="BIOLOGY"/>
    <n v="61"/>
    <s v="CHEMISTRY"/>
    <n v="71"/>
    <s v="PHYSICS"/>
    <n v="85"/>
    <s v="COLLEGE OF MEDICINE"/>
  </r>
  <r>
    <n v="52"/>
    <s v="150211AD"/>
    <x v="0"/>
    <x v="7"/>
    <s v="OMALA"/>
    <s v="PSYCHOLOGY"/>
    <n v="219"/>
    <n v="59"/>
    <s v="CHRISTIAN RELIGIOUS STUDIES"/>
    <n v="55"/>
    <s v="ECONOMICS"/>
    <n v="52"/>
    <s v="GOVERNMENT"/>
    <n v="53"/>
    <s v="THE SOCIAL SCIENCES"/>
  </r>
  <r>
    <n v="53"/>
    <s v="150214FH"/>
    <x v="0"/>
    <x v="10"/>
    <s v="ESA-C"/>
    <s v="ENGLISH LANGUAGE AND LITERATURE"/>
    <n v="253"/>
    <n v="79"/>
    <s v="COMMERCE"/>
    <n v="62"/>
    <s v="GOVERNMENT"/>
    <n v="55"/>
    <s v="LITERATURE IN ENGLISH"/>
    <n v="57"/>
    <s v="ARTS"/>
  </r>
  <r>
    <n v="54"/>
    <s v="150214EG"/>
    <x v="0"/>
    <x v="8"/>
    <s v="OBOKU"/>
    <s v="MEDICINE AND SURGERY"/>
    <n v="224"/>
    <n v="61"/>
    <s v="BIOLOGY"/>
    <n v="60"/>
    <s v="CHEMISTRY"/>
    <n v="49"/>
    <s v="PHYSICS"/>
    <n v="54"/>
    <s v="COLLEGE OF MEDICINE"/>
  </r>
  <r>
    <n v="55"/>
    <s v="150215BE"/>
    <x v="1"/>
    <x v="11"/>
    <s v="KO-OP"/>
    <s v="MEDICINE AND SURGERY"/>
    <n v="272"/>
    <n v="78"/>
    <s v="BIOLOGY"/>
    <n v="74"/>
    <s v="CHEMISTRY"/>
    <n v="60"/>
    <s v="PHYSICS"/>
    <n v="60"/>
    <s v="COLLEGE OF MEDICINE"/>
  </r>
  <r>
    <n v="56"/>
    <s v="150216CB"/>
    <x v="1"/>
    <x v="7"/>
    <s v="IGALA"/>
    <s v="MEDICINE AND SURGERY"/>
    <n v="265"/>
    <n v="63"/>
    <s v="BIOLOGY"/>
    <n v="67"/>
    <s v="CHEMISTRY"/>
    <n v="64"/>
    <s v="PHYSICS"/>
    <n v="71"/>
    <s v="COLLEGE OF MEDICINE"/>
  </r>
  <r>
    <n v="57"/>
    <s v="150223HD"/>
    <x v="1"/>
    <x v="0"/>
    <s v="IHITT"/>
    <s v="ECONOMICS"/>
    <n v="236"/>
    <n v="63"/>
    <s v="MATHEMATICS"/>
    <n v="54"/>
    <s v="ECONOMICS"/>
    <n v="56"/>
    <s v="GOVERNMENT"/>
    <n v="63"/>
    <s v="THE SOCIAL SCIENCES"/>
  </r>
  <r>
    <n v="58"/>
    <s v="150224JB"/>
    <x v="0"/>
    <x v="6"/>
    <s v="ITESI"/>
    <s v="MEDICINE AND SURGERY"/>
    <n v="221"/>
    <n v="51"/>
    <s v="BIOLOGY"/>
    <n v="50"/>
    <s v="CHEMISTRY"/>
    <n v="58"/>
    <s v="PHYSICS"/>
    <n v="62"/>
    <s v="COLLEGE OF MEDICINE"/>
  </r>
  <r>
    <n v="59"/>
    <s v="150227CE"/>
    <x v="1"/>
    <x v="4"/>
    <s v="EZZ-N"/>
    <s v="MEDICINE AND SURGERY"/>
    <n v="315"/>
    <n v="66"/>
    <s v="BIOLOGY"/>
    <n v="78"/>
    <s v="CHEMISTRY"/>
    <n v="82"/>
    <s v="PHYSICS"/>
    <n v="89"/>
    <s v="COLLEGE OF MEDICINE"/>
  </r>
  <r>
    <n v="60"/>
    <s v="150231AH"/>
    <x v="1"/>
    <x v="4"/>
    <s v="OHAOZ"/>
    <s v="EDUCATIONAL MANAGEMENT"/>
    <n v="202"/>
    <n v="55"/>
    <s v="ECONOMICS"/>
    <n v="49"/>
    <s v="GOVERNMENT"/>
    <n v="55"/>
    <s v="MATHEMATICS"/>
    <n v="43"/>
    <s v="EDUCATION"/>
  </r>
  <r>
    <n v="61"/>
    <s v="150254GD"/>
    <x v="1"/>
    <x v="2"/>
    <s v="ANIOC"/>
    <s v="MEDICINE AND SURGERY"/>
    <n v="228"/>
    <n v="53"/>
    <s v="BIOLOGY"/>
    <n v="55"/>
    <s v="CHEMISTRY"/>
    <n v="66"/>
    <s v="PHYSICS"/>
    <n v="54"/>
    <s v="COLLEGE OF MEDICINE"/>
  </r>
  <r>
    <n v="62"/>
    <s v="150255FH"/>
    <x v="1"/>
    <x v="4"/>
    <s v="EZZ-S"/>
    <s v="MEDICINE AND SURGERY"/>
    <n v="296"/>
    <n v="65"/>
    <s v="PHYSICS"/>
    <n v="94"/>
    <s v="CHEMISTRY"/>
    <n v="73"/>
    <s v="BIOLOGY"/>
    <n v="64"/>
    <s v="COLLEGE OF MEDICINE"/>
  </r>
  <r>
    <n v="63"/>
    <s v="150281BA"/>
    <x v="1"/>
    <x v="12"/>
    <s v="AKONW"/>
    <s v="PSYCHOLOGY"/>
    <n v="260"/>
    <n v="64"/>
    <s v="MATHEMATICS"/>
    <n v="57"/>
    <s v="ECONOMICS"/>
    <n v="76"/>
    <s v="GOVERNMENT"/>
    <n v="63"/>
    <s v="THE SOCIAL SCIENCES"/>
  </r>
  <r>
    <n v="64"/>
    <s v="150283BH"/>
    <x v="0"/>
    <x v="2"/>
    <s v="ISO-N"/>
    <s v="ECONOMICS"/>
    <n v="205"/>
    <n v="59"/>
    <s v="MATHEMATICS"/>
    <n v="48"/>
    <s v="ECONOMICS"/>
    <n v="48"/>
    <s v="GOVERNMENT"/>
    <n v="50"/>
    <s v="THE SOCIAL SCIENCES"/>
  </r>
  <r>
    <n v="65"/>
    <s v="150285HJ"/>
    <x v="1"/>
    <x v="2"/>
    <s v="WAR-C"/>
    <s v="LAW"/>
    <n v="216"/>
    <n v="56"/>
    <s v="GOVERNMENT"/>
    <n v="60"/>
    <s v="CHRISTIAN RELIGIOUS STUDIES"/>
    <n v="61"/>
    <s v="ECONOMICS"/>
    <n v="39"/>
    <s v="LAW"/>
  </r>
  <r>
    <n v="66"/>
    <s v="150287DA"/>
    <x v="1"/>
    <x v="12"/>
    <s v="OWO"/>
    <s v="NURSING SCIENCE"/>
    <n v="200"/>
    <n v="62"/>
    <s v="BIOLOGY"/>
    <n v="50"/>
    <s v="CHEMISTRY"/>
    <n v="44"/>
    <s v="PHYSICS"/>
    <n v="44"/>
    <s v="COLLEGE OF MEDICINE"/>
  </r>
  <r>
    <n v="67"/>
    <s v="150292FG"/>
    <x v="1"/>
    <x v="10"/>
    <s v="UHUNW"/>
    <s v="MEDICINE AND SURGERY"/>
    <n v="201"/>
    <n v="63"/>
    <s v="BIOLOGY"/>
    <n v="46"/>
    <s v="CHEMISTRY"/>
    <n v="49"/>
    <s v="PHYSICS"/>
    <n v="43"/>
    <s v="COLLEGE OF MEDICINE"/>
  </r>
  <r>
    <n v="68"/>
    <s v="150308AG"/>
    <x v="1"/>
    <x v="4"/>
    <s v="ONICH"/>
    <s v="PHYSIOTHERAPY"/>
    <n v="229"/>
    <n v="50"/>
    <s v="BIOLOGY"/>
    <n v="47"/>
    <s v="CHEMISTRY"/>
    <n v="65"/>
    <s v="PHYSICS"/>
    <n v="67"/>
    <s v="COLLEGE OF MEDICINE"/>
  </r>
  <r>
    <n v="69"/>
    <s v="150309IF"/>
    <x v="1"/>
    <x v="4"/>
    <s v="EZZ-S"/>
    <s v="LAW"/>
    <n v="254"/>
    <n v="61"/>
    <s v="CHRISTIAN RELIGIOUS STUDIES"/>
    <n v="57"/>
    <s v="LITERATURE IN ENGLISH"/>
    <n v="73"/>
    <s v="GOVERNMENT"/>
    <n v="63"/>
    <s v="LAW"/>
  </r>
  <r>
    <n v="70"/>
    <s v="150315AD"/>
    <x v="1"/>
    <x v="4"/>
    <s v="OHAOZ"/>
    <s v="LAW"/>
    <n v="258"/>
    <n v="65"/>
    <s v="CHRISTIAN RELIGIOUS STUDIES"/>
    <n v="55"/>
    <s v="GOVERNMENT"/>
    <n v="72"/>
    <s v="LITERATURE IN ENGLISH"/>
    <n v="66"/>
    <s v="LAW"/>
  </r>
  <r>
    <n v="71"/>
    <s v="150315DB"/>
    <x v="1"/>
    <x v="0"/>
    <s v="MBAIT"/>
    <s v="COMMUNICATION AND LANGUAGE ARTS"/>
    <n v="205"/>
    <n v="47"/>
    <s v="CHRISTIAN RELIGIOUS STUDIES"/>
    <n v="54"/>
    <s v="GOVERNMENT"/>
    <n v="52"/>
    <s v="LITERATURE IN ENGLISH"/>
    <n v="52"/>
    <s v="ARTS"/>
  </r>
  <r>
    <n v="72"/>
    <s v="150315BD"/>
    <x v="0"/>
    <x v="4"/>
    <s v="EBONY"/>
    <s v="MEDICINE AND SURGERY"/>
    <n v="247"/>
    <n v="59"/>
    <s v="BIOLOGY"/>
    <n v="63"/>
    <s v="CHEMISTRY"/>
    <n v="66"/>
    <s v="PHYSICS"/>
    <n v="59"/>
    <s v="COLLEGE OF MEDICINE"/>
  </r>
  <r>
    <n v="73"/>
    <s v="150319CI"/>
    <x v="0"/>
    <x v="1"/>
    <s v="AROCH"/>
    <s v="MEDICINE AND SURGERY"/>
    <n v="274"/>
    <n v="70"/>
    <s v="BIOLOGY"/>
    <n v="66"/>
    <s v="CHEMISTRY"/>
    <n v="71"/>
    <s v="PHYSICS"/>
    <n v="67"/>
    <s v="COLLEGE OF MEDICINE"/>
  </r>
  <r>
    <n v="74"/>
    <s v="150325EC"/>
    <x v="1"/>
    <x v="4"/>
    <s v="OHAUK"/>
    <s v="LINGUISTICS"/>
    <n v="233"/>
    <n v="61"/>
    <s v="CHRISTIAN RELIGIOUS STUDIES"/>
    <n v="53"/>
    <s v="LITERATURE IN ENGLISH"/>
    <n v="60"/>
    <s v="IGBO"/>
    <n v="59"/>
    <s v="ARTS"/>
  </r>
  <r>
    <n v="75"/>
    <s v="150328JF"/>
    <x v="0"/>
    <x v="0"/>
    <s v="ORU-W"/>
    <s v="LAW"/>
    <n v="251"/>
    <n v="62"/>
    <s v="GOVERNMENT"/>
    <n v="81"/>
    <s v="CHRISTIAN RELIGIOUS STUDIES"/>
    <n v="47"/>
    <s v="LITERATURE IN ENGLISH"/>
    <n v="61"/>
    <s v="LAW"/>
  </r>
  <r>
    <n v="76"/>
    <s v="150335EB"/>
    <x v="0"/>
    <x v="0"/>
    <s v="ORSU"/>
    <s v="ECONOMICS"/>
    <n v="205"/>
    <n v="57"/>
    <s v="CHRISTIAN RELIGIOUS STUDIES"/>
    <n v="56"/>
    <s v="ECONOMICS"/>
    <n v="48"/>
    <s v="MATHEMATICS"/>
    <n v="44"/>
    <s v="THE SOCIAL SCIENCES"/>
  </r>
  <r>
    <n v="77"/>
    <s v="150337HF"/>
    <x v="1"/>
    <x v="4"/>
    <s v="IVO"/>
    <s v="LAW"/>
    <n v="233"/>
    <n v="57"/>
    <s v="GOVERNMENT"/>
    <n v="64"/>
    <s v="CHRISTIAN RELIGIOUS STUDIES"/>
    <n v="49"/>
    <s v="LITERATURE IN ENGLISH"/>
    <n v="63"/>
    <s v="LAW"/>
  </r>
  <r>
    <n v="78"/>
    <s v="150338GB"/>
    <x v="1"/>
    <x v="3"/>
    <s v="IDE-N"/>
    <s v="AGRICULTURE"/>
    <n v="202"/>
    <n v="36"/>
    <s v="AGRICULTURAL SCIENCE"/>
    <n v="53"/>
    <s v="CHEMISTRY"/>
    <n v="58"/>
    <s v="MATHEMATICS"/>
    <n v="55"/>
    <s v="AGRICULTURE AND FORESTRY"/>
  </r>
  <r>
    <n v="79"/>
    <s v="150342AF"/>
    <x v="1"/>
    <x v="4"/>
    <s v="ONICH"/>
    <s v="Mechanical Engineering"/>
    <n v="215"/>
    <n v="63"/>
    <s v="MATHEMATICS"/>
    <n v="45"/>
    <s v="CHEMISTRY"/>
    <n v="46"/>
    <s v="PHYSICS"/>
    <n v="61"/>
    <s v="TECHNOLOGY"/>
  </r>
  <r>
    <n v="80"/>
    <s v="150354FJ"/>
    <x v="1"/>
    <x v="13"/>
    <s v="FOR"/>
    <s v="MEDICINE AND SURGERY"/>
    <n v="284"/>
    <n v="60"/>
    <s v="BIOLOGY"/>
    <n v="64"/>
    <s v="CHEMISTRY"/>
    <n v="80"/>
    <s v="PHYSICS"/>
    <n v="80"/>
    <s v="COLLEGE OF MEDICINE"/>
  </r>
  <r>
    <n v="81"/>
    <s v="150401IJ"/>
    <x v="0"/>
    <x v="0"/>
    <s v="OBOWO"/>
    <s v="THEATRE ARTS"/>
    <n v="216"/>
    <n v="41"/>
    <s v="GOVERNMENT"/>
    <n v="65"/>
    <s v="AGRICULTURAL SCIENCE"/>
    <n v="49"/>
    <s v="LITERATURE IN ENGLISH"/>
    <n v="61"/>
    <s v="ARTS"/>
  </r>
  <r>
    <n v="82"/>
    <s v="150405BI"/>
    <x v="0"/>
    <x v="1"/>
    <s v="OHAFI"/>
    <s v="ECONOMICS"/>
    <n v="244"/>
    <n v="64"/>
    <s v="MATHEMATICS"/>
    <n v="65"/>
    <s v="ECONOMICS"/>
    <n v="46"/>
    <s v="CHRISTIAN RELIGIOUS STUDIES"/>
    <n v="69"/>
    <s v="THE SOCIAL SCIENCES"/>
  </r>
  <r>
    <n v="83"/>
    <s v="150409GJ"/>
    <x v="0"/>
    <x v="0"/>
    <s v="MBAIT"/>
    <s v="COMPUTER SCIENCE"/>
    <n v="248"/>
    <n v="64"/>
    <s v="MATHEMATICS"/>
    <n v="53"/>
    <s v="CHEMISTRY"/>
    <n v="57"/>
    <s v="PHYSICS"/>
    <n v="74"/>
    <s v="SCIENCE"/>
  </r>
  <r>
    <n v="84"/>
    <s v="150415JA"/>
    <x v="1"/>
    <x v="0"/>
    <s v="IDE-N"/>
    <s v="CHEMISTRY"/>
    <n v="207"/>
    <n v="64"/>
    <s v="CHEMISTRY"/>
    <n v="43"/>
    <s v="PHYSICS"/>
    <n v="48"/>
    <s v="MATHEMATICS"/>
    <n v="52"/>
    <s v="SCIENCE"/>
  </r>
  <r>
    <n v="85"/>
    <s v="150416BJ"/>
    <x v="1"/>
    <x v="0"/>
    <s v="NGO-O"/>
    <s v="MEDICINE AND SURGERY"/>
    <n v="206"/>
    <n v="66"/>
    <s v="BIOLOGY"/>
    <n v="53"/>
    <s v="CHEMISTRY"/>
    <n v="43"/>
    <s v="PHYSICS"/>
    <n v="44"/>
    <s v="COLLEGE OF MEDICINE"/>
  </r>
  <r>
    <n v="86"/>
    <s v="150429GA"/>
    <x v="0"/>
    <x v="14"/>
    <s v="NUMAN"/>
    <s v="PHARMACY"/>
    <n v="234"/>
    <n v="66"/>
    <s v="BIOLOGY"/>
    <n v="60"/>
    <s v="CHEMISTRY"/>
    <n v="53"/>
    <s v="PHYSICS"/>
    <n v="55"/>
    <s v="PHARMACY"/>
  </r>
  <r>
    <n v="87"/>
    <s v="150441DD"/>
    <x v="1"/>
    <x v="6"/>
    <s v="OGO-N"/>
    <s v="MEDICINE AND SURGERY"/>
    <n v="202"/>
    <n v="60"/>
    <s v="BIOLOGY"/>
    <n v="50"/>
    <s v="CHEMISTRY"/>
    <n v="48"/>
    <s v="PHYSICS"/>
    <n v="44"/>
    <s v="COLLEGE OF MEDICINE"/>
  </r>
  <r>
    <n v="88"/>
    <s v="150469CD"/>
    <x v="0"/>
    <x v="8"/>
    <s v="ODO-O"/>
    <s v="PHARMACY"/>
    <n v="229"/>
    <n v="66"/>
    <s v="BIOLOGY"/>
    <n v="62"/>
    <s v="CHEMISTRY"/>
    <n v="49"/>
    <s v="PHYSICS"/>
    <n v="52"/>
    <s v="PHARMACY"/>
  </r>
  <r>
    <n v="89"/>
    <s v="150470HF"/>
    <x v="1"/>
    <x v="15"/>
    <s v="ABE-N"/>
    <s v="Mechanical Engineering"/>
    <n v="283"/>
    <n v="71"/>
    <s v="MATHEMATICS"/>
    <n v="75"/>
    <s v="CHEMISTRY"/>
    <n v="65"/>
    <s v="PHYSICS"/>
    <n v="72"/>
    <s v="TECHNOLOGY"/>
  </r>
  <r>
    <n v="90"/>
    <s v="150470GG"/>
    <x v="1"/>
    <x v="16"/>
    <s v="ADO-E"/>
    <s v="PHARMACY"/>
    <n v="253"/>
    <n v="63"/>
    <s v="CHEMISTRY"/>
    <n v="66"/>
    <s v="BIOLOGY"/>
    <n v="57"/>
    <s v="PHYSICS"/>
    <n v="67"/>
    <s v="PHARMACY"/>
  </r>
  <r>
    <n v="91"/>
    <s v="150470FE"/>
    <x v="1"/>
    <x v="8"/>
    <s v="EJIGB"/>
    <s v="PHARMACY"/>
    <n v="219"/>
    <n v="52"/>
    <s v="BIOLOGY"/>
    <n v="55"/>
    <s v="CHEMISTRY"/>
    <n v="63"/>
    <s v="PHYSICS"/>
    <n v="49"/>
    <s v="PHARMACY"/>
  </r>
  <r>
    <n v="92"/>
    <s v="150470BC"/>
    <x v="1"/>
    <x v="6"/>
    <s v="KAJOL"/>
    <s v="ECONOMICS"/>
    <n v="218"/>
    <n v="54"/>
    <s v="ECONOMICS"/>
    <n v="53"/>
    <s v="GOVERNMENT"/>
    <n v="58"/>
    <s v="MATHEMATICS"/>
    <n v="53"/>
    <s v="THE SOCIAL SCIENCES"/>
  </r>
  <r>
    <n v="93"/>
    <s v="150471HF"/>
    <x v="0"/>
    <x v="15"/>
    <s v="ABE-S"/>
    <s v="NURSING SCIENCE"/>
    <n v="220"/>
    <n v="64"/>
    <s v="BIOLOGY"/>
    <n v="60"/>
    <s v="CHEMISTRY"/>
    <n v="44"/>
    <s v="PHYSICS"/>
    <n v="52"/>
    <s v="COLLEGE OF MEDICINE"/>
  </r>
  <r>
    <n v="94"/>
    <s v="150471GJ"/>
    <x v="0"/>
    <x v="8"/>
    <s v="EDE-N"/>
    <s v="SOCIOLOGY"/>
    <n v="200"/>
    <n v="40"/>
    <s v="COMMERCE"/>
    <n v="58"/>
    <s v="GOVERNMENT"/>
    <n v="48"/>
    <s v="ISLAMIC STUDIES"/>
    <n v="54"/>
    <s v="THE SOCIAL SCIENCES"/>
  </r>
  <r>
    <n v="95"/>
    <s v="150471IC"/>
    <x v="1"/>
    <x v="15"/>
    <s v="ABE-N"/>
    <s v="MEDICINE AND SURGERY"/>
    <n v="226"/>
    <n v="59"/>
    <s v="BIOLOGY"/>
    <n v="51"/>
    <s v="CHEMISTRY"/>
    <n v="63"/>
    <s v="PHYSICS"/>
    <n v="53"/>
    <s v="COLLEGE OF MEDICINE"/>
  </r>
  <r>
    <n v="96"/>
    <s v="150471GH"/>
    <x v="1"/>
    <x v="6"/>
    <s v="OGO-S"/>
    <s v="CIVIL ENGINEERING"/>
    <n v="252"/>
    <n v="68"/>
    <s v="MATHEMATICS"/>
    <n v="68"/>
    <s v="PHYSICS"/>
    <n v="58"/>
    <s v="CHEMISTRY"/>
    <n v="58"/>
    <s v="TECHNOLOGY"/>
  </r>
  <r>
    <n v="97"/>
    <s v="150471GE"/>
    <x v="1"/>
    <x v="15"/>
    <s v="ABE-S"/>
    <s v="ECONOMICS"/>
    <n v="264"/>
    <n v="82"/>
    <s v="ECONOMICS"/>
    <n v="67"/>
    <s v="GEOGRAPHY"/>
    <n v="53"/>
    <s v="MATHEMATICS"/>
    <n v="62"/>
    <s v="THE SOCIAL SCIENCES"/>
  </r>
  <r>
    <n v="98"/>
    <s v="150471GB"/>
    <x v="1"/>
    <x v="6"/>
    <s v="OGO-S"/>
    <s v="MEDICINE AND SURGERY"/>
    <n v="289"/>
    <n v="74"/>
    <s v="BIOLOGY"/>
    <n v="71"/>
    <s v="CHEMISTRY"/>
    <n v="73"/>
    <s v="PHYSICS"/>
    <n v="71"/>
    <s v="COLLEGE OF MEDICINE"/>
  </r>
  <r>
    <n v="99"/>
    <s v="150471FI"/>
    <x v="1"/>
    <x v="15"/>
    <s v="OBA-O"/>
    <s v="Petroleum Engineering"/>
    <n v="252"/>
    <n v="60"/>
    <s v="CHEMISTRY"/>
    <n v="68"/>
    <s v="MATHEMATICS"/>
    <n v="62"/>
    <s v="PHYSICS"/>
    <n v="62"/>
    <s v="TECHNOLOGY"/>
  </r>
  <r>
    <n v="100"/>
    <s v="150471FF"/>
    <x v="1"/>
    <x v="15"/>
    <s v="ABE-N"/>
    <s v="MEDICINE AND SURGERY"/>
    <n v="252"/>
    <n v="72"/>
    <s v="BIOLOGY"/>
    <n v="59"/>
    <s v="PHYSICS"/>
    <n v="58"/>
    <s v="CHEMISTRY"/>
    <n v="63"/>
    <s v="COLLEGE OF MEDICINE"/>
  </r>
  <r>
    <n v="101"/>
    <s v="150471HB"/>
    <x v="0"/>
    <x v="8"/>
    <s v="IWO"/>
    <s v="ECONOMICS"/>
    <n v="249"/>
    <n v="67"/>
    <s v="ECONOMICS"/>
    <n v="56"/>
    <s v="MATHEMATICS"/>
    <n v="59"/>
    <s v="GEOGRAPHY"/>
    <n v="67"/>
    <s v="THE SOCIAL SCIENCES"/>
  </r>
  <r>
    <n v="102"/>
    <s v="150471AC"/>
    <x v="1"/>
    <x v="15"/>
    <s v="IJE-E"/>
    <s v="LAW"/>
    <n v="243"/>
    <n v="60"/>
    <s v="LITERATURE IN ENGLISH"/>
    <n v="57"/>
    <s v="GOVERNMENT"/>
    <n v="64"/>
    <s v="CHRISTIAN RELIGIOUS STUDIES"/>
    <n v="62"/>
    <s v="LAW"/>
  </r>
  <r>
    <n v="103"/>
    <s v="150472GA"/>
    <x v="0"/>
    <x v="15"/>
    <s v="ABE-S"/>
    <s v="LAW"/>
    <n v="229"/>
    <n v="65"/>
    <s v="ECONOMICS"/>
    <n v="54"/>
    <s v="GOVERNMENT"/>
    <n v="58"/>
    <s v="LITERATURE IN ENGLISH"/>
    <n v="52"/>
    <s v="LAW"/>
  </r>
  <r>
    <n v="104"/>
    <s v="150472FE"/>
    <x v="0"/>
    <x v="15"/>
    <s v="ABE-S"/>
    <s v="LAW"/>
    <n v="259"/>
    <n v="66"/>
    <s v="CHRISTIAN RELIGIOUS STUDIES"/>
    <n v="65"/>
    <s v="GOVERNMENT"/>
    <n v="67"/>
    <s v="LITERATURE IN ENGLISH"/>
    <n v="61"/>
    <s v="LAW"/>
  </r>
  <r>
    <n v="105"/>
    <s v="150472AD"/>
    <x v="1"/>
    <x v="15"/>
    <s v="EGB-N"/>
    <s v="Mechanical Engineering"/>
    <n v="240"/>
    <n v="61"/>
    <s v="PHYSICS"/>
    <n v="53"/>
    <s v="MATHEMATICS"/>
    <n v="64"/>
    <s v="CHEMISTRY"/>
    <n v="62"/>
    <s v="TECHNOLOGY"/>
  </r>
  <r>
    <n v="106"/>
    <s v="150472IF"/>
    <x v="1"/>
    <x v="15"/>
    <s v="IMEKO"/>
    <s v="LAW"/>
    <n v="212"/>
    <n v="47"/>
    <s v="CHRISTIAN RELIGIOUS STUDIES"/>
    <n v="49"/>
    <s v="GOVERNMENT"/>
    <n v="56"/>
    <s v="LITERATURE IN ENGLISH"/>
    <n v="60"/>
    <s v="LAW"/>
  </r>
  <r>
    <n v="107"/>
    <s v="150472CI"/>
    <x v="0"/>
    <x v="8"/>
    <s v="ORIAD"/>
    <s v="PHARMACY"/>
    <n v="234"/>
    <n v="55"/>
    <s v="BIOLOGY"/>
    <n v="57"/>
    <s v="CHEMISTRY"/>
    <n v="58"/>
    <s v="PHYSICS"/>
    <n v="64"/>
    <s v="PHARMACY"/>
  </r>
  <r>
    <n v="108"/>
    <s v="150472JF"/>
    <x v="1"/>
    <x v="15"/>
    <s v="IFO"/>
    <s v="MEDICINE AND SURGERY"/>
    <n v="308"/>
    <n v="70"/>
    <s v="BIOLOGY"/>
    <n v="70"/>
    <s v="CHEMISTRY"/>
    <n v="77"/>
    <s v="PHYSICS"/>
    <n v="91"/>
    <s v="COLLEGE OF MEDICINE"/>
  </r>
  <r>
    <n v="109"/>
    <s v="150472IG"/>
    <x v="1"/>
    <x v="6"/>
    <s v="IBA-C"/>
    <s v="SOCIOLOGY"/>
    <n v="224"/>
    <n v="62"/>
    <s v="CHRISTIAN RELIGIOUS STUDIES"/>
    <n v="58"/>
    <s v="COMMERCE"/>
    <n v="53"/>
    <s v="GOVERNMENT"/>
    <n v="51"/>
    <s v="THE SOCIAL SCIENCES"/>
  </r>
  <r>
    <n v="110"/>
    <s v="150472GG"/>
    <x v="0"/>
    <x v="15"/>
    <s v="ABE-S"/>
    <s v="ECONOMICS"/>
    <n v="240"/>
    <n v="61"/>
    <s v="MATHEMATICS"/>
    <n v="57"/>
    <s v="ECONOMICS"/>
    <n v="60"/>
    <s v="GOVERNMENT"/>
    <n v="62"/>
    <s v="THE SOCIAL SCIENCES"/>
  </r>
  <r>
    <n v="111"/>
    <s v="150473BD"/>
    <x v="0"/>
    <x v="15"/>
    <s v="ABE-S"/>
    <s v="PSYCHOLOGY"/>
    <n v="259"/>
    <n v="76"/>
    <s v="CHRISTIAN RELIGIOUS STUDIES"/>
    <n v="58"/>
    <s v="ECONOMICS"/>
    <n v="62"/>
    <s v="GOVERNMENT"/>
    <n v="63"/>
    <s v="THE SOCIAL SCIENCES"/>
  </r>
  <r>
    <n v="112"/>
    <s v="150473IG"/>
    <x v="1"/>
    <x v="15"/>
    <s v="ABE-N"/>
    <s v="ECONOMICS"/>
    <n v="256"/>
    <n v="65"/>
    <s v="ECONOMICS"/>
    <n v="53"/>
    <s v="MATHEMATICS"/>
    <n v="68"/>
    <s v="PRINCIPLE OF ACCOUNTING"/>
    <n v="70"/>
    <s v="THE SOCIAL SCIENCES"/>
  </r>
  <r>
    <n v="113"/>
    <s v="150473GF"/>
    <x v="1"/>
    <x v="6"/>
    <s v="OGO-S"/>
    <s v="PHARMACY"/>
    <n v="278"/>
    <n v="58"/>
    <s v="BIOLOGY"/>
    <n v="64"/>
    <s v="CHEMISTRY"/>
    <n v="75"/>
    <s v="PHYSICS"/>
    <n v="81"/>
    <s v="PHARMACY"/>
  </r>
  <r>
    <n v="114"/>
    <s v="150473DF"/>
    <x v="0"/>
    <x v="15"/>
    <s v="IMEKO"/>
    <s v="Petroleum Engineering"/>
    <n v="225"/>
    <n v="60"/>
    <s v="CHEMISTRY"/>
    <n v="56"/>
    <s v="PHYSICS"/>
    <n v="48"/>
    <s v="MATHEMATICS"/>
    <n v="61"/>
    <s v="TECHNOLOGY"/>
  </r>
  <r>
    <n v="115"/>
    <s v="150474DB"/>
    <x v="0"/>
    <x v="17"/>
    <s v="EKITI"/>
    <s v="ANTHROPOLOGY"/>
    <n v="218"/>
    <n v="57"/>
    <s v="ECONOMICS"/>
    <n v="55"/>
    <s v="GOVERNMENT"/>
    <n v="51"/>
    <s v="LITERATURE IN ENGLISH"/>
    <n v="55"/>
    <s v="ARTS"/>
  </r>
  <r>
    <n v="116"/>
    <s v="150474BA"/>
    <x v="0"/>
    <x v="16"/>
    <s v="OYE"/>
    <s v="LAW"/>
    <n v="239"/>
    <n v="70"/>
    <s v="CHRISTIAN RELIGIOUS STUDIES"/>
    <n v="49"/>
    <s v="GOVERNMENT"/>
    <n v="61"/>
    <s v="LITERATURE IN ENGLISH"/>
    <n v="59"/>
    <s v="LAW"/>
  </r>
  <r>
    <n v="117"/>
    <s v="150474IJ"/>
    <x v="0"/>
    <x v="15"/>
    <s v="ABE-N"/>
    <s v="THEATRE ARTS"/>
    <n v="219"/>
    <n v="56"/>
    <s v="CHRISTIAN RELIGIOUS STUDIES"/>
    <n v="49"/>
    <s v="LITERATURE IN ENGLISH"/>
    <n v="55"/>
    <s v="GOVERNMENT"/>
    <n v="59"/>
    <s v="ARTS"/>
  </r>
  <r>
    <n v="118"/>
    <s v="150475JE"/>
    <x v="0"/>
    <x v="16"/>
    <s v="ADO-E"/>
    <s v="MEDICINE AND SURGERY"/>
    <n v="283"/>
    <n v="67"/>
    <s v="BIOLOGY"/>
    <n v="69"/>
    <s v="CHEMISTRY"/>
    <n v="71"/>
    <s v="PHYSICS"/>
    <n v="76"/>
    <s v="COLLEGE OF MEDICINE"/>
  </r>
  <r>
    <n v="119"/>
    <s v="150475EA"/>
    <x v="1"/>
    <x v="15"/>
    <s v="IJE-O"/>
    <s v="ELECTRICAL AND ELECTRONICS ENGINEERING"/>
    <n v="252"/>
    <n v="61"/>
    <s v="CHEMISTRY"/>
    <n v="62"/>
    <s v="MATHEMATICS"/>
    <n v="71"/>
    <s v="PHYSICS"/>
    <n v="58"/>
    <s v="TECHNOLOGY"/>
  </r>
  <r>
    <n v="120"/>
    <s v="150475IH"/>
    <x v="1"/>
    <x v="6"/>
    <s v="IBA-E"/>
    <s v="COMPUTER SCIENCE"/>
    <n v="235"/>
    <n v="53"/>
    <s v="CHEMISTRY"/>
    <n v="59"/>
    <s v="MATHEMATICS"/>
    <n v="64"/>
    <s v="PHYSICS"/>
    <n v="59"/>
    <s v="SCIENCE"/>
  </r>
  <r>
    <n v="121"/>
    <s v="150475DD"/>
    <x v="0"/>
    <x v="0"/>
    <s v="ABO-M"/>
    <s v="HUMAN NUTRITION AND DIETETICS"/>
    <n v="275"/>
    <n v="65"/>
    <s v="BIOLOGY"/>
    <n v="64"/>
    <s v="CHEMISTRY"/>
    <n v="70"/>
    <s v="PHYSICS"/>
    <n v="76"/>
    <s v="COLLEGE OF MEDICINE"/>
  </r>
  <r>
    <n v="122"/>
    <s v="150476JF"/>
    <x v="0"/>
    <x v="6"/>
    <s v="IBA-C"/>
    <s v="PHARMACY"/>
    <n v="206"/>
    <n v="54"/>
    <s v="BIOLOGY"/>
    <n v="48"/>
    <s v="CHEMISTRY"/>
    <n v="53"/>
    <s v="PHYSICS"/>
    <n v="51"/>
    <s v="PHARMACY"/>
  </r>
  <r>
    <n v="123"/>
    <s v="150476IJ"/>
    <x v="0"/>
    <x v="6"/>
    <s v="IBA-C"/>
    <s v="ENGLISH LANGUAGE AND LITERATURE"/>
    <n v="202"/>
    <n v="49"/>
    <s v="CHRISTIAN RELIGIOUS STUDIES"/>
    <n v="48"/>
    <s v="GOVERNMENT"/>
    <n v="50"/>
    <s v="LITERATURE IN ENGLISH"/>
    <n v="55"/>
    <s v="ARTS"/>
  </r>
  <r>
    <n v="124"/>
    <s v="150476GI"/>
    <x v="1"/>
    <x v="0"/>
    <s v="NJABA"/>
    <s v="COMPUTER SCIENCE"/>
    <n v="216"/>
    <n v="64"/>
    <s v="CHEMISTRY"/>
    <n v="57"/>
    <s v="MATHEMATICS"/>
    <n v="47"/>
    <s v="PHYSICS"/>
    <n v="48"/>
    <s v="SCIENCE"/>
  </r>
  <r>
    <n v="125"/>
    <s v="150476DJ"/>
    <x v="0"/>
    <x v="18"/>
    <s v="IBEJU"/>
    <s v="MEDICINE AND SURGERY"/>
    <n v="240"/>
    <n v="61"/>
    <s v="BIOLOGY"/>
    <n v="55"/>
    <s v="CHEMISTRY"/>
    <n v="54"/>
    <s v="PHYSICS"/>
    <n v="70"/>
    <s v="COLLEGE OF MEDICINE"/>
  </r>
  <r>
    <n v="126"/>
    <s v="150477AJ"/>
    <x v="1"/>
    <x v="15"/>
    <s v="SHAGA"/>
    <s v="AGRICULTURAL AND ENVIRONMENTAL ENGINEERING"/>
    <n v="245"/>
    <n v="55"/>
    <s v="MATHEMATICS"/>
    <n v="63"/>
    <s v="PHYSICS"/>
    <n v="83"/>
    <s v="CHEMISTRY"/>
    <n v="44"/>
    <s v="TECHNOLOGY"/>
  </r>
  <r>
    <n v="127"/>
    <s v="150477HJ"/>
    <x v="0"/>
    <x v="15"/>
    <s v="ABE-S"/>
    <s v="ENGLISH LANGUAGE AND LITERATURE"/>
    <n v="218"/>
    <n v="59"/>
    <s v="CHRISTIAN RELIGIOUS STUDIES"/>
    <n v="54"/>
    <s v="GOVERNMENT"/>
    <n v="51"/>
    <s v="LITERATURE IN ENGLISH"/>
    <n v="54"/>
    <s v="ARTS"/>
  </r>
  <r>
    <n v="128"/>
    <s v="150477BD"/>
    <x v="1"/>
    <x v="16"/>
    <s v="ILEJE"/>
    <s v="MEDICINE AND SURGERY"/>
    <n v="222"/>
    <n v="60"/>
    <s v="BIOLOGY"/>
    <n v="53"/>
    <s v="CHEMISTRY"/>
    <n v="47"/>
    <s v="MATHEMATICS"/>
    <n v="62"/>
    <s v="COLLEGE OF MEDICINE"/>
  </r>
  <r>
    <n v="129"/>
    <s v="150477BA"/>
    <x v="1"/>
    <x v="6"/>
    <s v="OGO-N"/>
    <s v="GEOLOGY"/>
    <n v="238"/>
    <n v="58"/>
    <s v="CHEMISTRY"/>
    <n v="70"/>
    <s v="MATHEMATICS"/>
    <n v="49"/>
    <s v="PHYSICS"/>
    <n v="61"/>
    <s v="SCIENCE"/>
  </r>
  <r>
    <n v="130"/>
    <s v="150477GG"/>
    <x v="1"/>
    <x v="6"/>
    <s v="ISEYI"/>
    <s v="LAW"/>
    <n v="208"/>
    <n v="59"/>
    <s v="ECONOMICS"/>
    <n v="47"/>
    <s v="GOVERNMENT"/>
    <n v="48"/>
    <s v="LITERATURE IN ENGLISH"/>
    <n v="54"/>
    <s v="LAW"/>
  </r>
  <r>
    <n v="131"/>
    <s v="150478BC"/>
    <x v="1"/>
    <x v="15"/>
    <s v="A-O/O"/>
    <s v="POLITICAL SCIENCE"/>
    <n v="236"/>
    <n v="59"/>
    <s v="GOVERNMENT"/>
    <n v="65"/>
    <s v="LITERATURE IN ENGLISH"/>
    <n v="56"/>
    <s v="ECONOMICS"/>
    <n v="56"/>
    <s v="THE SOCIAL SCIENCES"/>
  </r>
  <r>
    <n v="132"/>
    <s v="150478CI"/>
    <x v="1"/>
    <x v="15"/>
    <s v="ABE-S"/>
    <s v="LAW"/>
    <n v="239"/>
    <n v="60"/>
    <s v="CHRISTIAN RELIGIOUS STUDIES"/>
    <n v="62"/>
    <s v="GOVERNMENT"/>
    <n v="56"/>
    <s v="LITERATURE IN ENGLISH"/>
    <n v="61"/>
    <s v="LAW"/>
  </r>
  <r>
    <n v="133"/>
    <s v="150479EG"/>
    <x v="0"/>
    <x v="15"/>
    <s v="SHAGA"/>
    <s v="LAW"/>
    <n v="208"/>
    <n v="52"/>
    <s v="GOVERNMENT"/>
    <n v="51"/>
    <s v="LITERATURE IN ENGLISH"/>
    <n v="47"/>
    <s v="CHRISTIAN RELIGIOUS STUDIES"/>
    <n v="58"/>
    <s v="LAW"/>
  </r>
  <r>
    <n v="134"/>
    <s v="150479BD"/>
    <x v="0"/>
    <x v="8"/>
    <s v="ATAKU"/>
    <s v="MEDICINE AND SURGERY"/>
    <n v="215"/>
    <n v="59"/>
    <s v="BIOLOGY"/>
    <n v="48"/>
    <s v="CHEMISTRY"/>
    <n v="52"/>
    <s v="PHYSICS"/>
    <n v="56"/>
    <s v="COLLEGE OF MEDICINE"/>
  </r>
  <r>
    <n v="135"/>
    <s v="150479FB"/>
    <x v="0"/>
    <x v="15"/>
    <s v="IJE-O"/>
    <s v="LAW"/>
    <n v="285"/>
    <n v="66"/>
    <s v="CHRISTIAN RELIGIOUS STUDIES"/>
    <n v="70"/>
    <s v="GOVERNMENT"/>
    <n v="74"/>
    <s v="LITERATURE IN ENGLISH"/>
    <n v="75"/>
    <s v="LAW"/>
  </r>
  <r>
    <n v="136"/>
    <s v="150480GF"/>
    <x v="0"/>
    <x v="15"/>
    <s v="EGB-N"/>
    <s v="LAW"/>
    <n v="204"/>
    <n v="56"/>
    <s v="CHRISTIAN RELIGIOUS STUDIES"/>
    <n v="54"/>
    <s v="GOVERNMENT"/>
    <n v="50"/>
    <s v="LITERATURE IN ENGLISH"/>
    <n v="44"/>
    <s v="LAW"/>
  </r>
  <r>
    <n v="137"/>
    <s v="150480EC"/>
    <x v="1"/>
    <x v="15"/>
    <s v="A-O/O"/>
    <s v="GEOGRAPHY"/>
    <n v="253"/>
    <n v="72"/>
    <s v="ECONOMICS"/>
    <n v="60"/>
    <s v="GEOGRAPHY"/>
    <n v="62"/>
    <s v="MATHEMATICS"/>
    <n v="59"/>
    <s v="THE SOCIAL SCIENCES"/>
  </r>
  <r>
    <n v="138"/>
    <s v="150481DB"/>
    <x v="1"/>
    <x v="15"/>
    <s v="OGU-W"/>
    <s v="LAW"/>
    <n v="227"/>
    <n v="43"/>
    <s v="LITERATURE IN ENGLISH"/>
    <n v="62"/>
    <s v="GOVERNMENT"/>
    <n v="62"/>
    <s v="COMMERCE"/>
    <n v="60"/>
    <s v="LAW"/>
  </r>
  <r>
    <n v="139"/>
    <s v="150481GC"/>
    <x v="1"/>
    <x v="15"/>
    <s v="ABE-N"/>
    <s v="CIVIL ENGINEERING"/>
    <n v="284"/>
    <n v="63"/>
    <s v="PHYSICS"/>
    <n v="85"/>
    <s v="CHEMISTRY"/>
    <n v="73"/>
    <s v="MATHEMATICS"/>
    <n v="63"/>
    <s v="TECHNOLOGY"/>
  </r>
  <r>
    <n v="140"/>
    <s v="150481AD"/>
    <x v="0"/>
    <x v="15"/>
    <s v="EGB-N"/>
    <s v="Mechanical Engineering"/>
    <n v="249"/>
    <n v="72"/>
    <s v="CHEMISTRY"/>
    <n v="53"/>
    <s v="MATHEMATICS"/>
    <n v="61"/>
    <s v="PHYSICS"/>
    <n v="63"/>
    <s v="TECHNOLOGY"/>
  </r>
  <r>
    <n v="141"/>
    <s v="150482EE"/>
    <x v="1"/>
    <x v="6"/>
    <s v="IBA-C"/>
    <s v="SOCIOLOGY"/>
    <n v="264"/>
    <n v="68"/>
    <s v="ECONOMICS"/>
    <n v="70"/>
    <s v="GOVERNMENT"/>
    <n v="63"/>
    <s v="MATHEMATICS"/>
    <n v="63"/>
    <s v="THE SOCIAL SCIENCES"/>
  </r>
  <r>
    <n v="142"/>
    <s v="150483ED"/>
    <x v="1"/>
    <x v="16"/>
    <s v="IDO-O"/>
    <s v="MEDICINE AND SURGERY"/>
    <n v="236"/>
    <n v="58"/>
    <s v="PHYSICS"/>
    <n v="56"/>
    <s v="CHEMISTRY"/>
    <n v="60"/>
    <s v="BIOLOGY"/>
    <n v="62"/>
    <s v="COLLEGE OF MEDICINE"/>
  </r>
  <r>
    <n v="143"/>
    <s v="150483DA"/>
    <x v="1"/>
    <x v="15"/>
    <s v="ABE-N"/>
    <s v="MEDICINE AND SURGERY"/>
    <n v="252"/>
    <n v="67"/>
    <s v="BIOLOGY"/>
    <n v="57"/>
    <s v="CHEMISTRY"/>
    <n v="58"/>
    <s v="PHYSICS"/>
    <n v="70"/>
    <s v="COLLEGE OF MEDICINE"/>
  </r>
  <r>
    <n v="144"/>
    <s v="150483AG"/>
    <x v="0"/>
    <x v="12"/>
    <s v="OKIPU"/>
    <s v="TEACHER EDUCATION (SOCIAL SCIENCE OPTION)"/>
    <n v="205"/>
    <n v="50"/>
    <s v="MATHEMATICS"/>
    <n v="55"/>
    <s v="ECONOMICS"/>
    <n v="47"/>
    <s v="COMMERCE"/>
    <n v="53"/>
    <s v="EDUCATION"/>
  </r>
  <r>
    <n v="145"/>
    <s v="150484BI"/>
    <x v="0"/>
    <x v="15"/>
    <s v="ABE-N"/>
    <s v="PHARMACY"/>
    <n v="232"/>
    <n v="53"/>
    <s v="BIOLOGY"/>
    <n v="54"/>
    <s v="CHEMISTRY"/>
    <n v="70"/>
    <s v="PHYSICS"/>
    <n v="55"/>
    <s v="PHARMACY"/>
  </r>
  <r>
    <n v="146"/>
    <s v="150485DF"/>
    <x v="1"/>
    <x v="6"/>
    <s v="SAK-W"/>
    <s v="Mechanical Engineering"/>
    <n v="213"/>
    <n v="43"/>
    <s v="MATHEMATICS"/>
    <n v="63"/>
    <s v="PHYSICS"/>
    <n v="46"/>
    <s v="CHEMISTRY"/>
    <n v="61"/>
    <s v="TECHNOLOGY"/>
  </r>
  <r>
    <n v="147"/>
    <s v="150486CD"/>
    <x v="0"/>
    <x v="6"/>
    <s v="AKINY"/>
    <s v="ENGLISH LANGUAGE AND LITERATURE"/>
    <n v="209"/>
    <n v="63"/>
    <s v="LITERATURE IN ENGLISH"/>
    <n v="51"/>
    <s v="GOVERNMENT"/>
    <n v="50"/>
    <s v="ECONOMICS"/>
    <n v="45"/>
    <s v="ARTS"/>
  </r>
  <r>
    <n v="148"/>
    <s v="150486BB"/>
    <x v="0"/>
    <x v="15"/>
    <s v="ABE-N"/>
    <s v="PHILOSOPHY"/>
    <n v="233"/>
    <n v="68"/>
    <s v="COMMERCE"/>
    <n v="69"/>
    <s v="GOVERNMENT"/>
    <n v="43"/>
    <s v="LITERATURE IN ENGLISH"/>
    <n v="53"/>
    <s v="ARTS"/>
  </r>
  <r>
    <n v="149"/>
    <s v="150488BJ"/>
    <x v="1"/>
    <x v="6"/>
    <s v="IBA-C"/>
    <s v="MEDICINE AND SURGERY"/>
    <n v="214"/>
    <n v="42"/>
    <s v="BIOLOGY"/>
    <n v="41"/>
    <s v="CHEMISTRY"/>
    <n v="52"/>
    <s v="PHYSICS"/>
    <n v="79"/>
    <s v="COLLEGE OF MEDICINE"/>
  </r>
  <r>
    <n v="150"/>
    <s v="150488JG"/>
    <x v="1"/>
    <x v="15"/>
    <s v="ODOGB"/>
    <s v="MEDICINE AND SURGERY"/>
    <n v="268"/>
    <n v="67"/>
    <s v="BIOLOGY"/>
    <n v="65"/>
    <s v="CHEMISTRY"/>
    <n v="70"/>
    <s v="PHYSICS"/>
    <n v="66"/>
    <s v="COLLEGE OF MEDICINE"/>
  </r>
  <r>
    <n v="151"/>
    <s v="150488EI"/>
    <x v="1"/>
    <x v="12"/>
    <s v="I-O-O"/>
    <s v="PSYCHOLOGY"/>
    <n v="233"/>
    <n v="60"/>
    <s v="BIOLOGY"/>
    <n v="60"/>
    <s v="ECONOMICS"/>
    <n v="60"/>
    <s v="MATHEMATICS"/>
    <n v="53"/>
    <s v="THE SOCIAL SCIENCES"/>
  </r>
  <r>
    <n v="152"/>
    <s v="150489ED"/>
    <x v="1"/>
    <x v="3"/>
    <s v="IDE-N"/>
    <s v="ELECTRICAL AND ELECTRONICS ENGINEERING"/>
    <n v="234"/>
    <n v="51"/>
    <s v="CHEMISTRY"/>
    <n v="62"/>
    <s v="MATHEMATICS"/>
    <n v="63"/>
    <s v="PHYSICS"/>
    <n v="58"/>
    <s v="TECHNOLOGY"/>
  </r>
  <r>
    <n v="153"/>
    <s v="150490EE"/>
    <x v="1"/>
    <x v="8"/>
    <s v="ODO-O"/>
    <s v="ECONOMICS"/>
    <n v="231"/>
    <n v="73"/>
    <s v="ECONOMICS"/>
    <n v="50"/>
    <s v="GOVERNMENT"/>
    <n v="42"/>
    <s v="MATHEMATICS"/>
    <n v="66"/>
    <s v="THE SOCIAL SCIENCES"/>
  </r>
  <r>
    <n v="154"/>
    <s v="150490CJ"/>
    <x v="1"/>
    <x v="6"/>
    <s v="OLUYO"/>
    <s v="POLITICAL SCIENCE"/>
    <n v="219"/>
    <n v="38"/>
    <s v="COMMERCE"/>
    <n v="52"/>
    <s v="ECONOMICS"/>
    <n v="66"/>
    <s v="MATHEMATICS"/>
    <n v="63"/>
    <s v="THE SOCIAL SCIENCES"/>
  </r>
  <r>
    <n v="155"/>
    <s v="150490EG"/>
    <x v="1"/>
    <x v="8"/>
    <s v="BORIP"/>
    <s v="BOTANY"/>
    <n v="235"/>
    <n v="67"/>
    <s v="PHYSICS"/>
    <n v="46"/>
    <s v="CHEMISTRY"/>
    <n v="56"/>
    <s v="BIOLOGY"/>
    <n v="66"/>
    <s v="SCIENCE"/>
  </r>
  <r>
    <n v="156"/>
    <s v="150491IG"/>
    <x v="0"/>
    <x v="15"/>
    <s v="EGB-S"/>
    <s v="ECONOMICS"/>
    <n v="219"/>
    <n v="42"/>
    <s v="ECONOMICS"/>
    <n v="57"/>
    <s v="GOVERNMENT"/>
    <n v="59"/>
    <s v="MATHEMATICS"/>
    <n v="61"/>
    <s v="THE SOCIAL SCIENCES"/>
  </r>
  <r>
    <n v="157"/>
    <s v="150491EE"/>
    <x v="1"/>
    <x v="8"/>
    <s v="ILE-W"/>
    <s v="ECONOMICS"/>
    <n v="212"/>
    <n v="61"/>
    <s v="MATHEMATICS"/>
    <n v="48"/>
    <s v="COMMERCE"/>
    <n v="55"/>
    <s v="ECONOMICS"/>
    <n v="48"/>
    <s v="THE SOCIAL SCIENCES"/>
  </r>
  <r>
    <n v="158"/>
    <s v="150492EE"/>
    <x v="0"/>
    <x v="15"/>
    <s v="OBA-O"/>
    <s v="ANTHROPOLOGY"/>
    <n v="223"/>
    <n v="69"/>
    <s v="GOVERNMENT"/>
    <n v="38"/>
    <s v="ISLAMIC STUDIES"/>
    <n v="63"/>
    <s v="LITERATURE IN ENGLISH"/>
    <n v="53"/>
    <s v="ARTS"/>
  </r>
  <r>
    <n v="159"/>
    <s v="150494FB"/>
    <x v="0"/>
    <x v="12"/>
    <s v="ILAJE"/>
    <s v="ECONOMICS"/>
    <n v="261"/>
    <n v="81"/>
    <s v="MATHEMATICS"/>
    <n v="53"/>
    <s v="GOVERNMENT"/>
    <n v="62"/>
    <s v="ECONOMICS"/>
    <n v="65"/>
    <s v="THE SOCIAL SCIENCES"/>
  </r>
  <r>
    <n v="160"/>
    <s v="150494FF"/>
    <x v="0"/>
    <x v="15"/>
    <s v="SHAGA"/>
    <s v="PHILOSOPHY"/>
    <n v="205"/>
    <n v="43"/>
    <s v="GOVERNMENT"/>
    <n v="46"/>
    <s v="ECONOMICS"/>
    <n v="50"/>
    <s v="LITERATURE IN ENGLISH"/>
    <n v="66"/>
    <s v="ARTS"/>
  </r>
  <r>
    <n v="161"/>
    <s v="150495GH"/>
    <x v="1"/>
    <x v="15"/>
    <s v="ABE-S"/>
    <s v="SOCIOLOGY"/>
    <n v="272"/>
    <n v="70"/>
    <s v="COMMERCE"/>
    <n v="73"/>
    <s v="ECONOMICS"/>
    <n v="65"/>
    <s v="GOVERNMENT"/>
    <n v="64"/>
    <s v="THE SOCIAL SCIENCES"/>
  </r>
  <r>
    <n v="162"/>
    <s v="150496EB"/>
    <x v="1"/>
    <x v="6"/>
    <s v="OGO-O"/>
    <s v="THEATRE ARTS"/>
    <n v="208"/>
    <n v="37"/>
    <s v="CHRISTIAN RELIGIOUS STUDIES"/>
    <n v="56"/>
    <s v="GOVERNMENT"/>
    <n v="55"/>
    <s v="LITERATURE IN ENGLISH"/>
    <n v="60"/>
    <s v="ARTS"/>
  </r>
  <r>
    <n v="163"/>
    <s v="150496CC"/>
    <x v="0"/>
    <x v="8"/>
    <s v="ODO-O"/>
    <s v="LAW"/>
    <n v="263"/>
    <n v="76"/>
    <s v="CHRISTIAN RELIGIOUS STUDIES"/>
    <n v="65"/>
    <s v="GOVERNMENT"/>
    <n v="56"/>
    <s v="LITERATURE IN ENGLISH"/>
    <n v="66"/>
    <s v="LAW"/>
  </r>
  <r>
    <n v="164"/>
    <s v="150496EH"/>
    <x v="0"/>
    <x v="12"/>
    <s v="AKOSE"/>
    <s v="LINGUISTICS"/>
    <n v="221"/>
    <n v="52"/>
    <s v="LITERATURE IN ENGLISH"/>
    <n v="64"/>
    <s v="CHRISTIAN RELIGIOUS STUDIES"/>
    <n v="41"/>
    <s v="GOVERNMENT"/>
    <n v="64"/>
    <s v="ARTS"/>
  </r>
  <r>
    <n v="165"/>
    <s v="150497IE"/>
    <x v="0"/>
    <x v="15"/>
    <s v="ABE-N"/>
    <s v="Food Technology"/>
    <n v="231"/>
    <n v="48"/>
    <s v="MATHEMATICS"/>
    <n v="62"/>
    <s v="PHYSICS"/>
    <n v="62"/>
    <s v="CHEMISTRY"/>
    <n v="59"/>
    <s v="TECHNOLOGY"/>
  </r>
  <r>
    <n v="166"/>
    <s v="150497EI"/>
    <x v="0"/>
    <x v="15"/>
    <s v="ABE-N"/>
    <s v="MEDICINE AND SURGERY"/>
    <n v="212"/>
    <n v="44"/>
    <s v="BIOLOGY"/>
    <n v="41"/>
    <s v="CHEMISTRY"/>
    <n v="59"/>
    <s v="PHYSICS"/>
    <n v="68"/>
    <s v="COLLEGE OF MEDICINE"/>
  </r>
  <r>
    <n v="167"/>
    <s v="150497DJ"/>
    <x v="1"/>
    <x v="15"/>
    <s v="ABE-S"/>
    <s v="POLITICAL SCIENCE"/>
    <n v="241"/>
    <n v="46"/>
    <s v="ECONOMICS"/>
    <n v="65"/>
    <s v="GOVERNMENT"/>
    <n v="64"/>
    <s v="LITERATURE IN ENGLISH"/>
    <n v="66"/>
    <s v="THE SOCIAL SCIENCES"/>
  </r>
  <r>
    <n v="168"/>
    <s v="150497CB"/>
    <x v="0"/>
    <x v="15"/>
    <s v="ABE-N"/>
    <s v="ECONOMICS"/>
    <n v="209"/>
    <n v="43"/>
    <s v="ECONOMICS"/>
    <n v="65"/>
    <s v="GOVERNMENT"/>
    <n v="51"/>
    <s v="MATHEMATICS"/>
    <n v="50"/>
    <s v="THE SOCIAL SCIENCES"/>
  </r>
  <r>
    <n v="169"/>
    <s v="150497BG"/>
    <x v="0"/>
    <x v="8"/>
    <s v="ATAKU"/>
    <s v="ECONOMICS"/>
    <n v="226"/>
    <n v="52"/>
    <s v="ECONOMICS"/>
    <n v="64"/>
    <s v="GOVERNMENT"/>
    <n v="45"/>
    <s v="MATHEMATICS"/>
    <n v="65"/>
    <s v="THE SOCIAL SCIENCES"/>
  </r>
  <r>
    <n v="170"/>
    <s v="150497ID"/>
    <x v="0"/>
    <x v="15"/>
    <s v="ABE-S"/>
    <s v="COMMUNICATION AND LANGUAGE ARTS"/>
    <n v="225"/>
    <n v="45"/>
    <s v="ECONOMICS"/>
    <n v="50"/>
    <s v="GOVERNMENT"/>
    <n v="64"/>
    <s v="LITERATURE IN ENGLISH"/>
    <n v="66"/>
    <s v="ARTS"/>
  </r>
  <r>
    <n v="171"/>
    <s v="150497EH"/>
    <x v="1"/>
    <x v="15"/>
    <s v="ABE-N"/>
    <s v="LAW"/>
    <n v="276"/>
    <n v="77"/>
    <s v="CHRISTIAN RELIGIOUS STUDIES"/>
    <n v="64"/>
    <s v="GOVERNMENT"/>
    <n v="67"/>
    <s v="LITERATURE IN ENGLISH"/>
    <n v="68"/>
    <s v="LAW"/>
  </r>
  <r>
    <n v="172"/>
    <s v="150497DI"/>
    <x v="1"/>
    <x v="12"/>
    <s v="AKO-N"/>
    <s v="COMPUTER SCIENCE"/>
    <n v="224"/>
    <n v="55"/>
    <s v="CHEMISTRY"/>
    <n v="65"/>
    <s v="MATHEMATICS"/>
    <n v="40"/>
    <s v="PHYSICS"/>
    <n v="64"/>
    <s v="SCIENCE"/>
  </r>
  <r>
    <n v="173"/>
    <s v="150498DD"/>
    <x v="1"/>
    <x v="15"/>
    <s v="ABE-N"/>
    <s v="CIVIL ENGINEERING"/>
    <n v="209"/>
    <n v="62"/>
    <s v="CHEMISTRY"/>
    <n v="54"/>
    <s v="PHYSICS"/>
    <n v="48"/>
    <s v="MATHEMATICS"/>
    <n v="45"/>
    <s v="TECHNOLOGY"/>
  </r>
  <r>
    <n v="174"/>
    <s v="150498FA"/>
    <x v="1"/>
    <x v="15"/>
    <s v="ABE-S"/>
    <s v="ECONOMICS"/>
    <n v="265"/>
    <n v="76"/>
    <s v="ECONOMICS"/>
    <n v="63"/>
    <s v="GOVERNMENT"/>
    <n v="63"/>
    <s v="MATHEMATICS"/>
    <n v="63"/>
    <s v="THE SOCIAL SCIENCES"/>
  </r>
  <r>
    <n v="175"/>
    <s v="150499CE"/>
    <x v="1"/>
    <x v="15"/>
    <s v="OBA-O"/>
    <s v="CIVIL ENGINEERING"/>
    <n v="268"/>
    <n v="54"/>
    <s v="CHEMISTRY"/>
    <n v="66"/>
    <s v="MATHEMATICS"/>
    <n v="84"/>
    <s v="PHYSICS"/>
    <n v="64"/>
    <s v="TECHNOLOGY"/>
  </r>
  <r>
    <n v="176"/>
    <s v="150499FC"/>
    <x v="0"/>
    <x v="0"/>
    <s v="AHI-M"/>
    <s v="MEDICINE AND SURGERY"/>
    <n v="256"/>
    <n v="74"/>
    <s v="PHYSICS"/>
    <n v="44"/>
    <s v="CHEMISTRY"/>
    <n v="63"/>
    <s v="BIOLOGY"/>
    <n v="75"/>
    <s v="COLLEGE OF MEDICINE"/>
  </r>
  <r>
    <n v="177"/>
    <s v="150499ID"/>
    <x v="0"/>
    <x v="15"/>
    <s v="ABE-S"/>
    <s v="LAW"/>
    <n v="257"/>
    <n v="75"/>
    <s v="ECONOMICS"/>
    <n v="66"/>
    <s v="GOVERNMENT"/>
    <n v="61"/>
    <s v="LITERATURE IN ENGLISH"/>
    <n v="55"/>
    <s v="LAW"/>
  </r>
  <r>
    <n v="178"/>
    <s v="150500GJ"/>
    <x v="1"/>
    <x v="2"/>
    <s v="ANIOC"/>
    <s v="ELECTRICAL AND ELECTRONICS ENGINEERING"/>
    <n v="249"/>
    <n v="70"/>
    <s v="CHEMISTRY"/>
    <n v="51"/>
    <s v="MATHEMATICS"/>
    <n v="64"/>
    <s v="PHYSICS"/>
    <n v="64"/>
    <s v="TECHNOLOGY"/>
  </r>
  <r>
    <n v="179"/>
    <s v="150500GI"/>
    <x v="1"/>
    <x v="15"/>
    <s v="IFO"/>
    <s v="TEACHER EDUCATION (SOCIAL SCIENCE OPTION)"/>
    <n v="261"/>
    <n v="68"/>
    <s v="COMMERCE"/>
    <n v="62"/>
    <s v="ECONOMICS"/>
    <n v="68"/>
    <s v="MATHEMATICS"/>
    <n v="63"/>
    <s v="EDUCATION"/>
  </r>
  <r>
    <n v="180"/>
    <s v="150501FC"/>
    <x v="1"/>
    <x v="15"/>
    <s v="ABE-S"/>
    <s v="ECONOMICS"/>
    <n v="233"/>
    <n v="44"/>
    <s v="ECONOMICS"/>
    <n v="65"/>
    <s v="GOVERNMENT"/>
    <n v="61"/>
    <s v="MATHEMATICS"/>
    <n v="63"/>
    <s v="THE SOCIAL SCIENCES"/>
  </r>
  <r>
    <n v="181"/>
    <s v="150502IC"/>
    <x v="1"/>
    <x v="16"/>
    <s v="IDO-O"/>
    <s v="ECONOMICS"/>
    <n v="228"/>
    <n v="50"/>
    <s v="MATHEMATICS"/>
    <n v="52"/>
    <s v="GOVERNMENT"/>
    <n v="65"/>
    <s v="ECONOMICS"/>
    <n v="61"/>
    <s v="THE SOCIAL SCIENCES"/>
  </r>
  <r>
    <n v="182"/>
    <s v="150502HB"/>
    <x v="0"/>
    <x v="8"/>
    <s v="OBOKU"/>
    <s v="CHEMISTRY"/>
    <n v="203"/>
    <n v="67"/>
    <s v="CHEMISTRY"/>
    <n v="43"/>
    <s v="MATHEMATICS"/>
    <n v="51"/>
    <s v="PHYSICS"/>
    <n v="42"/>
    <s v="SCIENCE"/>
  </r>
  <r>
    <n v="183"/>
    <s v="150503HI"/>
    <x v="1"/>
    <x v="15"/>
    <s v="ABE-N"/>
    <s v="GEOLOGY"/>
    <n v="213"/>
    <n v="68"/>
    <s v="GEOGRAPHY"/>
    <n v="65"/>
    <s v="MATHEMATICS"/>
    <n v="49"/>
    <s v="PHYSICS"/>
    <n v="31"/>
    <s v="SCIENCE"/>
  </r>
  <r>
    <n v="184"/>
    <s v="150503GG"/>
    <x v="0"/>
    <x v="15"/>
    <s v="ABE-N"/>
    <s v="THEATRE ARTS"/>
    <n v="202"/>
    <n v="43"/>
    <s v="ECONOMICS"/>
    <n v="61"/>
    <s v="GOVERNMENT"/>
    <n v="42"/>
    <s v="LITERATURE IN ENGLISH"/>
    <n v="56"/>
    <s v="ARTS"/>
  </r>
  <r>
    <n v="185"/>
    <s v="150503DJ"/>
    <x v="1"/>
    <x v="6"/>
    <s v="OGO-N"/>
    <s v="LAW"/>
    <n v="225"/>
    <n v="60"/>
    <s v="CHRISTIAN RELIGIOUS STUDIES"/>
    <n v="57"/>
    <s v="HISTORY"/>
    <n v="63"/>
    <s v="LITERATURE IN ENGLISH"/>
    <n v="45"/>
    <s v="LAW"/>
  </r>
  <r>
    <n v="186"/>
    <s v="150504CF"/>
    <x v="0"/>
    <x v="9"/>
    <s v="ITU"/>
    <s v="NURSING SCIENCE"/>
    <n v="234"/>
    <n v="66"/>
    <s v="BIOLOGY"/>
    <n v="57"/>
    <s v="PHYSICS"/>
    <n v="54"/>
    <s v="CHEMISTRY"/>
    <n v="57"/>
    <s v="COLLEGE OF MEDICINE"/>
  </r>
  <r>
    <n v="187"/>
    <s v="150505FC"/>
    <x v="1"/>
    <x v="6"/>
    <s v="OYO-E"/>
    <s v="TEACHER EDUCATION (SOCIAL SCIENCE OPTION)"/>
    <n v="254"/>
    <n v="62"/>
    <s v="ECONOMICS"/>
    <n v="75"/>
    <s v="GOVERNMENT"/>
    <n v="65"/>
    <s v="MATHEMATICS"/>
    <n v="52"/>
    <s v="EDUCATION"/>
  </r>
  <r>
    <n v="188"/>
    <s v="150505DI"/>
    <x v="1"/>
    <x v="1"/>
    <s v="IKWUA"/>
    <s v="LAW"/>
    <n v="246"/>
    <n v="71"/>
    <s v="GOVERNMENT"/>
    <n v="66"/>
    <s v="CHRISTIAN RELIGIOUS STUDIES"/>
    <n v="64"/>
    <s v="LITERATURE IN ENGLISH"/>
    <n v="45"/>
    <s v="LAW"/>
  </r>
  <r>
    <n v="189"/>
    <s v="150506BF"/>
    <x v="1"/>
    <x v="1"/>
    <s v="NNEOC"/>
    <s v="LAW"/>
    <n v="217"/>
    <n v="58"/>
    <s v="CHRISTIAN RELIGIOUS STUDIES"/>
    <n v="50"/>
    <s v="GOVERNMENT"/>
    <n v="59"/>
    <s v="LITERATURE IN ENGLISH"/>
    <n v="50"/>
    <s v="LAW"/>
  </r>
  <r>
    <n v="190"/>
    <s v="150506BD"/>
    <x v="0"/>
    <x v="15"/>
    <s v="ABE-N"/>
    <s v="ADULT EDUCATION"/>
    <n v="210"/>
    <n v="53"/>
    <s v="CHRISTIAN RELIGIOUS STUDIES"/>
    <n v="50"/>
    <s v="GOVERNMENT"/>
    <n v="41"/>
    <s v="LITERATURE IN ENGLISH"/>
    <n v="66"/>
    <s v="EDUCATION"/>
  </r>
  <r>
    <n v="191"/>
    <s v="150506BA"/>
    <x v="1"/>
    <x v="8"/>
    <s v="OBOKU"/>
    <s v="AGRICULTURE"/>
    <n v="234"/>
    <n v="68"/>
    <s v="CHEMISTRY"/>
    <n v="47"/>
    <s v="MATHEMATICS"/>
    <n v="59"/>
    <s v="PHYSICS"/>
    <n v="60"/>
    <s v="AGRICULTURE AND FORESTRY"/>
  </r>
  <r>
    <n v="192"/>
    <s v="150507IG"/>
    <x v="0"/>
    <x v="15"/>
    <s v="IKE"/>
    <s v="LAW"/>
    <n v="247"/>
    <n v="76"/>
    <s v="CHRISTIAN RELIGIOUS STUDIES"/>
    <n v="57"/>
    <s v="GOVERNMENT"/>
    <n v="55"/>
    <s v="LITERATURE IN ENGLISH"/>
    <n v="59"/>
    <s v="LAW"/>
  </r>
  <r>
    <n v="193"/>
    <s v="150507DJ"/>
    <x v="1"/>
    <x v="1"/>
    <s v="OBI-N"/>
    <s v="ELECTRICAL AND ELECTRONICS ENGINEERING"/>
    <n v="237"/>
    <n v="64"/>
    <s v="MATHEMATICS"/>
    <n v="57"/>
    <s v="PHYSICS"/>
    <n v="78"/>
    <s v="CHEMISTRY"/>
    <n v="38"/>
    <s v="TECHNOLOGY"/>
  </r>
  <r>
    <n v="194"/>
    <s v="150508GA"/>
    <x v="1"/>
    <x v="15"/>
    <s v="IFO"/>
    <s v="HUMAN KINETICS"/>
    <n v="220"/>
    <n v="50"/>
    <s v="COMMERCE"/>
    <n v="69"/>
    <s v="ECONOMICS"/>
    <n v="63"/>
    <s v="GOVERNMENT"/>
    <n v="38"/>
    <s v="EDUCATION"/>
  </r>
  <r>
    <n v="195"/>
    <s v="150508EF"/>
    <x v="1"/>
    <x v="15"/>
    <s v="IMEKO"/>
    <s v="Petroleum Engineering"/>
    <n v="204"/>
    <n v="42"/>
    <s v="MATHEMATICS"/>
    <n v="52"/>
    <s v="PHYSICS"/>
    <n v="69"/>
    <s v="CHEMISTRY"/>
    <n v="41"/>
    <s v="TECHNOLOGY"/>
  </r>
  <r>
    <n v="196"/>
    <s v="150510JH"/>
    <x v="0"/>
    <x v="12"/>
    <s v="ILAJE"/>
    <s v="MEDICINE AND SURGERY"/>
    <n v="212"/>
    <n v="57"/>
    <s v="CHEMISTRY"/>
    <n v="54"/>
    <s v="PHYSICS"/>
    <n v="54"/>
    <s v="BIOLOGY"/>
    <n v="47"/>
    <s v="COLLEGE OF MEDICINE"/>
  </r>
  <r>
    <n v="197"/>
    <s v="150510CB"/>
    <x v="0"/>
    <x v="15"/>
    <s v="ABE-N"/>
    <s v="BOTANY"/>
    <n v="213"/>
    <n v="59"/>
    <s v="BIOLOGY"/>
    <n v="53"/>
    <s v="CHEMISTRY"/>
    <n v="51"/>
    <s v="PHYSICS"/>
    <n v="50"/>
    <s v="SCIENCE"/>
  </r>
  <r>
    <n v="198"/>
    <s v="150511GC"/>
    <x v="0"/>
    <x v="1"/>
    <s v="IKWUA"/>
    <s v="ECONOMICS"/>
    <n v="228"/>
    <n v="68"/>
    <s v="ECONOMICS"/>
    <n v="60"/>
    <s v="GOVERNMENT"/>
    <n v="54"/>
    <s v="MATHEMATICS"/>
    <n v="46"/>
    <s v="THE SOCIAL SCIENCES"/>
  </r>
  <r>
    <n v="199"/>
    <s v="150511GJ"/>
    <x v="0"/>
    <x v="5"/>
    <s v="AWGU"/>
    <s v="LAW"/>
    <n v="205"/>
    <n v="42"/>
    <s v="ECONOMICS"/>
    <n v="50"/>
    <s v="GOVERNMENT"/>
    <n v="63"/>
    <s v="LITERATURE IN ENGLISH"/>
    <n v="50"/>
    <s v="LAW"/>
  </r>
  <r>
    <n v="200"/>
    <s v="150512DF"/>
    <x v="1"/>
    <x v="1"/>
    <s v="IKWUA"/>
    <s v="PHARMACY"/>
    <n v="226"/>
    <n v="61"/>
    <s v="BIOLOGY"/>
    <n v="51"/>
    <s v="CHEMISTRY"/>
    <n v="70"/>
    <s v="PHYSICS"/>
    <n v="44"/>
    <s v="PHARMACY"/>
  </r>
  <r>
    <n v="201"/>
    <s v="150512AI"/>
    <x v="0"/>
    <x v="0"/>
    <s v="NGO-O"/>
    <s v="COMMUNICATION AND LANGUAGE ARTS"/>
    <n v="237"/>
    <n v="57"/>
    <s v="CHRISTIAN RELIGIOUS STUDIES"/>
    <n v="62"/>
    <s v="GOVERNMENT"/>
    <n v="65"/>
    <s v="LITERATURE IN ENGLISH"/>
    <n v="53"/>
    <s v="ARTS"/>
  </r>
  <r>
    <n v="202"/>
    <s v="150513BD"/>
    <x v="0"/>
    <x v="8"/>
    <s v="ISOKA"/>
    <s v="LAW"/>
    <n v="216"/>
    <n v="61"/>
    <s v="COMMERCE"/>
    <n v="57"/>
    <s v="GOVERNMENT"/>
    <n v="50"/>
    <s v="LITERATURE IN ENGLISH"/>
    <n v="48"/>
    <s v="LAW"/>
  </r>
  <r>
    <n v="203"/>
    <s v="150513BE"/>
    <x v="1"/>
    <x v="6"/>
    <s v="IBA-C"/>
    <s v="MEDICINE AND SURGERY"/>
    <n v="236"/>
    <n v="58"/>
    <s v="BIOLOGY"/>
    <n v="53"/>
    <s v="CHEMISTRY"/>
    <n v="63"/>
    <s v="PHYSICS"/>
    <n v="62"/>
    <s v="COLLEGE OF MEDICINE"/>
  </r>
  <r>
    <n v="204"/>
    <s v="150513IE"/>
    <x v="1"/>
    <x v="15"/>
    <s v="ABE-S"/>
    <s v="PHARMACY"/>
    <n v="244"/>
    <n v="53"/>
    <s v="BIOLOGY"/>
    <n v="61"/>
    <s v="CHEMISTRY"/>
    <n v="62"/>
    <s v="PHYSICS"/>
    <n v="68"/>
    <s v="PHARMACY"/>
  </r>
  <r>
    <n v="205"/>
    <s v="150513FB"/>
    <x v="1"/>
    <x v="15"/>
    <s v="ODOGB"/>
    <s v="Petroleum Engineering"/>
    <n v="237"/>
    <n v="63"/>
    <s v="CHEMISTRY"/>
    <n v="52"/>
    <s v="MATHEMATICS"/>
    <n v="63"/>
    <s v="PHYSICS"/>
    <n v="59"/>
    <s v="TECHNOLOGY"/>
  </r>
  <r>
    <n v="206"/>
    <s v="150513DA"/>
    <x v="0"/>
    <x v="6"/>
    <s v="IDO"/>
    <s v="PHARMACY"/>
    <n v="232"/>
    <n v="70"/>
    <s v="BIOLOGY"/>
    <n v="53"/>
    <s v="CHEMISTRY"/>
    <n v="59"/>
    <s v="PHYSICS"/>
    <n v="50"/>
    <s v="PHARMACY"/>
  </r>
  <r>
    <n v="207"/>
    <s v="150513CB"/>
    <x v="1"/>
    <x v="15"/>
    <s v="ABE-S"/>
    <s v="LAW"/>
    <n v="244"/>
    <n v="51"/>
    <s v="CHRISTIAN RELIGIOUS STUDIES"/>
    <n v="61"/>
    <s v="GOVERNMENT"/>
    <n v="68"/>
    <s v="LITERATURE IN ENGLISH"/>
    <n v="64"/>
    <s v="LAW"/>
  </r>
  <r>
    <n v="208"/>
    <s v="150513AD"/>
    <x v="0"/>
    <x v="15"/>
    <s v="ABE-S"/>
    <s v="MEDICINE AND SURGERY"/>
    <n v="260"/>
    <n v="71"/>
    <s v="BIOLOGY"/>
    <n v="64"/>
    <s v="CHEMISTRY"/>
    <n v="66"/>
    <s v="PHYSICS"/>
    <n v="59"/>
    <s v="COLLEGE OF MEDICINE"/>
  </r>
  <r>
    <n v="209"/>
    <s v="150514FI"/>
    <x v="1"/>
    <x v="15"/>
    <s v="A-O/O"/>
    <s v="MEDICINE AND SURGERY"/>
    <n v="245"/>
    <n v="63"/>
    <s v="BIOLOGY"/>
    <n v="59"/>
    <s v="CHEMISTRY"/>
    <n v="60"/>
    <s v="PHYSICS"/>
    <n v="63"/>
    <s v="COLLEGE OF MEDICINE"/>
  </r>
  <r>
    <n v="210"/>
    <s v="150514EA"/>
    <x v="0"/>
    <x v="15"/>
    <s v="ABE-S"/>
    <s v="NURSING SCIENCE"/>
    <n v="253"/>
    <n v="59"/>
    <s v="BIOLOGY"/>
    <n v="60"/>
    <s v="CHEMISTRY"/>
    <n v="71"/>
    <s v="PHYSICS"/>
    <n v="63"/>
    <s v="COLLEGE OF MEDICINE"/>
  </r>
  <r>
    <n v="211"/>
    <s v="150514AH"/>
    <x v="1"/>
    <x v="15"/>
    <s v="ABE-S"/>
    <s v="LAW"/>
    <n v="238"/>
    <n v="62"/>
    <s v="CHRISTIAN RELIGIOUS STUDIES"/>
    <n v="66"/>
    <s v="GOVERNMENT"/>
    <n v="54"/>
    <s v="LITERATURE IN ENGLISH"/>
    <n v="56"/>
    <s v="LAW"/>
  </r>
  <r>
    <n v="212"/>
    <s v="150514IH"/>
    <x v="0"/>
    <x v="1"/>
    <s v="BENDE"/>
    <s v="PHARMACY"/>
    <n v="223"/>
    <n v="58"/>
    <s v="BIOLOGY"/>
    <n v="55"/>
    <s v="PHYSICS"/>
    <n v="54"/>
    <s v="CHEMISTRY"/>
    <n v="56"/>
    <s v="PHARMACY"/>
  </r>
  <r>
    <n v="213"/>
    <s v="150514HC"/>
    <x v="0"/>
    <x v="15"/>
    <s v="ODEDA"/>
    <s v="MEDICINE AND SURGERY"/>
    <n v="280"/>
    <n v="75"/>
    <s v="BIOLOGY"/>
    <n v="68"/>
    <s v="CHEMISTRY"/>
    <n v="61"/>
    <s v="PHYSICS"/>
    <n v="76"/>
    <s v="COLLEGE OF MEDICINE"/>
  </r>
  <r>
    <n v="214"/>
    <s v="150514HJ"/>
    <x v="1"/>
    <x v="15"/>
    <s v="ABE-S"/>
    <s v="PHYSIOLOGY"/>
    <n v="274"/>
    <n v="62"/>
    <s v="BIOLOGY"/>
    <n v="61"/>
    <s v="CHEMISTRY"/>
    <n v="70"/>
    <s v="PHYSICS"/>
    <n v="81"/>
    <s v="COLLEGE OF MEDICINE"/>
  </r>
  <r>
    <n v="215"/>
    <s v="150515DH"/>
    <x v="0"/>
    <x v="6"/>
    <s v="IFEDA"/>
    <s v="MEDICINE AND SURGERY"/>
    <n v="308"/>
    <n v="72"/>
    <s v="BIOLOGY"/>
    <n v="73"/>
    <s v="CHEMISTRY"/>
    <n v="67"/>
    <s v="PHYSICS"/>
    <n v="96"/>
    <s v="COLLEGE OF MEDICINE"/>
  </r>
  <r>
    <n v="216"/>
    <s v="150515FG"/>
    <x v="1"/>
    <x v="15"/>
    <s v="ODOGB"/>
    <s v="ELECTRICAL AND ELECTRONICS ENGINEERING"/>
    <n v="288"/>
    <n v="73"/>
    <s v="MATHEMATICS"/>
    <n v="63"/>
    <s v="PHYSICS"/>
    <n v="87"/>
    <s v="CHEMISTRY"/>
    <n v="65"/>
    <s v="TECHNOLOGY"/>
  </r>
  <r>
    <n v="217"/>
    <s v="150515FA"/>
    <x v="1"/>
    <x v="15"/>
    <s v="ABE-S"/>
    <s v="LAW"/>
    <n v="248"/>
    <n v="72"/>
    <s v="CHRISTIAN RELIGIOUS STUDIES"/>
    <n v="55"/>
    <s v="GOVERNMENT"/>
    <n v="57"/>
    <s v="LITERATURE IN ENGLISH"/>
    <n v="64"/>
    <s v="LAW"/>
  </r>
  <r>
    <n v="218"/>
    <s v="150515BE"/>
    <x v="1"/>
    <x v="15"/>
    <s v="EWEKO"/>
    <s v="ECONOMICS"/>
    <n v="216"/>
    <n v="60"/>
    <s v="CHRISTIAN RELIGIOUS STUDIES"/>
    <n v="46"/>
    <s v="ECONOMICS"/>
    <n v="61"/>
    <s v="MATHEMATICS"/>
    <n v="49"/>
    <s v="THE SOCIAL SCIENCES"/>
  </r>
  <r>
    <n v="219"/>
    <s v="150515EI"/>
    <x v="1"/>
    <x v="0"/>
    <s v="EZINI"/>
    <s v="LAW"/>
    <n v="269"/>
    <n v="72"/>
    <s v="GOVERNMENT"/>
    <n v="69"/>
    <s v="CHRISTIAN RELIGIOUS STUDIES"/>
    <n v="64"/>
    <s v="LITERATURE IN ENGLISH"/>
    <n v="64"/>
    <s v="LAW"/>
  </r>
  <r>
    <n v="220"/>
    <s v="150515DG"/>
    <x v="1"/>
    <x v="15"/>
    <s v="IFO"/>
    <s v="Mechanical Engineering"/>
    <n v="274"/>
    <n v="59"/>
    <s v="MATHEMATICS"/>
    <n v="77"/>
    <s v="CHEMISTRY"/>
    <n v="75"/>
    <s v="PHYSICS"/>
    <n v="63"/>
    <s v="TECHNOLOGY"/>
  </r>
  <r>
    <n v="221"/>
    <s v="150515BC"/>
    <x v="0"/>
    <x v="15"/>
    <s v="ABE-N"/>
    <s v="SOCIOLOGY"/>
    <n v="211"/>
    <n v="54"/>
    <s v="ECONOMICS"/>
    <n v="55"/>
    <s v="GOVERNMENT"/>
    <n v="55"/>
    <s v="MATHEMATICS"/>
    <n v="47"/>
    <s v="THE SOCIAL SCIENCES"/>
  </r>
  <r>
    <n v="222"/>
    <s v="150516EG"/>
    <x v="0"/>
    <x v="15"/>
    <s v="ABE-S"/>
    <s v="MEDICINE AND SURGERY"/>
    <n v="221"/>
    <n v="53"/>
    <s v="BIOLOGY"/>
    <n v="53"/>
    <s v="CHEMISTRY"/>
    <n v="48"/>
    <s v="PHYSICS"/>
    <n v="67"/>
    <s v="COLLEGE OF MEDICINE"/>
  </r>
  <r>
    <n v="223"/>
    <s v="150516BJ"/>
    <x v="0"/>
    <x v="18"/>
    <s v="ISLAN"/>
    <s v="LAW"/>
    <n v="210"/>
    <n v="47"/>
    <s v="COMMERCE"/>
    <n v="60"/>
    <s v="LITERATURE IN ENGLISH"/>
    <n v="54"/>
    <s v="GOVERNMENT"/>
    <n v="49"/>
    <s v="LAW"/>
  </r>
  <r>
    <n v="224"/>
    <s v="150516BD"/>
    <x v="0"/>
    <x v="15"/>
    <s v="ABE-N"/>
    <s v="SOCIOLOGY"/>
    <n v="211"/>
    <n v="54"/>
    <s v="ECONOMICS"/>
    <n v="52"/>
    <s v="GOVERNMENT"/>
    <n v="54"/>
    <s v="LITERATURE IN ENGLISH"/>
    <n v="51"/>
    <s v="THE SOCIAL SCIENCES"/>
  </r>
  <r>
    <n v="225"/>
    <s v="150516FD"/>
    <x v="0"/>
    <x v="15"/>
    <s v="ODOGB"/>
    <s v="PHARMACY"/>
    <n v="224"/>
    <n v="55"/>
    <s v="BIOLOGY"/>
    <n v="57"/>
    <s v="CHEMISTRY"/>
    <n v="58"/>
    <s v="PHYSICS"/>
    <n v="54"/>
    <s v="PHARMACY"/>
  </r>
  <r>
    <n v="226"/>
    <s v="150516CG"/>
    <x v="1"/>
    <x v="15"/>
    <s v="ABE-N"/>
    <s v="GEOLOGY"/>
    <n v="224"/>
    <n v="58"/>
    <s v="CHEMISTRY"/>
    <n v="59"/>
    <s v="MATHEMATICS"/>
    <n v="57"/>
    <s v="PHYSICS"/>
    <n v="50"/>
    <s v="SCIENCE"/>
  </r>
  <r>
    <n v="227"/>
    <s v="150516AC"/>
    <x v="1"/>
    <x v="15"/>
    <s v="ABE-N"/>
    <s v="LINGUISTICS"/>
    <n v="219"/>
    <n v="57"/>
    <s v="YORUBA"/>
    <n v="51"/>
    <s v="ECONOMICS"/>
    <n v="53"/>
    <s v="CHRISTIAN RELIGIOUS STUDIES"/>
    <n v="58"/>
    <s v="ARTS"/>
  </r>
  <r>
    <n v="228"/>
    <s v="150516HI"/>
    <x v="0"/>
    <x v="15"/>
    <s v="ABE-S"/>
    <s v="MICROBIOLOGY"/>
    <n v="264"/>
    <n v="60"/>
    <s v="BIOLOGY"/>
    <n v="65"/>
    <s v="CHEMISTRY"/>
    <n v="69"/>
    <s v="PHYSICS"/>
    <n v="70"/>
    <s v="SCIENCE"/>
  </r>
  <r>
    <n v="229"/>
    <s v="150516GB"/>
    <x v="1"/>
    <x v="15"/>
    <s v="EGB-N"/>
    <s v="ECONOMICS"/>
    <n v="222"/>
    <n v="57"/>
    <s v="ECONOMICS"/>
    <n v="55"/>
    <s v="GOVERNMENT"/>
    <n v="54"/>
    <s v="MATHEMATICS"/>
    <n v="56"/>
    <s v="THE SOCIAL SCIENCES"/>
  </r>
  <r>
    <n v="230"/>
    <s v="150516FF"/>
    <x v="1"/>
    <x v="15"/>
    <s v="ABE-S"/>
    <s v="Petroleum Engineering"/>
    <n v="275"/>
    <n v="71"/>
    <s v="CHEMISTRY"/>
    <n v="75"/>
    <s v="PHYSICS"/>
    <n v="67"/>
    <s v="MATHEMATICS"/>
    <n v="62"/>
    <s v="TECHNOLOGY"/>
  </r>
  <r>
    <n v="231"/>
    <s v="150517ED"/>
    <x v="1"/>
    <x v="15"/>
    <s v="OGU-W"/>
    <s v="MEDICINE AND SURGERY"/>
    <n v="234"/>
    <n v="65"/>
    <s v="BIOLOGY"/>
    <n v="56"/>
    <s v="CHEMISTRY"/>
    <n v="65"/>
    <s v="PHYSICS"/>
    <n v="48"/>
    <s v="COLLEGE OF MEDICINE"/>
  </r>
  <r>
    <n v="232"/>
    <s v="150517BA"/>
    <x v="0"/>
    <x v="12"/>
    <s v="AKURE"/>
    <s v="BIOCHEMISTRY"/>
    <n v="219"/>
    <n v="52"/>
    <s v="BIOLOGY"/>
    <n v="52"/>
    <s v="CHEMISTRY"/>
    <n v="58"/>
    <s v="PHYSICS"/>
    <n v="57"/>
    <s v="COLLEGE OF MEDICINE"/>
  </r>
  <r>
    <n v="233"/>
    <s v="150517GC"/>
    <x v="1"/>
    <x v="15"/>
    <s v="ABE-N"/>
    <s v="HEALTH EDUCATION"/>
    <n v="224"/>
    <n v="63"/>
    <s v="BIOLOGY"/>
    <n v="56"/>
    <s v="CHEMISTRY"/>
    <n v="51"/>
    <s v="PHYSICS"/>
    <n v="54"/>
    <s v="EDUCATION"/>
  </r>
  <r>
    <n v="234"/>
    <s v="150517FA"/>
    <x v="0"/>
    <x v="15"/>
    <s v="EWEKO"/>
    <s v="MEDICINE AND SURGERY"/>
    <n v="231"/>
    <n v="70"/>
    <s v="BIOLOGY"/>
    <n v="53"/>
    <s v="CHEMISTRY"/>
    <n v="52"/>
    <s v="PHYSICS"/>
    <n v="56"/>
    <s v="COLLEGE OF MEDICINE"/>
  </r>
  <r>
    <n v="235"/>
    <s v="150517CG"/>
    <x v="1"/>
    <x v="15"/>
    <s v="OBA-O"/>
    <s v="STATISTICS"/>
    <n v="252"/>
    <n v="56"/>
    <s v="MATHEMATICS"/>
    <n v="72"/>
    <s v="CHEMISTRY"/>
    <n v="65"/>
    <s v="PHYSICS"/>
    <n v="59"/>
    <s v="SCIENCE"/>
  </r>
  <r>
    <n v="236"/>
    <s v="150517CA"/>
    <x v="1"/>
    <x v="15"/>
    <s v="EGB-N"/>
    <s v="MEDICINE AND SURGERY"/>
    <n v="314"/>
    <n v="72"/>
    <s v="BIOLOGY"/>
    <n v="75"/>
    <s v="CHEMISTRY"/>
    <n v="82"/>
    <s v="PHYSICS"/>
    <n v="85"/>
    <s v="COLLEGE OF MEDICINE"/>
  </r>
  <r>
    <n v="237"/>
    <s v="150517BB"/>
    <x v="1"/>
    <x v="6"/>
    <s v="LAGEL"/>
    <s v="Mechanical Engineering"/>
    <n v="256"/>
    <n v="69"/>
    <s v="CHEMISTRY"/>
    <n v="63"/>
    <s v="MATHEMATICS"/>
    <n v="69"/>
    <s v="PHYSICS"/>
    <n v="55"/>
    <s v="TECHNOLOGY"/>
  </r>
  <r>
    <n v="238"/>
    <s v="150517IB"/>
    <x v="0"/>
    <x v="8"/>
    <s v="IWO"/>
    <s v="MEDICINE AND SURGERY"/>
    <n v="302"/>
    <n v="64"/>
    <s v="BIOLOGY"/>
    <n v="68"/>
    <s v="CHEMISTRY"/>
    <n v="81"/>
    <s v="PHYSICS"/>
    <n v="89"/>
    <s v="COLLEGE OF MEDICINE"/>
  </r>
  <r>
    <n v="239"/>
    <s v="150517GG"/>
    <x v="0"/>
    <x v="15"/>
    <s v="ABE-S"/>
    <s v="PSYCHOLOGY"/>
    <n v="234"/>
    <n v="52"/>
    <s v="ECONOMICS"/>
    <n v="60"/>
    <s v="GOVERNMENT"/>
    <n v="57"/>
    <s v="MATHEMATICS"/>
    <n v="65"/>
    <s v="THE SOCIAL SCIENCES"/>
  </r>
  <r>
    <n v="240"/>
    <s v="150517GD"/>
    <x v="0"/>
    <x v="15"/>
    <s v="ABE-S"/>
    <s v="MEDICINE AND SURGERY"/>
    <n v="268"/>
    <n v="71"/>
    <s v="CHEMISTRY"/>
    <n v="60"/>
    <s v="BIOLOGY"/>
    <n v="63"/>
    <s v="PHYSICS"/>
    <n v="74"/>
    <s v="COLLEGE OF MEDICINE"/>
  </r>
  <r>
    <n v="241"/>
    <s v="150517BF"/>
    <x v="1"/>
    <x v="15"/>
    <s v="ABE-S"/>
    <s v="THEATRE ARTS"/>
    <n v="273"/>
    <n v="71"/>
    <s v="COMMERCE"/>
    <n v="74"/>
    <s v="GOVERNMENT"/>
    <n v="62"/>
    <s v="LITERATURE IN ENGLISH"/>
    <n v="66"/>
    <s v="ARTS"/>
  </r>
  <r>
    <n v="242"/>
    <s v="150517FI"/>
    <x v="0"/>
    <x v="15"/>
    <s v="ABE-S"/>
    <s v="COMMUNICATION AND LANGUAGE ARTS"/>
    <n v="249"/>
    <n v="67"/>
    <s v="CHRISTIAN RELIGIOUS STUDIES"/>
    <n v="56"/>
    <s v="GOVERNMENT"/>
    <n v="60"/>
    <s v="LITERATURE IN ENGLISH"/>
    <n v="66"/>
    <s v="ARTS"/>
  </r>
  <r>
    <n v="243"/>
    <s v="150518EA"/>
    <x v="1"/>
    <x v="15"/>
    <s v="ABE-S"/>
    <s v="MEDICINE AND SURGERY"/>
    <n v="309"/>
    <n v="63"/>
    <s v="BIOLOGY"/>
    <n v="74"/>
    <s v="CHEMISTRY"/>
    <n v="81"/>
    <s v="PHYSICS"/>
    <n v="91"/>
    <s v="COLLEGE OF MEDICINE"/>
  </r>
  <r>
    <n v="244"/>
    <s v="150518AB"/>
    <x v="0"/>
    <x v="15"/>
    <s v="ABE-N"/>
    <s v="EDUCATIONAL MANAGEMENT"/>
    <n v="220"/>
    <n v="59"/>
    <s v="ECONOMICS"/>
    <n v="60"/>
    <s v="GOVERNMENT"/>
    <n v="52"/>
    <s v="MATHEMATICS"/>
    <n v="49"/>
    <s v="EDUCATION"/>
  </r>
  <r>
    <n v="245"/>
    <s v="150518JC"/>
    <x v="1"/>
    <x v="15"/>
    <s v="ABE-S"/>
    <s v="MEDICINE AND SURGERY"/>
    <n v="236"/>
    <n v="56"/>
    <s v="BIOLOGY"/>
    <n v="68"/>
    <s v="CHEMISTRY"/>
    <n v="58"/>
    <s v="PHYSICS"/>
    <n v="54"/>
    <s v="COLLEGE OF MEDICINE"/>
  </r>
  <r>
    <n v="246"/>
    <s v="150518BH"/>
    <x v="1"/>
    <x v="7"/>
    <s v="KABBA"/>
    <s v="MEDICINE AND SURGERY"/>
    <n v="265"/>
    <n v="74"/>
    <s v="BIOLOGY"/>
    <n v="69"/>
    <s v="CHEMISTRY"/>
    <n v="62"/>
    <s v="PHYSICS"/>
    <n v="60"/>
    <s v="COLLEGE OF MEDICINE"/>
  </r>
  <r>
    <n v="247"/>
    <s v="150518EI"/>
    <x v="1"/>
    <x v="18"/>
    <s v="IKORO"/>
    <s v="Mechanical Engineering"/>
    <n v="278"/>
    <n v="75"/>
    <s v="CHEMISTRY"/>
    <n v="59"/>
    <s v="MATHEMATICS"/>
    <n v="80"/>
    <s v="PHYSICS"/>
    <n v="64"/>
    <s v="TECHNOLOGY"/>
  </r>
  <r>
    <n v="248"/>
    <s v="150518DJ"/>
    <x v="0"/>
    <x v="15"/>
    <s v="IKE"/>
    <s v="PHYSIOTHERAPY"/>
    <n v="276"/>
    <n v="68"/>
    <s v="BIOLOGY"/>
    <n v="61"/>
    <s v="CHEMISTRY"/>
    <n v="66"/>
    <s v="PHYSICS"/>
    <n v="81"/>
    <s v="COLLEGE OF MEDICINE"/>
  </r>
  <r>
    <n v="249"/>
    <s v="150518DG"/>
    <x v="0"/>
    <x v="15"/>
    <s v="REMO"/>
    <s v="PHARMACY"/>
    <n v="211"/>
    <n v="53"/>
    <s v="BIOLOGY"/>
    <n v="48"/>
    <s v="CHEMISTRY"/>
    <n v="60"/>
    <s v="PHYSICS"/>
    <n v="50"/>
    <s v="PHARMACY"/>
  </r>
  <r>
    <n v="250"/>
    <s v="150518DD"/>
    <x v="1"/>
    <x v="15"/>
    <s v="ABE-S"/>
    <s v="LAW"/>
    <n v="221"/>
    <n v="51"/>
    <s v="ECONOMICS"/>
    <n v="56"/>
    <s v="GOVERNMENT"/>
    <n v="53"/>
    <s v="LITERATURE IN ENGLISH"/>
    <n v="61"/>
    <s v="LAW"/>
  </r>
  <r>
    <n v="251"/>
    <s v="150518JH"/>
    <x v="1"/>
    <x v="6"/>
    <s v="OGO-N"/>
    <s v="ECONOMICS"/>
    <n v="222"/>
    <n v="55"/>
    <s v="COMMERCE"/>
    <n v="65"/>
    <s v="ECONOMICS"/>
    <n v="50"/>
    <s v="MATHEMATICS"/>
    <n v="52"/>
    <s v="THE SOCIAL SCIENCES"/>
  </r>
  <r>
    <n v="252"/>
    <s v="150518JE"/>
    <x v="1"/>
    <x v="15"/>
    <s v="ABE-S"/>
    <s v="PHARMACY"/>
    <n v="279"/>
    <n v="69"/>
    <s v="BIOLOGY"/>
    <n v="68"/>
    <s v="CHEMISTRY"/>
    <n v="78"/>
    <s v="PHYSICS"/>
    <n v="64"/>
    <s v="PHARMACY"/>
  </r>
  <r>
    <n v="253"/>
    <s v="150519IG"/>
    <x v="1"/>
    <x v="15"/>
    <s v="ABE-S"/>
    <s v="POLITICAL SCIENCE"/>
    <n v="213"/>
    <n v="55"/>
    <s v="ECONOMICS"/>
    <n v="55"/>
    <s v="GOVERNMENT"/>
    <n v="54"/>
    <s v="LITERATURE IN ENGLISH"/>
    <n v="49"/>
    <s v="THE SOCIAL SCIENCES"/>
  </r>
  <r>
    <n v="254"/>
    <s v="150519CG"/>
    <x v="0"/>
    <x v="15"/>
    <s v="ABE-S"/>
    <s v="MEDICINE AND SURGERY"/>
    <n v="236"/>
    <n v="58"/>
    <s v="BIOLOGY"/>
    <n v="53"/>
    <s v="CHEMISTRY"/>
    <n v="66"/>
    <s v="PHYSICS"/>
    <n v="59"/>
    <s v="COLLEGE OF MEDICINE"/>
  </r>
  <r>
    <n v="255"/>
    <s v="150519CD"/>
    <x v="0"/>
    <x v="15"/>
    <s v="ABE-N"/>
    <s v="TEACHER EDUCATION (SOCIAL SCIENCE OPTION)"/>
    <n v="214"/>
    <n v="53"/>
    <s v="GOVERNMENT"/>
    <n v="56"/>
    <s v="ECONOMICS"/>
    <n v="58"/>
    <s v="MATHEMATICS"/>
    <n v="47"/>
    <s v="EDUCATION"/>
  </r>
  <r>
    <n v="256"/>
    <s v="150519BH"/>
    <x v="1"/>
    <x v="15"/>
    <s v="ABE-S"/>
    <s v="SOCIOLOGY"/>
    <n v="223"/>
    <n v="53"/>
    <s v="ECONOMICS"/>
    <n v="56"/>
    <s v="GOVERNMENT"/>
    <n v="59"/>
    <s v="LITERATURE IN ENGLISH"/>
    <n v="55"/>
    <s v="THE SOCIAL SCIENCES"/>
  </r>
  <r>
    <n v="257"/>
    <s v="150519BE"/>
    <x v="0"/>
    <x v="15"/>
    <s v="ABE-S"/>
    <s v="PHARMACY"/>
    <n v="211"/>
    <n v="61"/>
    <s v="BIOLOGY"/>
    <n v="50"/>
    <s v="CHEMISTRY"/>
    <n v="52"/>
    <s v="PHYSICS"/>
    <n v="48"/>
    <s v="PHARMACY"/>
  </r>
  <r>
    <n v="258"/>
    <s v="150519BB"/>
    <x v="0"/>
    <x v="15"/>
    <s v="IJE-N"/>
    <s v="TEACHER EDUCATION (SOCIAL SCIENCE OPTION)"/>
    <n v="209"/>
    <n v="45"/>
    <s v="COMMERCE"/>
    <n v="55"/>
    <s v="ECONOMICS"/>
    <n v="56"/>
    <s v="MATHEMATICS"/>
    <n v="53"/>
    <s v="EDUCATION"/>
  </r>
  <r>
    <n v="259"/>
    <s v="150519AF"/>
    <x v="0"/>
    <x v="15"/>
    <s v="ABE-S"/>
    <s v="MEDICINE AND SURGERY"/>
    <n v="241"/>
    <n v="63"/>
    <s v="BIOLOGY"/>
    <n v="57"/>
    <s v="CHEMISTRY"/>
    <n v="62"/>
    <s v="PHYSICS"/>
    <n v="59"/>
    <s v="COLLEGE OF MEDICINE"/>
  </r>
  <r>
    <n v="260"/>
    <s v="150519HI"/>
    <x v="1"/>
    <x v="15"/>
    <s v="REMO"/>
    <s v="ECONOMICS"/>
    <n v="224"/>
    <n v="67"/>
    <s v="ECONOMICS"/>
    <n v="56"/>
    <s v="GOVERNMENT"/>
    <n v="49"/>
    <s v="MATHEMATICS"/>
    <n v="52"/>
    <s v="THE SOCIAL SCIENCES"/>
  </r>
  <r>
    <n v="261"/>
    <s v="150519HF"/>
    <x v="1"/>
    <x v="15"/>
    <s v="ABE-S"/>
    <s v="FRENCH"/>
    <n v="234"/>
    <n v="62"/>
    <s v="CHRISTIAN RELIGIOUS STUDIES"/>
    <n v="56"/>
    <s v="GOVERNMENT"/>
    <n v="57"/>
    <s v="LITERATURE IN ENGLISH"/>
    <n v="59"/>
    <s v="ARTS"/>
  </r>
  <r>
    <n v="262"/>
    <s v="150519DD"/>
    <x v="0"/>
    <x v="15"/>
    <s v="IFO"/>
    <s v="MEDICINE AND SURGERY"/>
    <n v="234"/>
    <n v="68"/>
    <s v="BIOLOGY"/>
    <n v="59"/>
    <s v="CHEMISTRY"/>
    <n v="59"/>
    <s v="PHYSICS"/>
    <n v="48"/>
    <s v="COLLEGE OF MEDICINE"/>
  </r>
  <r>
    <n v="263"/>
    <s v="150519GB"/>
    <x v="1"/>
    <x v="6"/>
    <s v="IBANW"/>
    <s v="ECONOMICS"/>
    <n v="208"/>
    <n v="49"/>
    <s v="ECONOMICS"/>
    <n v="53"/>
    <s v="GOVERNMENT"/>
    <n v="59"/>
    <s v="MATHEMATICS"/>
    <n v="47"/>
    <s v="THE SOCIAL SCIENCES"/>
  </r>
  <r>
    <n v="264"/>
    <s v="150520CC"/>
    <x v="1"/>
    <x v="15"/>
    <s v="IKE"/>
    <s v="ECONOMICS"/>
    <n v="244"/>
    <n v="71"/>
    <s v="ECONOMICS"/>
    <n v="63"/>
    <s v="GOVERNMENT"/>
    <n v="61"/>
    <s v="MATHEMATICS"/>
    <n v="49"/>
    <s v="THE SOCIAL SCIENCES"/>
  </r>
  <r>
    <n v="265"/>
    <s v="150520GI"/>
    <x v="1"/>
    <x v="15"/>
    <s v="EGB-N"/>
    <s v="ELECTRICAL AND ELECTRONICS ENGINEERING"/>
    <n v="305"/>
    <n v="78"/>
    <s v="CHEMISTRY"/>
    <n v="72"/>
    <s v="PHYSICS"/>
    <n v="75"/>
    <s v="MATHEMATICS"/>
    <n v="80"/>
    <s v="TECHNOLOGY"/>
  </r>
  <r>
    <n v="266"/>
    <s v="150520JA"/>
    <x v="0"/>
    <x v="15"/>
    <s v="REMO"/>
    <s v="LAW"/>
    <n v="260"/>
    <n v="63"/>
    <s v="GOVERNMENT"/>
    <n v="66"/>
    <s v="CHRISTIAN RELIGIOUS STUDIES"/>
    <n v="59"/>
    <s v="LITERATURE IN ENGLISH"/>
    <n v="72"/>
    <s v="LAW"/>
  </r>
  <r>
    <n v="267"/>
    <s v="150520HC"/>
    <x v="1"/>
    <x v="15"/>
    <s v="ABE-S"/>
    <s v="Petroleum Engineering"/>
    <n v="235"/>
    <n v="62"/>
    <s v="CHEMISTRY"/>
    <n v="54"/>
    <s v="MATHEMATICS"/>
    <n v="56"/>
    <s v="PHYSICS"/>
    <n v="63"/>
    <s v="TECHNOLOGY"/>
  </r>
  <r>
    <n v="268"/>
    <s v="150520GG"/>
    <x v="1"/>
    <x v="15"/>
    <s v="ABE-S"/>
    <s v="ELECTRICAL AND ELECTRONICS ENGINEERING"/>
    <n v="264"/>
    <n v="65"/>
    <s v="MATHEMATICS"/>
    <n v="74"/>
    <s v="PHYSICS"/>
    <n v="65"/>
    <s v="CHEMISTRY"/>
    <n v="60"/>
    <s v="TECHNOLOGY"/>
  </r>
  <r>
    <n v="269"/>
    <s v="150520DA"/>
    <x v="0"/>
    <x v="15"/>
    <s v="ABE-N"/>
    <s v="SOCIOLOGY"/>
    <n v="212"/>
    <n v="54"/>
    <s v="COMMERCE"/>
    <n v="56"/>
    <s v="GOVERNMENT"/>
    <n v="50"/>
    <s v="ECONOMICS"/>
    <n v="52"/>
    <s v="THE SOCIAL SCIENCES"/>
  </r>
  <r>
    <n v="270"/>
    <s v="150520AG"/>
    <x v="1"/>
    <x v="12"/>
    <s v="AKO-S"/>
    <s v="MEDICINE AND SURGERY"/>
    <n v="260"/>
    <n v="57"/>
    <s v="BIOLOGY"/>
    <n v="61"/>
    <s v="CHEMISTRY"/>
    <n v="68"/>
    <s v="PHYSICS"/>
    <n v="74"/>
    <s v="COLLEGE OF MEDICINE"/>
  </r>
  <r>
    <n v="271"/>
    <s v="150520II"/>
    <x v="1"/>
    <x v="15"/>
    <s v="IMEKO"/>
    <s v="MEDICINE AND SURGERY"/>
    <n v="240"/>
    <n v="60"/>
    <s v="BIOLOGY"/>
    <n v="58"/>
    <s v="CHEMISTRY"/>
    <n v="63"/>
    <s v="PHYSICS"/>
    <n v="59"/>
    <s v="COLLEGE OF MEDICINE"/>
  </r>
  <r>
    <n v="272"/>
    <s v="150521IG"/>
    <x v="1"/>
    <x v="15"/>
    <s v="ABE-S"/>
    <s v="Mechanical Engineering"/>
    <n v="256"/>
    <n v="64"/>
    <s v="MATHEMATICS"/>
    <n v="77"/>
    <s v="CHEMISTRY"/>
    <n v="59"/>
    <s v="PHYSICS"/>
    <n v="56"/>
    <s v="TECHNOLOGY"/>
  </r>
  <r>
    <n v="273"/>
    <s v="150521JA"/>
    <x v="0"/>
    <x v="0"/>
    <s v="MBAIT"/>
    <s v="MEDICINE AND SURGERY"/>
    <n v="202"/>
    <n v="53"/>
    <s v="BIOLOGY"/>
    <n v="44"/>
    <s v="CHEMISTRY"/>
    <n v="48"/>
    <s v="PHYSICS"/>
    <n v="57"/>
    <s v="COLLEGE OF MEDICINE"/>
  </r>
  <r>
    <n v="274"/>
    <s v="150521EF"/>
    <x v="0"/>
    <x v="8"/>
    <s v="OBOKU"/>
    <s v="MEDICINE AND SURGERY"/>
    <n v="242"/>
    <n v="63"/>
    <s v="BIOLOGY"/>
    <n v="56"/>
    <s v="CHEMISTRY"/>
    <n v="62"/>
    <s v="PHYSICS"/>
    <n v="61"/>
    <s v="COLLEGE OF MEDICINE"/>
  </r>
  <r>
    <n v="275"/>
    <s v="150521CH"/>
    <x v="1"/>
    <x v="15"/>
    <s v="ABE-S"/>
    <s v="ECONOMICS"/>
    <n v="208"/>
    <n v="59"/>
    <s v="ECONOMICS"/>
    <n v="47"/>
    <s v="GOVERNMENT"/>
    <n v="58"/>
    <s v="MATHEMATICS"/>
    <n v="44"/>
    <s v="THE SOCIAL SCIENCES"/>
  </r>
  <r>
    <n v="276"/>
    <s v="150521BI"/>
    <x v="0"/>
    <x v="3"/>
    <s v="ORU-N"/>
    <s v="PHYSIOTHERAPY"/>
    <n v="217"/>
    <n v="61"/>
    <s v="BIOLOGY"/>
    <n v="50"/>
    <s v="CHEMISTRY"/>
    <n v="58"/>
    <s v="PHYSICS"/>
    <n v="48"/>
    <s v="COLLEGE OF MEDICINE"/>
  </r>
  <r>
    <n v="277"/>
    <s v="150521DH"/>
    <x v="1"/>
    <x v="15"/>
    <s v="ABE-N"/>
    <s v="MEDICINE AND SURGERY"/>
    <n v="233"/>
    <n v="54"/>
    <s v="PHYSICS"/>
    <n v="60"/>
    <s v="CHEMISTRY"/>
    <n v="68"/>
    <s v="BIOLOGY"/>
    <n v="51"/>
    <s v="COLLEGE OF MEDICINE"/>
  </r>
  <r>
    <n v="278"/>
    <s v="150521BA"/>
    <x v="0"/>
    <x v="15"/>
    <s v="IJE-E"/>
    <s v="COMMUNICATION AND LANGUAGE ARTS"/>
    <n v="230"/>
    <n v="63"/>
    <s v="COMMERCE"/>
    <n v="64"/>
    <s v="GOVERNMENT"/>
    <n v="50"/>
    <s v="LITERATURE IN ENGLISH"/>
    <n v="53"/>
    <s v="ARTS"/>
  </r>
  <r>
    <n v="279"/>
    <s v="150522ID"/>
    <x v="1"/>
    <x v="15"/>
    <s v="ABE-S"/>
    <s v="PHYSIOTHERAPY"/>
    <n v="247"/>
    <n v="66"/>
    <s v="CHEMISTRY"/>
    <n v="58"/>
    <s v="PHYSICS"/>
    <n v="61"/>
    <s v="BIOLOGY"/>
    <n v="62"/>
    <s v="COLLEGE OF MEDICINE"/>
  </r>
  <r>
    <n v="280"/>
    <s v="150522EE"/>
    <x v="0"/>
    <x v="15"/>
    <s v="OBA-O"/>
    <s v="ENGLISH LANGUAGE AND LITERATURE"/>
    <n v="264"/>
    <n v="67"/>
    <s v="CHRISTIAN RELIGIOUS STUDIES"/>
    <n v="70"/>
    <s v="ECONOMICS"/>
    <n v="64"/>
    <s v="LITERATURE IN ENGLISH"/>
    <n v="63"/>
    <s v="ARTS"/>
  </r>
  <r>
    <n v="281"/>
    <s v="150522JD"/>
    <x v="1"/>
    <x v="18"/>
    <s v="ETI-O"/>
    <s v="Petroleum Engineering"/>
    <n v="262"/>
    <n v="69"/>
    <s v="MATHEMATICS"/>
    <n v="60"/>
    <s v="CHEMISTRY"/>
    <n v="61"/>
    <s v="PHYSICS"/>
    <n v="72"/>
    <s v="TECHNOLOGY"/>
  </r>
  <r>
    <n v="282"/>
    <s v="150522AJ"/>
    <x v="1"/>
    <x v="16"/>
    <s v="EFON"/>
    <s v="MEDICINE AND SURGERY"/>
    <n v="226"/>
    <n v="62"/>
    <s v="CHEMISTRY"/>
    <n v="63"/>
    <s v="BIOLOGY"/>
    <n v="47"/>
    <s v="PHYSICS"/>
    <n v="54"/>
    <s v="COLLEGE OF MEDICINE"/>
  </r>
  <r>
    <n v="283"/>
    <s v="150522AE"/>
    <x v="0"/>
    <x v="12"/>
    <s v="AKU-N"/>
    <s v="MEDICINE AND SURGERY"/>
    <n v="306"/>
    <n v="68"/>
    <s v="PHYSICS"/>
    <n v="83"/>
    <s v="CHEMISTRY"/>
    <n v="82"/>
    <s v="BIOLOGY"/>
    <n v="73"/>
    <s v="COLLEGE OF MEDICINE"/>
  </r>
  <r>
    <n v="284"/>
    <s v="150523DC"/>
    <x v="1"/>
    <x v="15"/>
    <s v="ABE-S"/>
    <s v="LAW"/>
    <n v="278"/>
    <n v="68"/>
    <s v="CHRISTIAN RELIGIOUS STUDIES"/>
    <n v="58"/>
    <s v="GOVERNMENT"/>
    <n v="80"/>
    <s v="LITERATURE IN ENGLISH"/>
    <n v="72"/>
    <s v="LAW"/>
  </r>
  <r>
    <n v="285"/>
    <s v="150523JE"/>
    <x v="0"/>
    <x v="15"/>
    <s v="ABE-S"/>
    <s v="BIOCHEMISTRY"/>
    <n v="206"/>
    <n v="55"/>
    <s v="BIOLOGY"/>
    <n v="45"/>
    <s v="CHEMISTRY"/>
    <n v="47"/>
    <s v="PHYSICS"/>
    <n v="59"/>
    <s v="COLLEGE OF MEDICINE"/>
  </r>
  <r>
    <n v="286"/>
    <s v="150523IF"/>
    <x v="0"/>
    <x v="15"/>
    <s v="ABE-S"/>
    <s v="ECONOMICS"/>
    <n v="229"/>
    <n v="60"/>
    <s v="GOVERNMENT"/>
    <n v="67"/>
    <s v="ECONOMICS"/>
    <n v="55"/>
    <s v="MATHEMATICS"/>
    <n v="47"/>
    <s v="THE SOCIAL SCIENCES"/>
  </r>
  <r>
    <n v="287"/>
    <s v="150523HG"/>
    <x v="0"/>
    <x v="15"/>
    <s v="ABE-N"/>
    <s v="EDUCATIONAL MANAGEMENT"/>
    <n v="254"/>
    <n v="62"/>
    <s v="ECONOMICS"/>
    <n v="66"/>
    <s v="COMMERCE"/>
    <n v="76"/>
    <s v="MATHEMATICS"/>
    <n v="50"/>
    <s v="EDUCATION"/>
  </r>
  <r>
    <n v="288"/>
    <s v="150523BJ"/>
    <x v="1"/>
    <x v="8"/>
    <s v="IREWO"/>
    <s v="Petroleum Engineering"/>
    <n v="205"/>
    <n v="56"/>
    <s v="CHEMISTRY"/>
    <n v="44"/>
    <s v="MATHEMATICS"/>
    <n v="57"/>
    <s v="PHYSICS"/>
    <n v="48"/>
    <s v="TECHNOLOGY"/>
  </r>
  <r>
    <n v="289"/>
    <s v="150524CA"/>
    <x v="0"/>
    <x v="12"/>
    <s v="OKIPU"/>
    <s v="LAW"/>
    <n v="259"/>
    <n v="61"/>
    <s v="CHRISTIAN RELIGIOUS STUDIES"/>
    <n v="71"/>
    <s v="GOVERNMENT"/>
    <n v="67"/>
    <s v="LITERATURE IN ENGLISH"/>
    <n v="60"/>
    <s v="LAW"/>
  </r>
  <r>
    <n v="290"/>
    <s v="150524BC"/>
    <x v="1"/>
    <x v="15"/>
    <s v="ABE-S"/>
    <s v="MEDICINE AND SURGERY"/>
    <n v="239"/>
    <n v="66"/>
    <s v="BIOLOGY"/>
    <n v="67"/>
    <s v="CHEMISTRY"/>
    <n v="60"/>
    <s v="PHYSICS"/>
    <n v="46"/>
    <s v="COLLEGE OF MEDICINE"/>
  </r>
  <r>
    <n v="291"/>
    <s v="150524BJ"/>
    <x v="0"/>
    <x v="2"/>
    <s v="IK-S"/>
    <s v="NURSING SCIENCE"/>
    <n v="224"/>
    <n v="62"/>
    <s v="BIOLOGY"/>
    <n v="57"/>
    <s v="CHEMISTRY"/>
    <n v="53"/>
    <s v="PHYSICS"/>
    <n v="52"/>
    <s v="COLLEGE OF MEDICINE"/>
  </r>
  <r>
    <n v="292"/>
    <s v="150524IJ"/>
    <x v="1"/>
    <x v="8"/>
    <s v="ODO-O"/>
    <s v="LAW"/>
    <n v="253"/>
    <n v="61"/>
    <s v="CHRISTIAN RELIGIOUS STUDIES"/>
    <n v="66"/>
    <s v="GOVERNMENT"/>
    <n v="62"/>
    <s v="LITERATURE IN ENGLISH"/>
    <n v="64"/>
    <s v="LAW"/>
  </r>
  <r>
    <n v="293"/>
    <s v="150525GC"/>
    <x v="1"/>
    <x v="15"/>
    <s v="ABE-S"/>
    <s v="NURSING SCIENCE"/>
    <n v="217"/>
    <n v="43"/>
    <s v="CHEMISTRY"/>
    <n v="66"/>
    <s v="BIOLOGY"/>
    <n v="51"/>
    <s v="PHYSICS"/>
    <n v="57"/>
    <s v="COLLEGE OF MEDICINE"/>
  </r>
  <r>
    <n v="294"/>
    <s v="150525EB"/>
    <x v="0"/>
    <x v="15"/>
    <s v="IMEKO"/>
    <s v="LINGUISTICS"/>
    <n v="233"/>
    <n v="54"/>
    <s v="COMMERCE"/>
    <n v="58"/>
    <s v="PRINCIPLE OF ACCOUNTING"/>
    <n v="60"/>
    <s v="YORUBA"/>
    <n v="61"/>
    <s v="ARTS"/>
  </r>
  <r>
    <n v="295"/>
    <s v="150525AF"/>
    <x v="1"/>
    <x v="15"/>
    <s v="ODEDA"/>
    <s v="CIVIL ENGINEERING"/>
    <n v="231"/>
    <n v="57"/>
    <s v="MATHEMATICS"/>
    <n v="59"/>
    <s v="PHYSICS"/>
    <n v="53"/>
    <s v="CHEMISTRY"/>
    <n v="62"/>
    <s v="TECHNOLOGY"/>
  </r>
  <r>
    <n v="296"/>
    <s v="150525DA"/>
    <x v="1"/>
    <x v="15"/>
    <s v="OBA-O"/>
    <s v="LAW"/>
    <n v="250"/>
    <n v="54"/>
    <s v="GOVERNMENT"/>
    <n v="76"/>
    <s v="LITERATURE IN ENGLISH"/>
    <n v="67"/>
    <s v="CHRISTIAN RELIGIOUS STUDIES"/>
    <n v="53"/>
    <s v="LAW"/>
  </r>
  <r>
    <n v="297"/>
    <s v="150525BG"/>
    <x v="1"/>
    <x v="15"/>
    <s v="EWEKO"/>
    <s v="LIBRARY STUDIES"/>
    <n v="204"/>
    <n v="52"/>
    <s v="CHRISTIAN RELIGIOUS STUDIES"/>
    <n v="46"/>
    <s v="ECONOMICS"/>
    <n v="52"/>
    <s v="GOVERNMENT"/>
    <n v="54"/>
    <s v="EDUCATION"/>
  </r>
  <r>
    <n v="298"/>
    <s v="150526CJ"/>
    <x v="0"/>
    <x v="15"/>
    <s v="ABE-S"/>
    <s v="LAW"/>
    <n v="233"/>
    <n v="61"/>
    <s v="CHRISTIAN RELIGIOUS STUDIES"/>
    <n v="55"/>
    <s v="GOVERNMENT"/>
    <n v="56"/>
    <s v="LITERATURE IN ENGLISH"/>
    <n v="61"/>
    <s v="LAW"/>
  </r>
  <r>
    <n v="299"/>
    <s v="150526AF"/>
    <x v="0"/>
    <x v="15"/>
    <s v="EWEKO"/>
    <s v="HEALTH EDUCATION"/>
    <n v="234"/>
    <n v="64"/>
    <s v="GEOGRAPHY"/>
    <n v="57"/>
    <s v="ECONOMICS"/>
    <n v="57"/>
    <s v="MATHEMATICS"/>
    <n v="56"/>
    <s v="EDUCATION"/>
  </r>
  <r>
    <n v="300"/>
    <s v="150526IB"/>
    <x v="0"/>
    <x v="15"/>
    <s v="ABE-S"/>
    <s v="MEDICINE AND SURGERY"/>
    <n v="267"/>
    <n v="69"/>
    <s v="CHEMISTRY"/>
    <n v="66"/>
    <s v="BIOLOGY"/>
    <n v="68"/>
    <s v="PHYSICS"/>
    <n v="64"/>
    <s v="COLLEGE OF MEDICINE"/>
  </r>
  <r>
    <n v="301"/>
    <s v="150526HI"/>
    <x v="0"/>
    <x v="15"/>
    <s v="ABE-N"/>
    <s v="MEDICINE AND SURGERY"/>
    <n v="256"/>
    <n v="66"/>
    <s v="BIOLOGY"/>
    <n v="62"/>
    <s v="CHEMISTRY"/>
    <n v="65"/>
    <s v="PHYSICS"/>
    <n v="63"/>
    <s v="COLLEGE OF MEDICINE"/>
  </r>
  <r>
    <n v="302"/>
    <s v="150526DJ"/>
    <x v="0"/>
    <x v="1"/>
    <s v="ABA-N"/>
    <s v="ARTS"/>
    <n v="267"/>
    <n v="67"/>
    <s v="CHRISTIAN RELIGIOUS STUDIES"/>
    <n v="65"/>
    <s v="LITERATURE IN ENGLISH"/>
    <n v="64"/>
    <s v="GOVERNMENT"/>
    <n v="71"/>
    <s v="LAW"/>
  </r>
  <r>
    <n v="303"/>
    <s v="150526HJ"/>
    <x v="1"/>
    <x v="15"/>
    <s v="ABE-S"/>
    <s v="MEDICINE AND SURGERY"/>
    <n v="260"/>
    <n v="64"/>
    <s v="BIOLOGY"/>
    <n v="65"/>
    <s v="CHEMISTRY"/>
    <n v="66"/>
    <s v="PHYSICS"/>
    <n v="65"/>
    <s v="COLLEGE OF MEDICINE"/>
  </r>
  <r>
    <n v="304"/>
    <s v="150526FC"/>
    <x v="0"/>
    <x v="15"/>
    <s v="ABE-S"/>
    <s v="PHYSIOLOGY"/>
    <n v="217"/>
    <n v="52"/>
    <s v="ECONOMICS"/>
    <n v="52"/>
    <s v="CHEMISTRY"/>
    <n v="60"/>
    <s v="BIOLOGY"/>
    <n v="53"/>
    <s v="COLLEGE OF MEDICINE"/>
  </r>
  <r>
    <n v="305"/>
    <s v="150527JA"/>
    <x v="1"/>
    <x v="15"/>
    <s v="IJ-NE"/>
    <s v="MEDICINE AND SURGERY"/>
    <n v="231"/>
    <n v="58"/>
    <s v="BIOLOGY"/>
    <n v="53"/>
    <s v="CHEMISTRY"/>
    <n v="62"/>
    <s v="PHYSICS"/>
    <n v="58"/>
    <s v="COLLEGE OF MEDICINE"/>
  </r>
  <r>
    <n v="306"/>
    <s v="150527FE"/>
    <x v="1"/>
    <x v="15"/>
    <s v="ABE-S"/>
    <s v="POLITICAL SCIENCE"/>
    <n v="234"/>
    <n v="68"/>
    <s v="LITERATURE IN ENGLISH"/>
    <n v="52"/>
    <s v="GOVERNMENT"/>
    <n v="60"/>
    <s v="ECONOMICS"/>
    <n v="54"/>
    <s v="THE SOCIAL SCIENCES"/>
  </r>
  <r>
    <n v="307"/>
    <s v="150527DH"/>
    <x v="0"/>
    <x v="15"/>
    <s v="SHAGA"/>
    <s v="MEDICINE AND SURGERY"/>
    <n v="237"/>
    <n v="52"/>
    <s v="BIOLOGY"/>
    <n v="52"/>
    <s v="CHEMISTRY"/>
    <n v="62"/>
    <s v="PHYSICS"/>
    <n v="71"/>
    <s v="COLLEGE OF MEDICINE"/>
  </r>
  <r>
    <n v="308"/>
    <s v="150528CG"/>
    <x v="1"/>
    <x v="15"/>
    <s v="ABE-S"/>
    <s v="POLITICAL SCIENCE"/>
    <n v="268"/>
    <n v="67"/>
    <s v="ECONOMICS"/>
    <n v="63"/>
    <s v="GOVERNMENT"/>
    <n v="74"/>
    <s v="LITERATURE IN ENGLISH"/>
    <n v="64"/>
    <s v="THE SOCIAL SCIENCES"/>
  </r>
  <r>
    <n v="309"/>
    <s v="150528CA"/>
    <x v="1"/>
    <x v="2"/>
    <s v="WAR-C"/>
    <s v="MEDICINE AND SURGERY"/>
    <n v="243"/>
    <n v="76"/>
    <s v="BIOLOGY"/>
    <n v="67"/>
    <s v="CHEMISTRY"/>
    <n v="46"/>
    <s v="PHYSICS"/>
    <n v="54"/>
    <s v="COLLEGE OF MEDICINE"/>
  </r>
  <r>
    <n v="310"/>
    <s v="150528FH"/>
    <x v="0"/>
    <x v="8"/>
    <s v="ILE-W"/>
    <s v="PHARMACY"/>
    <n v="205"/>
    <n v="52"/>
    <s v="BIOLOGY"/>
    <n v="45"/>
    <s v="CHEMISTRY"/>
    <n v="52"/>
    <s v="PHYSICS"/>
    <n v="56"/>
    <s v="PHARMACY"/>
  </r>
  <r>
    <n v="311"/>
    <s v="150528EI"/>
    <x v="1"/>
    <x v="15"/>
    <s v="ABE-N"/>
    <s v="COMMUNICATION AND LANGUAGE ARTS"/>
    <n v="239"/>
    <n v="55"/>
    <s v="CHRISTIAN RELIGIOUS STUDIES"/>
    <n v="63"/>
    <s v="GOVERNMENT"/>
    <n v="67"/>
    <s v="LITERATURE IN ENGLISH"/>
    <n v="54"/>
    <s v="ARTS"/>
  </r>
  <r>
    <n v="312"/>
    <s v="150528BF"/>
    <x v="1"/>
    <x v="6"/>
    <s v="IBA-N"/>
    <s v="MEDICINE AND SURGERY"/>
    <n v="224"/>
    <n v="50"/>
    <s v="BIOLOGY"/>
    <n v="51"/>
    <s v="CHEMISTRY"/>
    <n v="66"/>
    <s v="PHYSICS"/>
    <n v="57"/>
    <s v="COLLEGE OF MEDICINE"/>
  </r>
  <r>
    <n v="313"/>
    <s v="150528GH"/>
    <x v="0"/>
    <x v="19"/>
    <s v="OGBAD"/>
    <s v="THEATRE ARTS"/>
    <n v="242"/>
    <n v="61"/>
    <s v="CHRISTIAN RELIGIOUS STUDIES"/>
    <n v="56"/>
    <s v="GOVERNMENT"/>
    <n v="61"/>
    <s v="LITERATURE IN ENGLISH"/>
    <n v="64"/>
    <s v="ARTS"/>
  </r>
  <r>
    <n v="314"/>
    <s v="150528FI"/>
    <x v="1"/>
    <x v="15"/>
    <s v="REMO"/>
    <s v="Mechanical Engineering"/>
    <n v="233"/>
    <n v="65"/>
    <s v="CHEMISTRY"/>
    <n v="54"/>
    <s v="MATHEMATICS"/>
    <n v="55"/>
    <s v="PHYSICS"/>
    <n v="59"/>
    <s v="TECHNOLOGY"/>
  </r>
  <r>
    <n v="315"/>
    <s v="150528ED"/>
    <x v="1"/>
    <x v="15"/>
    <s v="ABE-N"/>
    <s v="MEDICINE AND SURGERY"/>
    <n v="248"/>
    <n v="68"/>
    <s v="BIOLOGY"/>
    <n v="63"/>
    <s v="CHEMISTRY"/>
    <n v="57"/>
    <s v="PHYSICS"/>
    <n v="60"/>
    <s v="COLLEGE OF MEDICINE"/>
  </r>
  <r>
    <n v="316"/>
    <s v="150529HH"/>
    <x v="1"/>
    <x v="15"/>
    <s v="ABE-S"/>
    <s v="HUMAN NUTRITION AND DIETETICS"/>
    <n v="207"/>
    <n v="61"/>
    <s v="BIOLOGY"/>
    <n v="51"/>
    <s v="PHYSICS"/>
    <n v="43"/>
    <s v="CHEMISTRY"/>
    <n v="52"/>
    <s v="COLLEGE OF MEDICINE"/>
  </r>
  <r>
    <n v="317"/>
    <s v="150530BH"/>
    <x v="0"/>
    <x v="15"/>
    <s v="ABE-S"/>
    <s v="MEDICINE AND SURGERY"/>
    <n v="206"/>
    <n v="52"/>
    <s v="BIOLOGY"/>
    <n v="54"/>
    <s v="CHEMISTRY"/>
    <n v="50"/>
    <s v="PHYSICS"/>
    <n v="50"/>
    <s v="COLLEGE OF MEDICINE"/>
  </r>
  <r>
    <n v="318"/>
    <s v="150530JA"/>
    <x v="0"/>
    <x v="8"/>
    <s v="IFEDA"/>
    <s v="NURSING SCIENCE"/>
    <n v="214"/>
    <n v="64"/>
    <s v="BIOLOGY"/>
    <n v="49"/>
    <s v="CHEMISTRY"/>
    <n v="48"/>
    <s v="PHYSICS"/>
    <n v="53"/>
    <s v="COLLEGE OF MEDICINE"/>
  </r>
  <r>
    <n v="319"/>
    <s v="150530DG"/>
    <x v="0"/>
    <x v="15"/>
    <s v="ABE-S"/>
    <s v="COMMUNICATION AND LANGUAGE ARTS"/>
    <n v="251"/>
    <n v="61"/>
    <s v="CHRISTIAN RELIGIOUS STUDIES"/>
    <n v="62"/>
    <s v="ECONOMICS"/>
    <n v="63"/>
    <s v="LITERATURE IN ENGLISH"/>
    <n v="65"/>
    <s v="ARTS"/>
  </r>
  <r>
    <n v="320"/>
    <s v="150530BC"/>
    <x v="1"/>
    <x v="15"/>
    <s v="ABE-S"/>
    <s v="ELECTRICAL AND ELECTRONICS ENGINEERING"/>
    <n v="213"/>
    <n v="60"/>
    <s v="CHEMISTRY"/>
    <n v="48"/>
    <s v="MATHEMATICS"/>
    <n v="66"/>
    <s v="PHYSICS"/>
    <n v="39"/>
    <s v="TECHNOLOGY"/>
  </r>
  <r>
    <n v="321"/>
    <s v="150530BG"/>
    <x v="0"/>
    <x v="15"/>
    <s v="ABE-N"/>
    <s v="LAW"/>
    <n v="267"/>
    <n v="74"/>
    <s v="COMMERCE"/>
    <n v="69"/>
    <s v="GOVERNMENT"/>
    <n v="57"/>
    <s v="LITERATURE IN ENGLISH"/>
    <n v="67"/>
    <s v="LAW"/>
  </r>
  <r>
    <n v="322"/>
    <s v="150531BE"/>
    <x v="0"/>
    <x v="15"/>
    <s v="ABE-S"/>
    <s v="MEDICINE AND SURGERY"/>
    <n v="223"/>
    <n v="61"/>
    <s v="CHEMISTRY"/>
    <n v="55"/>
    <s v="BIOLOGY"/>
    <n v="55"/>
    <s v="PHYSICS"/>
    <n v="52"/>
    <s v="COLLEGE OF MEDICINE"/>
  </r>
  <r>
    <n v="323"/>
    <s v="150531JA"/>
    <x v="0"/>
    <x v="17"/>
    <s v="ILO-W"/>
    <s v="MICROBIOLOGY"/>
    <n v="219"/>
    <n v="57"/>
    <s v="BIOLOGY"/>
    <n v="51"/>
    <s v="CHEMISTRY"/>
    <n v="45"/>
    <s v="MATHEMATICS"/>
    <n v="66"/>
    <s v="SCIENCE"/>
  </r>
  <r>
    <n v="324"/>
    <s v="150531IE"/>
    <x v="0"/>
    <x v="15"/>
    <s v="IJ-NE"/>
    <s v="COMMUNICATION AND LANGUAGE ARTS"/>
    <n v="246"/>
    <n v="62"/>
    <s v="CHRISTIAN RELIGIOUS STUDIES"/>
    <n v="66"/>
    <s v="GOVERNMENT"/>
    <n v="58"/>
    <s v="LITERATURE IN ENGLISH"/>
    <n v="60"/>
    <s v="ARTS"/>
  </r>
  <r>
    <n v="325"/>
    <s v="150531HI"/>
    <x v="0"/>
    <x v="15"/>
    <s v="ABE-S"/>
    <s v="MEDICINE AND SURGERY"/>
    <n v="277"/>
    <n v="69"/>
    <s v="PHYSICS"/>
    <n v="66"/>
    <s v="CHEMISTRY"/>
    <n v="79"/>
    <s v="BIOLOGY"/>
    <n v="63"/>
    <s v="COLLEGE OF MEDICINE"/>
  </r>
  <r>
    <n v="326"/>
    <s v="150531HF"/>
    <x v="1"/>
    <x v="5"/>
    <s v="UDENU"/>
    <s v="LAW"/>
    <n v="232"/>
    <n v="54"/>
    <s v="CHRISTIAN RELIGIOUS STUDIES"/>
    <n v="56"/>
    <s v="GOVERNMENT"/>
    <n v="59"/>
    <s v="LITERATURE IN ENGLISH"/>
    <n v="63"/>
    <s v="LAW"/>
  </r>
  <r>
    <n v="327"/>
    <s v="150531EB"/>
    <x v="0"/>
    <x v="18"/>
    <s v="ALIMO"/>
    <s v="SOCIOLOGY"/>
    <n v="229"/>
    <n v="56"/>
    <s v="GOVERNMENT"/>
    <n v="61"/>
    <s v="CHRISTIAN RELIGIOUS STUDIES"/>
    <n v="49"/>
    <s v="LITERATURE IN ENGLISH"/>
    <n v="63"/>
    <s v="THE SOCIAL SCIENCES"/>
  </r>
  <r>
    <n v="328"/>
    <s v="150532GG"/>
    <x v="0"/>
    <x v="15"/>
    <s v="ABE-S"/>
    <s v="PSYCHOLOGY"/>
    <n v="225"/>
    <n v="67"/>
    <s v="ECONOMICS"/>
    <n v="53"/>
    <s v="GEOGRAPHY"/>
    <n v="60"/>
    <s v="MATHEMATICS"/>
    <n v="45"/>
    <s v="THE SOCIAL SCIENCES"/>
  </r>
  <r>
    <n v="329"/>
    <s v="150532FH"/>
    <x v="1"/>
    <x v="17"/>
    <s v="ILO-W"/>
    <s v="LAW"/>
    <n v="283"/>
    <n v="70"/>
    <s v="HISTORY"/>
    <n v="76"/>
    <s v="LITERATURE IN ENGLISH"/>
    <n v="67"/>
    <s v="ISLAMIC STUDIES"/>
    <n v="70"/>
    <s v="LAW"/>
  </r>
  <r>
    <n v="330"/>
    <s v="150532AD"/>
    <x v="1"/>
    <x v="2"/>
    <s v="OKPE"/>
    <s v="MEDICINE AND SURGERY"/>
    <n v="253"/>
    <n v="63"/>
    <s v="BIOLOGY"/>
    <n v="58"/>
    <s v="CHEMISTRY"/>
    <n v="65"/>
    <s v="PHYSICS"/>
    <n v="67"/>
    <s v="COLLEGE OF MEDICINE"/>
  </r>
  <r>
    <n v="331"/>
    <s v="150532EA"/>
    <x v="0"/>
    <x v="8"/>
    <s v="OBOKU"/>
    <s v="NURSING SCIENCE"/>
    <n v="240"/>
    <n v="63"/>
    <s v="BIOLOGY"/>
    <n v="61"/>
    <s v="CHEMISTRY"/>
    <n v="53"/>
    <s v="PHYSICS"/>
    <n v="63"/>
    <s v="COLLEGE OF MEDICINE"/>
  </r>
  <r>
    <n v="332"/>
    <s v="150532FD"/>
    <x v="1"/>
    <x v="15"/>
    <s v="IMEKO"/>
    <s v="ECONOMICS"/>
    <n v="220"/>
    <n v="58"/>
    <s v="ECONOMICS"/>
    <n v="52"/>
    <s v="GOVERNMENT"/>
    <n v="60"/>
    <s v="MATHEMATICS"/>
    <n v="50"/>
    <s v="THE SOCIAL SCIENCES"/>
  </r>
  <r>
    <n v="333"/>
    <s v="150532BE"/>
    <x v="0"/>
    <x v="6"/>
    <s v="OGO-S"/>
    <s v="SOCIOLOGY"/>
    <n v="213"/>
    <n v="61"/>
    <s v="ECONOMICS"/>
    <n v="61"/>
    <s v="GOVERNMENT"/>
    <n v="49"/>
    <s v="MATHEMATICS"/>
    <n v="42"/>
    <s v="THE SOCIAL SCIENCES"/>
  </r>
  <r>
    <n v="334"/>
    <s v="150533EG"/>
    <x v="1"/>
    <x v="15"/>
    <s v="SHAGA"/>
    <s v="CHEMISTRY"/>
    <n v="227"/>
    <n v="53"/>
    <s v="BIOLOGY"/>
    <n v="60"/>
    <s v="CHEMISTRY"/>
    <n v="59"/>
    <s v="MATHEMATICS"/>
    <n v="55"/>
    <s v="SCIENCE"/>
  </r>
  <r>
    <n v="335"/>
    <s v="150533CD"/>
    <x v="1"/>
    <x v="8"/>
    <s v="ORIAD"/>
    <s v="GEOGRAPHY"/>
    <n v="207"/>
    <n v="53"/>
    <s v="BIOLOGY"/>
    <n v="50"/>
    <s v="GEOGRAPHY"/>
    <n v="57"/>
    <s v="PHYSICS"/>
    <n v="47"/>
    <s v="SCIENCE"/>
  </r>
  <r>
    <n v="336"/>
    <s v="150534DG"/>
    <x v="1"/>
    <x v="12"/>
    <s v="I-O-O"/>
    <s v="ARCHAEOLOGY SINGLE HONOURS"/>
    <n v="250"/>
    <n v="69"/>
    <s v="BIOLOGY"/>
    <n v="57"/>
    <s v="CHEMISTRY"/>
    <n v="57"/>
    <s v="MATHEMATICS"/>
    <n v="67"/>
    <s v="SCIENCE"/>
  </r>
  <r>
    <n v="337"/>
    <s v="150534BI"/>
    <x v="1"/>
    <x v="8"/>
    <s v="ILE-W"/>
    <s v="MEDICINE AND SURGERY"/>
    <n v="262"/>
    <n v="57"/>
    <s v="BIOLOGY"/>
    <n v="60"/>
    <s v="PHYSICS"/>
    <n v="72"/>
    <s v="CHEMISTRY"/>
    <n v="73"/>
    <s v="COLLEGE OF MEDICINE"/>
  </r>
  <r>
    <n v="338"/>
    <s v="150534FG"/>
    <x v="0"/>
    <x v="15"/>
    <s v="ABE-S"/>
    <s v="EDUCATIONAL MANAGEMENT"/>
    <n v="223"/>
    <n v="68"/>
    <s v="ECONOMICS"/>
    <n v="57"/>
    <s v="GOVERNMENT"/>
    <n v="59"/>
    <s v="MATHEMATICS"/>
    <n v="39"/>
    <s v="EDUCATION"/>
  </r>
  <r>
    <n v="339"/>
    <s v="150534EH"/>
    <x v="1"/>
    <x v="15"/>
    <s v="ABE-S"/>
    <s v="MEDICINE AND SURGERY"/>
    <n v="262"/>
    <n v="69"/>
    <s v="BIOLOGY"/>
    <n v="61"/>
    <s v="CHEMISTRY"/>
    <n v="65"/>
    <s v="PHYSICS"/>
    <n v="67"/>
    <s v="COLLEGE OF MEDICINE"/>
  </r>
  <r>
    <n v="340"/>
    <s v="150534IH"/>
    <x v="1"/>
    <x v="15"/>
    <s v="ABE-N"/>
    <s v="MEDICINE AND SURGERY"/>
    <n v="246"/>
    <n v="65"/>
    <s v="BIOLOGY"/>
    <n v="63"/>
    <s v="CHEMISTRY"/>
    <n v="66"/>
    <s v="PHYSICS"/>
    <n v="52"/>
    <s v="COLLEGE OF MEDICINE"/>
  </r>
  <r>
    <n v="341"/>
    <s v="150535GG"/>
    <x v="0"/>
    <x v="8"/>
    <s v="OBOKU"/>
    <s v="NURSING SCIENCE"/>
    <n v="279"/>
    <n v="63"/>
    <s v="BIOLOGY"/>
    <n v="66"/>
    <s v="CHEMISTRY"/>
    <n v="74"/>
    <s v="PHYSICS"/>
    <n v="76"/>
    <s v="COLLEGE OF MEDICINE"/>
  </r>
  <r>
    <n v="342"/>
    <s v="150535FH"/>
    <x v="1"/>
    <x v="6"/>
    <s v="KAJOL"/>
    <s v="AGRICULTURE"/>
    <n v="227"/>
    <n v="42"/>
    <s v="ECONOMICS"/>
    <n v="72"/>
    <s v="GOVERNMENT"/>
    <n v="61"/>
    <s v="MATHEMATICS"/>
    <n v="52"/>
    <s v="AGRICULTURE AND FORESTRY"/>
  </r>
  <r>
    <n v="343"/>
    <s v="150535AD"/>
    <x v="1"/>
    <x v="6"/>
    <s v="ORELO"/>
    <s v="MEDICINE AND SURGERY"/>
    <n v="220"/>
    <n v="51"/>
    <s v="PHYSICS"/>
    <n v="55"/>
    <s v="CHEMISTRY"/>
    <n v="48"/>
    <s v="BIOLOGY"/>
    <n v="66"/>
    <s v="COLLEGE OF MEDICINE"/>
  </r>
  <r>
    <n v="344"/>
    <s v="150535GE"/>
    <x v="1"/>
    <x v="15"/>
    <s v="OBA-O"/>
    <s v="MEDICINE AND SURGERY"/>
    <n v="230"/>
    <n v="52"/>
    <s v="BIOLOGY"/>
    <n v="57"/>
    <s v="CHEMISTRY"/>
    <n v="58"/>
    <s v="MATHEMATICS"/>
    <n v="63"/>
    <s v="COLLEGE OF MEDICINE"/>
  </r>
  <r>
    <n v="345"/>
    <s v="150535AE"/>
    <x v="0"/>
    <x v="15"/>
    <s v="EGB-N"/>
    <s v="PHARMACY"/>
    <n v="229"/>
    <n v="60"/>
    <s v="CHEMISTRY"/>
    <n v="66"/>
    <s v="PHYSICS"/>
    <n v="52"/>
    <s v="BIOLOGY"/>
    <n v="51"/>
    <s v="PHARMACY"/>
  </r>
  <r>
    <n v="346"/>
    <s v="150535FJ"/>
    <x v="1"/>
    <x v="15"/>
    <s v="ABE-S"/>
    <s v="CHRISTIAN RELIGIOUS STUDIES"/>
    <n v="222"/>
    <n v="63"/>
    <s v="CHRISTIAN RELIGIOUS STUDIES"/>
    <n v="56"/>
    <s v="LITERATURE IN ENGLISH"/>
    <n v="54"/>
    <s v="GOVERNMENT"/>
    <n v="49"/>
    <s v="ARTS"/>
  </r>
  <r>
    <n v="347"/>
    <s v="150536HA"/>
    <x v="1"/>
    <x v="15"/>
    <s v="IJE-N"/>
    <s v="Food Technology"/>
    <n v="230"/>
    <n v="58"/>
    <s v="AGRICULTURAL SCIENCE"/>
    <n v="66"/>
    <s v="CHEMISTRY"/>
    <n v="51"/>
    <s v="PHYSICS"/>
    <n v="55"/>
    <s v="TECHNOLOGY"/>
  </r>
  <r>
    <n v="348"/>
    <s v="150537AJ"/>
    <x v="0"/>
    <x v="18"/>
    <s v="IKEJA"/>
    <s v="LAW"/>
    <n v="269"/>
    <n v="69"/>
    <s v="LITERATURE IN ENGLISH"/>
    <n v="69"/>
    <s v="GOVERNMENT"/>
    <n v="68"/>
    <s v="CHRISTIAN RELIGIOUS STUDIES"/>
    <n v="63"/>
    <s v="LAW"/>
  </r>
  <r>
    <n v="349"/>
    <s v="150537ED"/>
    <x v="0"/>
    <x v="15"/>
    <s v="ABE-S"/>
    <s v="BIOCHEMISTRY"/>
    <n v="217"/>
    <n v="56"/>
    <s v="BIOLOGY"/>
    <n v="47"/>
    <s v="CHEMISTRY"/>
    <n v="55"/>
    <s v="PHYSICS"/>
    <n v="59"/>
    <s v="COLLEGE OF MEDICINE"/>
  </r>
  <r>
    <n v="350"/>
    <s v="150537FA"/>
    <x v="0"/>
    <x v="15"/>
    <s v="IJE-E"/>
    <s v="PHYSIOLOGY"/>
    <n v="217"/>
    <n v="64"/>
    <s v="CHEMISTRY"/>
    <n v="52"/>
    <s v="BIOLOGY"/>
    <n v="50"/>
    <s v="PHYSICS"/>
    <n v="51"/>
    <s v="COLLEGE OF MEDICINE"/>
  </r>
  <r>
    <n v="351"/>
    <s v="150537JA"/>
    <x v="1"/>
    <x v="12"/>
    <s v="AKO-S"/>
    <s v="CIVIL ENGINEERING"/>
    <n v="249"/>
    <n v="67"/>
    <s v="CHEMISTRY"/>
    <n v="55"/>
    <s v="MATHEMATICS"/>
    <n v="68"/>
    <s v="PHYSICS"/>
    <n v="59"/>
    <s v="TECHNOLOGY"/>
  </r>
  <r>
    <n v="352"/>
    <s v="150537GG"/>
    <x v="0"/>
    <x v="15"/>
    <s v="ODOGB"/>
    <s v="PHARMACY"/>
    <n v="222"/>
    <n v="68"/>
    <s v="BIOLOGY"/>
    <n v="51"/>
    <s v="CHEMISTRY"/>
    <n v="58"/>
    <s v="PHYSICS"/>
    <n v="45"/>
    <s v="PHARMACY"/>
  </r>
  <r>
    <n v="353"/>
    <s v="150538IG"/>
    <x v="1"/>
    <x v="15"/>
    <s v="OBA-O"/>
    <s v="MEDICINE AND SURGERY"/>
    <n v="240"/>
    <n v="66"/>
    <s v="BIOLOGY"/>
    <n v="60"/>
    <s v="CHEMISTRY"/>
    <n v="53"/>
    <s v="PHYSICS"/>
    <n v="61"/>
    <s v="COLLEGE OF MEDICINE"/>
  </r>
  <r>
    <n v="354"/>
    <s v="150538HI"/>
    <x v="0"/>
    <x v="8"/>
    <s v="ORIAD"/>
    <s v="CIVIL ENGINEERING"/>
    <n v="204"/>
    <n v="50"/>
    <s v="CHEMISTRY"/>
    <n v="48"/>
    <s v="MATHEMATICS"/>
    <n v="50"/>
    <s v="PHYSICS"/>
    <n v="56"/>
    <s v="TECHNOLOGY"/>
  </r>
  <r>
    <n v="355"/>
    <s v="150538HC"/>
    <x v="0"/>
    <x v="15"/>
    <s v="ODOGB"/>
    <s v="COMMUNICATION AND LANGUAGE ARTS"/>
    <n v="218"/>
    <n v="60"/>
    <s v="CHRISTIAN RELIGIOUS STUDIES"/>
    <n v="55"/>
    <s v="GOVERNMENT"/>
    <n v="55"/>
    <s v="YORUBA"/>
    <n v="48"/>
    <s v="ARTS"/>
  </r>
  <r>
    <n v="356"/>
    <s v="150539EF"/>
    <x v="1"/>
    <x v="15"/>
    <s v="ABE-S"/>
    <s v="LIBRARY STUDIES"/>
    <n v="244"/>
    <n v="60"/>
    <s v="CHRISTIAN RELIGIOUS STUDIES"/>
    <n v="66"/>
    <s v="GOVERNMENT"/>
    <n v="57"/>
    <s v="LITERATURE IN ENGLISH"/>
    <n v="61"/>
    <s v="EDUCATION"/>
  </r>
  <r>
    <n v="357"/>
    <s v="150539EJ"/>
    <x v="0"/>
    <x v="6"/>
    <s v="SAK-W"/>
    <s v="TEACHER EDUCATION (SOCIAL SCIENCE OPTION)"/>
    <n v="265"/>
    <n v="71"/>
    <s v="GOVERNMENT"/>
    <n v="64"/>
    <s v="LITERATURE IN ENGLISH"/>
    <n v="66"/>
    <s v="MATHEMATICS"/>
    <n v="64"/>
    <s v="EDUCATION"/>
  </r>
  <r>
    <n v="358"/>
    <s v="150539EF"/>
    <x v="0"/>
    <x v="6"/>
    <s v="OLUYO"/>
    <s v="MEDICINE AND SURGERY"/>
    <n v="204"/>
    <n v="54"/>
    <s v="CHEMISTRY"/>
    <n v="43"/>
    <s v="BIOLOGY"/>
    <n v="60"/>
    <s v="PHYSICS"/>
    <n v="47"/>
    <s v="COLLEGE OF MEDICINE"/>
  </r>
  <r>
    <n v="359"/>
    <s v="150541EJ"/>
    <x v="0"/>
    <x v="15"/>
    <s v="ABE-S"/>
    <s v="LAW"/>
    <n v="227"/>
    <n v="58"/>
    <s v="COMMERCE"/>
    <n v="59"/>
    <s v="GOVERNMENT"/>
    <n v="59"/>
    <s v="LITERATURE IN ENGLISH"/>
    <n v="51"/>
    <s v="LAW"/>
  </r>
  <r>
    <n v="360"/>
    <s v="150541IE"/>
    <x v="0"/>
    <x v="18"/>
    <s v="MUSHI"/>
    <s v="INDUSTRIAL AND PRODUCTION ENGINEERING"/>
    <n v="209"/>
    <n v="70"/>
    <s v="CHEMISTRY"/>
    <n v="47"/>
    <s v="MATHEMATICS"/>
    <n v="43"/>
    <s v="PHYSICS"/>
    <n v="49"/>
    <s v="TECHNOLOGY"/>
  </r>
  <r>
    <n v="361"/>
    <s v="150541HC"/>
    <x v="0"/>
    <x v="15"/>
    <s v="ABE-S"/>
    <s v="LINGUISTICS"/>
    <n v="251"/>
    <n v="63"/>
    <s v="ISLAMIC STUDIES"/>
    <n v="64"/>
    <s v="LITERATURE IN ENGLISH"/>
    <n v="63"/>
    <s v="YORUBA"/>
    <n v="61"/>
    <s v="ARTS"/>
  </r>
  <r>
    <n v="362"/>
    <s v="150542GB"/>
    <x v="0"/>
    <x v="8"/>
    <s v="ATAKU"/>
    <s v="ECONOMICS"/>
    <n v="263"/>
    <n v="69"/>
    <s v="GOVERNMENT"/>
    <n v="66"/>
    <s v="ECONOMICS"/>
    <n v="64"/>
    <s v="MATHEMATICS"/>
    <n v="64"/>
    <s v="THE SOCIAL SCIENCES"/>
  </r>
  <r>
    <n v="363"/>
    <s v="150544II"/>
    <x v="1"/>
    <x v="8"/>
    <s v="AIY-D"/>
    <s v="MATHEMATICS"/>
    <n v="258"/>
    <n v="72"/>
    <s v="CHEMISTRY"/>
    <n v="56"/>
    <s v="ECONOMICS"/>
    <n v="59"/>
    <s v="MATHEMATICS"/>
    <n v="71"/>
    <s v="SCIENCE"/>
  </r>
  <r>
    <n v="364"/>
    <s v="150544HG"/>
    <x v="0"/>
    <x v="15"/>
    <s v="OBA-O"/>
    <s v="POLITICAL SCIENCE"/>
    <n v="207"/>
    <n v="51"/>
    <s v="CHRISTIAN RELIGIOUS STUDIES"/>
    <n v="49"/>
    <s v="GOVERNMENT"/>
    <n v="55"/>
    <s v="LITERATURE IN ENGLISH"/>
    <n v="52"/>
    <s v="THE SOCIAL SCIENCES"/>
  </r>
  <r>
    <n v="365"/>
    <s v="150544CI"/>
    <x v="1"/>
    <x v="8"/>
    <s v="OBOKU"/>
    <s v="MATHEMATICS"/>
    <n v="237"/>
    <n v="59"/>
    <s v="ECONOMICS"/>
    <n v="60"/>
    <s v="MATHEMATICS"/>
    <n v="71"/>
    <s v="PHYSICS"/>
    <n v="47"/>
    <s v="SCIENCE"/>
  </r>
  <r>
    <n v="366"/>
    <s v="150546FC"/>
    <x v="0"/>
    <x v="15"/>
    <s v="ABE-S"/>
    <s v="LIBRARY STUDIES"/>
    <n v="236"/>
    <n v="66"/>
    <s v="ECONOMICS"/>
    <n v="56"/>
    <s v="GOVERNMENT"/>
    <n v="62"/>
    <s v="MATHEMATICS"/>
    <n v="52"/>
    <s v="EDUCATION"/>
  </r>
  <r>
    <n v="367"/>
    <s v="150546JH"/>
    <x v="1"/>
    <x v="9"/>
    <s v="ETINA"/>
    <s v="ECONOMICS"/>
    <n v="215"/>
    <n v="54"/>
    <s v="ECONOMICS"/>
    <n v="45"/>
    <s v="COMMERCE"/>
    <n v="64"/>
    <s v="MATHEMATICS"/>
    <n v="52"/>
    <s v="THE SOCIAL SCIENCES"/>
  </r>
  <r>
    <n v="368"/>
    <s v="150547GE"/>
    <x v="1"/>
    <x v="15"/>
    <s v="ABE-N"/>
    <s v="MEDICINE AND SURGERY"/>
    <n v="230"/>
    <n v="55"/>
    <s v="BIOLOGY"/>
    <n v="47"/>
    <s v="MATHEMATICS"/>
    <n v="62"/>
    <s v="CHEMISTRY"/>
    <n v="66"/>
    <s v="COLLEGE OF MEDICINE"/>
  </r>
  <r>
    <n v="369"/>
    <s v="150548BH"/>
    <x v="0"/>
    <x v="7"/>
    <s v="YAG-W"/>
    <s v="MEDICINE AND SURGERY"/>
    <n v="225"/>
    <n v="63"/>
    <s v="BIOLOGY"/>
    <n v="56"/>
    <s v="CHEMISTRY"/>
    <n v="51"/>
    <s v="PHYSICS"/>
    <n v="55"/>
    <s v="COLLEGE OF MEDICINE"/>
  </r>
  <r>
    <n v="370"/>
    <s v="150548FH"/>
    <x v="0"/>
    <x v="6"/>
    <s v="IDO"/>
    <s v="MEDICINE AND SURGERY"/>
    <n v="207"/>
    <n v="56"/>
    <s v="BIOLOGY"/>
    <n v="55"/>
    <s v="CHEMISTRY"/>
    <n v="44"/>
    <s v="PHYSICS"/>
    <n v="52"/>
    <s v="COLLEGE OF MEDICINE"/>
  </r>
  <r>
    <n v="371"/>
    <s v="150550JB"/>
    <x v="0"/>
    <x v="0"/>
    <s v="MBAIT"/>
    <s v="SOCIOLOGY"/>
    <n v="230"/>
    <n v="54"/>
    <s v="ECONOMICS"/>
    <n v="73"/>
    <s v="GOVERNMENT"/>
    <n v="61"/>
    <s v="LITERATURE IN ENGLISH"/>
    <n v="42"/>
    <s v="THE SOCIAL SCIENCES"/>
  </r>
  <r>
    <n v="372"/>
    <s v="150550DH"/>
    <x v="1"/>
    <x v="2"/>
    <s v="OSH-N"/>
    <s v="AGRICULTURE"/>
    <n v="257"/>
    <n v="70"/>
    <s v="BIOLOGY"/>
    <n v="72"/>
    <s v="CHEMISTRY"/>
    <n v="66"/>
    <s v="MATHEMATICS"/>
    <n v="49"/>
    <s v="AGRICULTURE AND FORESTRY"/>
  </r>
  <r>
    <n v="373"/>
    <s v="150551JB"/>
    <x v="1"/>
    <x v="10"/>
    <s v="ETS-E"/>
    <s v="LAW"/>
    <n v="260"/>
    <n v="65"/>
    <s v="ECONOMICS"/>
    <n v="65"/>
    <s v="GOVERNMENT"/>
    <n v="64"/>
    <s v="LITERATURE IN ENGLISH"/>
    <n v="66"/>
    <s v="LAW"/>
  </r>
  <r>
    <n v="374"/>
    <s v="150552HB"/>
    <x v="1"/>
    <x v="15"/>
    <s v="ABE-S"/>
    <s v="BIOCHEMISTRY"/>
    <n v="230"/>
    <n v="68"/>
    <s v="BIOLOGY"/>
    <n v="53"/>
    <s v="CHEMISTRY"/>
    <n v="59"/>
    <s v="PHYSICS"/>
    <n v="50"/>
    <s v="COLLEGE OF MEDICINE"/>
  </r>
  <r>
    <n v="375"/>
    <s v="150554IG"/>
    <x v="0"/>
    <x v="18"/>
    <s v="ALIMO"/>
    <s v="SPECIAL EDUCATION"/>
    <n v="232"/>
    <n v="68"/>
    <s v="MATHEMATICS"/>
    <n v="44"/>
    <s v="CHRISTIAN RELIGIOUS STUDIES"/>
    <n v="58"/>
    <s v="GOVERNMENT"/>
    <n v="62"/>
    <s v="EDUCATION"/>
  </r>
  <r>
    <n v="376"/>
    <s v="150555BF"/>
    <x v="1"/>
    <x v="12"/>
    <s v="AKO-S"/>
    <s v="CIVIL ENGINEERING"/>
    <n v="206"/>
    <n v="54"/>
    <s v="CHEMISTRY"/>
    <n v="44"/>
    <s v="MATHEMATICS"/>
    <n v="60"/>
    <s v="PHYSICS"/>
    <n v="48"/>
    <s v="TECHNOLOGY"/>
  </r>
  <r>
    <n v="377"/>
    <s v="150556EF"/>
    <x v="0"/>
    <x v="15"/>
    <s v="ABE-S"/>
    <s v="LAW"/>
    <n v="206"/>
    <n v="55"/>
    <s v="CHRISTIAN RELIGIOUS STUDIES"/>
    <n v="54"/>
    <s v="GOVERNMENT"/>
    <n v="46"/>
    <s v="LITERATURE IN ENGLISH"/>
    <n v="51"/>
    <s v="LAW"/>
  </r>
  <r>
    <n v="378"/>
    <s v="150557HE"/>
    <x v="0"/>
    <x v="15"/>
    <s v="A-O/O"/>
    <s v="COMMUNICATION AND LANGUAGE ARTS"/>
    <n v="234"/>
    <n v="59"/>
    <s v="CHRISTIAN RELIGIOUS STUDIES"/>
    <n v="61"/>
    <s v="GOVERNMENT"/>
    <n v="51"/>
    <s v="LITERATURE IN ENGLISH"/>
    <n v="63"/>
    <s v="ARTS"/>
  </r>
  <r>
    <n v="379"/>
    <s v="150557EC"/>
    <x v="0"/>
    <x v="8"/>
    <s v="IREWO"/>
    <s v="PHYSICS"/>
    <n v="203"/>
    <n v="43"/>
    <s v="CHEMISTRY"/>
    <n v="68"/>
    <s v="PHYSICS"/>
    <n v="42"/>
    <s v="MATHEMATICS"/>
    <n v="50"/>
    <s v="SCIENCE"/>
  </r>
  <r>
    <n v="380"/>
    <s v="150557JB"/>
    <x v="0"/>
    <x v="7"/>
    <s v="OGORI"/>
    <s v="NURSING SCIENCE"/>
    <n v="237"/>
    <n v="56"/>
    <s v="BIOLOGY"/>
    <n v="53"/>
    <s v="CHEMISTRY"/>
    <n v="63"/>
    <s v="PHYSICS"/>
    <n v="65"/>
    <s v="COLLEGE OF MEDICINE"/>
  </r>
  <r>
    <n v="381"/>
    <s v="150557DB"/>
    <x v="0"/>
    <x v="15"/>
    <s v="ODEDA"/>
    <s v="POLITICAL SCIENCE"/>
    <n v="207"/>
    <n v="52"/>
    <s v="COMMERCE"/>
    <n v="48"/>
    <s v="ECONOMICS"/>
    <n v="53"/>
    <s v="GOVERNMENT"/>
    <n v="54"/>
    <s v="THE SOCIAL SCIENCES"/>
  </r>
  <r>
    <n v="382"/>
    <s v="150558CG"/>
    <x v="1"/>
    <x v="3"/>
    <s v="EKWUS"/>
    <s v="COMPUTER SCIENCE"/>
    <n v="233"/>
    <n v="64"/>
    <s v="GEOGRAPHY"/>
    <n v="62"/>
    <s v="MATHEMATICS"/>
    <n v="60"/>
    <s v="PHYSICS"/>
    <n v="47"/>
    <s v="SCIENCE"/>
  </r>
  <r>
    <n v="383"/>
    <s v="150558CD"/>
    <x v="1"/>
    <x v="15"/>
    <s v="ABE-S"/>
    <s v="COMMUNICATION AND LANGUAGE ARTS"/>
    <n v="202"/>
    <n v="53"/>
    <s v="CHRISTIAN RELIGIOUS STUDIES"/>
    <n v="48"/>
    <s v="ECONOMICS"/>
    <n v="50"/>
    <s v="LITERATURE IN ENGLISH"/>
    <n v="51"/>
    <s v="ARTS"/>
  </r>
  <r>
    <n v="384"/>
    <s v="150559BH"/>
    <x v="1"/>
    <x v="8"/>
    <s v="IREPO"/>
    <s v="Mechanical Engineering"/>
    <n v="203"/>
    <n v="66"/>
    <s v="CHEMISTRY"/>
    <n v="45"/>
    <s v="MATHEMATICS"/>
    <n v="47"/>
    <s v="PHYSICS"/>
    <n v="45"/>
    <s v="TECHNOLOGY"/>
  </r>
  <r>
    <n v="385"/>
    <s v="150559JF"/>
    <x v="1"/>
    <x v="15"/>
    <s v="A-O/O"/>
    <s v="AGRICULTURAL AND ENVIRONMENTAL ENGINEERING"/>
    <n v="265"/>
    <n v="66"/>
    <s v="CHEMISTRY"/>
    <n v="63"/>
    <s v="MATHEMATICS"/>
    <n v="78"/>
    <s v="PHYSICS"/>
    <n v="58"/>
    <s v="TECHNOLOGY"/>
  </r>
  <r>
    <n v="386"/>
    <s v="150561BI"/>
    <x v="1"/>
    <x v="12"/>
    <s v="AKO-N"/>
    <s v="MEDICINE AND SURGERY"/>
    <n v="255"/>
    <n v="70"/>
    <s v="BIOLOGY"/>
    <n v="69"/>
    <s v="CHEMISTRY"/>
    <n v="52"/>
    <s v="PHYSICS"/>
    <n v="64"/>
    <s v="COLLEGE OF MEDICINE"/>
  </r>
  <r>
    <n v="387"/>
    <s v="150562JD"/>
    <x v="1"/>
    <x v="10"/>
    <s v="ETS-E"/>
    <s v="ECONOMICS"/>
    <n v="211"/>
    <n v="56"/>
    <s v="ECONOMICS"/>
    <n v="53"/>
    <s v="GOVERNMENT"/>
    <n v="56"/>
    <s v="MATHEMATICS"/>
    <n v="46"/>
    <s v="THE SOCIAL SCIENCES"/>
  </r>
  <r>
    <n v="388"/>
    <s v="150562CB"/>
    <x v="0"/>
    <x v="8"/>
    <s v="EJIGB"/>
    <s v="ENGLISH LANGUAGE AND LITERATURE"/>
    <n v="200"/>
    <n v="51"/>
    <s v="LITERATURE IN ENGLISH"/>
    <n v="45"/>
    <s v="CHRISTIAN RELIGIOUS STUDIES"/>
    <n v="49"/>
    <s v="GOVERNMENT"/>
    <n v="55"/>
    <s v="ARTS"/>
  </r>
  <r>
    <n v="389"/>
    <s v="150562IF"/>
    <x v="0"/>
    <x v="8"/>
    <s v="ILE-W"/>
    <s v="PHARMACY"/>
    <n v="201"/>
    <n v="54"/>
    <s v="BIOLOGY"/>
    <n v="50"/>
    <s v="CHEMISTRY"/>
    <n v="53"/>
    <s v="PHYSICS"/>
    <n v="44"/>
    <s v="PHARMACY"/>
  </r>
  <r>
    <n v="390"/>
    <s v="150562DF"/>
    <x v="1"/>
    <x v="8"/>
    <s v="ILE-W"/>
    <s v="MEDICINE AND SURGERY"/>
    <n v="247"/>
    <n v="66"/>
    <s v="BIOLOGY"/>
    <n v="60"/>
    <s v="CHEMISTRY"/>
    <n v="62"/>
    <s v="PHYSICS"/>
    <n v="59"/>
    <s v="COLLEGE OF MEDICINE"/>
  </r>
  <r>
    <n v="391"/>
    <s v="150563AI"/>
    <x v="1"/>
    <x v="12"/>
    <s v="IDANR"/>
    <s v="Petroleum Engineering"/>
    <n v="258"/>
    <n v="64"/>
    <s v="CHEMISTRY"/>
    <n v="63"/>
    <s v="PHYSICS"/>
    <n v="56"/>
    <s v="MATHEMATICS"/>
    <n v="75"/>
    <s v="TECHNOLOGY"/>
  </r>
  <r>
    <n v="392"/>
    <s v="150563JE"/>
    <x v="1"/>
    <x v="15"/>
    <s v="ABE-S"/>
    <s v="MEDICINE AND SURGERY"/>
    <n v="304"/>
    <n v="63"/>
    <s v="BIOLOGY"/>
    <n v="70"/>
    <s v="CHEMISTRY"/>
    <n v="82"/>
    <s v="PHYSICS"/>
    <n v="89"/>
    <s v="COLLEGE OF MEDICINE"/>
  </r>
  <r>
    <n v="393"/>
    <s v="150563FJ"/>
    <x v="0"/>
    <x v="15"/>
    <s v="ABE-S"/>
    <s v="PHYSIOLOGY"/>
    <n v="247"/>
    <n v="48"/>
    <s v="BIOLOGY"/>
    <n v="49"/>
    <s v="CHEMISTRY"/>
    <n v="67"/>
    <s v="PHYSICS"/>
    <n v="83"/>
    <s v="COLLEGE OF MEDICINE"/>
  </r>
  <r>
    <n v="394"/>
    <s v="150564BE"/>
    <x v="1"/>
    <x v="12"/>
    <s v="AKO-S"/>
    <s v="ECONOMICS"/>
    <n v="235"/>
    <n v="64"/>
    <s v="ECONOMICS"/>
    <n v="52"/>
    <s v="GOVERNMENT"/>
    <n v="58"/>
    <s v="MATHEMATICS"/>
    <n v="61"/>
    <s v="THE SOCIAL SCIENCES"/>
  </r>
  <r>
    <n v="395"/>
    <s v="150566BB"/>
    <x v="1"/>
    <x v="10"/>
    <s v="ETS-E"/>
    <s v="GEOGRAPHY"/>
    <n v="241"/>
    <n v="45"/>
    <s v="PHYSICS"/>
    <n v="70"/>
    <s v="MATHEMATICS"/>
    <n v="74"/>
    <s v="GEOGRAPHY"/>
    <n v="52"/>
    <s v="SCIENCE"/>
  </r>
  <r>
    <n v="396"/>
    <s v="150567FF"/>
    <x v="1"/>
    <x v="15"/>
    <s v="IMEKO"/>
    <s v="MATHEMATICS"/>
    <n v="214"/>
    <n v="59"/>
    <s v="CHEMISTRY"/>
    <n v="50"/>
    <s v="MATHEMATICS"/>
    <n v="61"/>
    <s v="PHYSICS"/>
    <n v="44"/>
    <s v="SCIENCE"/>
  </r>
  <r>
    <n v="397"/>
    <s v="150567EE"/>
    <x v="1"/>
    <x v="15"/>
    <s v="ABE-S"/>
    <s v="ARABIC STUDIES"/>
    <n v="228"/>
    <n v="49"/>
    <s v="ARABIC STUDIES"/>
    <n v="66"/>
    <s v="ISLAMIC STUDIES"/>
    <n v="60"/>
    <s v="YORUBA"/>
    <n v="53"/>
    <s v="ARTS"/>
  </r>
  <r>
    <n v="398"/>
    <s v="150568II"/>
    <x v="0"/>
    <x v="15"/>
    <s v="OBA-O"/>
    <s v="PHYSIOTHERAPY"/>
    <n v="211"/>
    <n v="55"/>
    <s v="BIOLOGY"/>
    <n v="56"/>
    <s v="CHEMISTRY"/>
    <n v="52"/>
    <s v="PHYSICS"/>
    <n v="48"/>
    <s v="COLLEGE OF MEDICINE"/>
  </r>
  <r>
    <n v="399"/>
    <s v="150570BJ"/>
    <x v="1"/>
    <x v="15"/>
    <s v="IFO"/>
    <s v="ECONOMICS"/>
    <n v="206"/>
    <n v="47"/>
    <s v="ECONOMICS"/>
    <n v="39"/>
    <s v="GOVERNMENT"/>
    <n v="57"/>
    <s v="MATHEMATICS"/>
    <n v="63"/>
    <s v="THE SOCIAL SCIENCES"/>
  </r>
  <r>
    <n v="400"/>
    <s v="150572HD"/>
    <x v="1"/>
    <x v="0"/>
    <s v="IDE-S"/>
    <s v="Agricultural And Environmental Engineering"/>
    <n v="204"/>
    <n v="75"/>
    <s v="CHEMISTRY"/>
    <n v="40"/>
    <s v="MATHEMATICS"/>
    <n v="42"/>
    <s v="PHYSICS"/>
    <n v="47"/>
    <s v="TECHNOLOGY"/>
  </r>
  <r>
    <n v="401"/>
    <s v="150574BE"/>
    <x v="1"/>
    <x v="2"/>
    <s v="ANIOC"/>
    <s v="Petroleum Engineering"/>
    <n v="220"/>
    <n v="51"/>
    <s v="PHYSICS"/>
    <n v="69"/>
    <s v="CHEMISTRY"/>
    <n v="39"/>
    <s v="MATHEMATICS"/>
    <n v="61"/>
    <s v="TECHNOLOGY"/>
  </r>
  <r>
    <n v="402"/>
    <s v="150577CG"/>
    <x v="0"/>
    <x v="12"/>
    <s v="ILAJE"/>
    <s v="LAW"/>
    <n v="229"/>
    <n v="67"/>
    <s v="GOVERNMENT"/>
    <n v="47"/>
    <s v="LITERATURE IN ENGLISH"/>
    <n v="60"/>
    <s v="CHRISTIAN RELIGIOUS STUDIES"/>
    <n v="55"/>
    <s v="LAW"/>
  </r>
  <r>
    <n v="403"/>
    <s v="150577EI"/>
    <x v="1"/>
    <x v="2"/>
    <s v="ETH-E"/>
    <s v="TEACHER EDUCATION (SOCIAL SCIENCE OPTION)"/>
    <n v="270"/>
    <n v="63"/>
    <s v="COMMERCE"/>
    <n v="74"/>
    <s v="ECONOMICS"/>
    <n v="61"/>
    <s v="GOVERNMENT"/>
    <n v="72"/>
    <s v="EDUCATION"/>
  </r>
  <r>
    <n v="404"/>
    <s v="150577JB"/>
    <x v="0"/>
    <x v="15"/>
    <s v="EGB-N"/>
    <s v="NURSING SCIENCE"/>
    <n v="216"/>
    <n v="55"/>
    <s v="BIOLOGY"/>
    <n v="57"/>
    <s v="CHEMISTRY"/>
    <n v="53"/>
    <s v="PHYSICS"/>
    <n v="51"/>
    <s v="COLLEGE OF MEDICINE"/>
  </r>
  <r>
    <n v="405"/>
    <s v="150578GJ"/>
    <x v="1"/>
    <x v="15"/>
    <s v="IFO"/>
    <s v="ECONOMICS"/>
    <n v="205"/>
    <n v="58"/>
    <s v="MATHEMATICS"/>
    <n v="46"/>
    <s v="ECONOMICS"/>
    <n v="46"/>
    <s v="GOVERNMENT"/>
    <n v="55"/>
    <s v="THE SOCIAL SCIENCES"/>
  </r>
  <r>
    <n v="406"/>
    <s v="150579BE"/>
    <x v="0"/>
    <x v="8"/>
    <s v="ILE"/>
    <s v="ECONOMICS"/>
    <n v="231"/>
    <n v="70"/>
    <s v="ECONOMICS"/>
    <n v="58"/>
    <s v="GOVERNMENT"/>
    <n v="43"/>
    <s v="MATHEMATICS"/>
    <n v="60"/>
    <s v="THE SOCIAL SCIENCES"/>
  </r>
  <r>
    <n v="407"/>
    <s v="150579FE"/>
    <x v="0"/>
    <x v="16"/>
    <s v="OYE"/>
    <s v="SOCIOLOGY"/>
    <n v="203"/>
    <n v="68"/>
    <s v="GOVERNMENT"/>
    <n v="47"/>
    <s v="ECONOMICS"/>
    <n v="50"/>
    <s v="COMMERCE"/>
    <n v="38"/>
    <s v="THE SOCIAL SCIENCES"/>
  </r>
  <r>
    <n v="408"/>
    <s v="150580BD"/>
    <x v="1"/>
    <x v="15"/>
    <s v="ABE-N"/>
    <s v="ECONOMICS"/>
    <n v="209"/>
    <n v="55"/>
    <s v="MATHEMATICS"/>
    <n v="61"/>
    <s v="ECONOMICS"/>
    <n v="47"/>
    <s v="GOVERNMENT"/>
    <n v="46"/>
    <s v="THE SOCIAL SCIENCES"/>
  </r>
  <r>
    <n v="409"/>
    <s v="150580HH"/>
    <x v="1"/>
    <x v="15"/>
    <s v="ABE-N"/>
    <s v="Petroleum Engineering"/>
    <n v="225"/>
    <n v="69"/>
    <s v="CHEMISTRY"/>
    <n v="60"/>
    <s v="MATHEMATICS"/>
    <n v="40"/>
    <s v="PHYSICS"/>
    <n v="56"/>
    <s v="TECHNOLOGY"/>
  </r>
  <r>
    <n v="410"/>
    <s v="150581HB"/>
    <x v="0"/>
    <x v="18"/>
    <s v="ISLAN"/>
    <s v="ECONOMICS"/>
    <n v="261"/>
    <n v="75"/>
    <s v="MATHEMATICS"/>
    <n v="50"/>
    <s v="ECONOMICS"/>
    <n v="66"/>
    <s v="COMMERCE"/>
    <n v="70"/>
    <s v="THE SOCIAL SCIENCES"/>
  </r>
  <r>
    <n v="411"/>
    <s v="150581FE"/>
    <x v="0"/>
    <x v="15"/>
    <s v="EGB-S"/>
    <s v="NURSING SCIENCE"/>
    <n v="230"/>
    <n v="65"/>
    <s v="PHYSICS"/>
    <n v="56"/>
    <s v="CHEMISTRY"/>
    <n v="48"/>
    <s v="BIOLOGY"/>
    <n v="61"/>
    <s v="COLLEGE OF MEDICINE"/>
  </r>
  <r>
    <n v="412"/>
    <s v="150581JB"/>
    <x v="1"/>
    <x v="6"/>
    <s v="KAJOL"/>
    <s v="Petroleum Engineering"/>
    <n v="228"/>
    <n v="59"/>
    <s v="CHEMISTRY"/>
    <n v="51"/>
    <s v="MATHEMATICS"/>
    <n v="65"/>
    <s v="PHYSICS"/>
    <n v="53"/>
    <s v="TECHNOLOGY"/>
  </r>
  <r>
    <n v="413"/>
    <s v="150581II"/>
    <x v="1"/>
    <x v="15"/>
    <s v="EGB-N"/>
    <s v="ELECTRICAL AND ELECTRONICS ENGINEERING"/>
    <n v="225"/>
    <n v="54"/>
    <s v="CHEMISTRY"/>
    <n v="43"/>
    <s v="PHYSICS"/>
    <n v="70"/>
    <s v="MATHEMATICS"/>
    <n v="58"/>
    <s v="TECHNOLOGY"/>
  </r>
  <r>
    <n v="414"/>
    <s v="150582BA"/>
    <x v="0"/>
    <x v="15"/>
    <s v="REMO"/>
    <s v="LAW"/>
    <n v="242"/>
    <n v="59"/>
    <s v="CHRISTIAN RELIGIOUS STUDIES"/>
    <n v="61"/>
    <s v="GOVERNMENT"/>
    <n v="59"/>
    <s v="LITERATURE IN ENGLISH"/>
    <n v="63"/>
    <s v="LAW"/>
  </r>
  <r>
    <n v="415"/>
    <s v="150583GB"/>
    <x v="1"/>
    <x v="6"/>
    <s v="IBANW"/>
    <s v="POLITICAL SCIENCE"/>
    <n v="252"/>
    <n v="53"/>
    <s v="COMMERCE"/>
    <n v="71"/>
    <s v="ECONOMICS"/>
    <n v="65"/>
    <s v="GOVERNMENT"/>
    <n v="63"/>
    <s v="THE SOCIAL SCIENCES"/>
  </r>
  <r>
    <n v="416"/>
    <s v="150584BJ"/>
    <x v="0"/>
    <x v="0"/>
    <s v="OKIGW"/>
    <s v="LAW"/>
    <n v="222"/>
    <n v="55"/>
    <s v="LITERATURE IN ENGLISH"/>
    <n v="57"/>
    <s v="CHRISTIAN RELIGIOUS STUDIES"/>
    <n v="62"/>
    <s v="GOVERNMENT"/>
    <n v="48"/>
    <s v="LAW"/>
  </r>
  <r>
    <n v="417"/>
    <s v="150584AH"/>
    <x v="1"/>
    <x v="6"/>
    <s v="IBA-E"/>
    <s v="GEOGRAPHY"/>
    <n v="234"/>
    <n v="58"/>
    <s v="GEOGRAPHY"/>
    <n v="60"/>
    <s v="MATHEMATICS"/>
    <n v="56"/>
    <s v="ECONOMICS"/>
    <n v="60"/>
    <s v="THE SOCIAL SCIENCES"/>
  </r>
  <r>
    <n v="418"/>
    <s v="150584EI"/>
    <x v="0"/>
    <x v="10"/>
    <s v="ESA-W"/>
    <s v="MEDICINE AND SURGERY"/>
    <n v="238"/>
    <n v="58"/>
    <s v="BIOLOGY"/>
    <n v="61"/>
    <s v="CHEMISTRY"/>
    <n v="63"/>
    <s v="PHYSICS"/>
    <n v="56"/>
    <s v="COLLEGE OF MEDICINE"/>
  </r>
  <r>
    <n v="419"/>
    <s v="150584II"/>
    <x v="1"/>
    <x v="20"/>
    <s v="ETCHE"/>
    <s v="MEDICINE AND SURGERY"/>
    <n v="256"/>
    <n v="54"/>
    <s v="BIOLOGY"/>
    <n v="67"/>
    <s v="CHEMISTRY"/>
    <n v="60"/>
    <s v="PHYSICS"/>
    <n v="75"/>
    <s v="COLLEGE OF MEDICINE"/>
  </r>
  <r>
    <n v="420"/>
    <s v="150585GA"/>
    <x v="1"/>
    <x v="12"/>
    <s v="ILAJE"/>
    <s v="ECONOMICS"/>
    <n v="235"/>
    <n v="69"/>
    <s v="ECONOMICS"/>
    <n v="65"/>
    <s v="GOVERNMENT"/>
    <n v="43"/>
    <s v="MATHEMATICS"/>
    <n v="58"/>
    <s v="THE SOCIAL SCIENCES"/>
  </r>
  <r>
    <n v="421"/>
    <s v="150585FC"/>
    <x v="0"/>
    <x v="12"/>
    <s v="ESE-O"/>
    <s v="COMMUNICATION AND LANGUAGE ARTS"/>
    <n v="205"/>
    <n v="62"/>
    <s v="ECONOMICS"/>
    <n v="46"/>
    <s v="GOVERNMENT"/>
    <n v="47"/>
    <s v="LITERATURE IN ENGLISH"/>
    <n v="50"/>
    <s v="ARTS"/>
  </r>
  <r>
    <n v="422"/>
    <s v="150586GF"/>
    <x v="1"/>
    <x v="15"/>
    <s v="ABE-S"/>
    <s v="ECONOMICS"/>
    <n v="210"/>
    <n v="69"/>
    <s v="ECONOMICS"/>
    <n v="50"/>
    <s v="GOVERNMENT"/>
    <n v="51"/>
    <s v="MATHEMATICS"/>
    <n v="40"/>
    <s v="THE SOCIAL SCIENCES"/>
  </r>
  <r>
    <n v="423"/>
    <s v="150586AC"/>
    <x v="0"/>
    <x v="15"/>
    <s v="A-O/O"/>
    <s v="PHILOSOPHY"/>
    <n v="208"/>
    <n v="44"/>
    <s v="MATHEMATICS"/>
    <n v="47"/>
    <s v="ECONOMICS"/>
    <n v="76"/>
    <s v="GEOGRAPHY"/>
    <n v="41"/>
    <s v="ARTS"/>
  </r>
  <r>
    <n v="424"/>
    <s v="150586AG"/>
    <x v="0"/>
    <x v="15"/>
    <s v="EGB-N"/>
    <s v="ECONOMICS"/>
    <n v="224"/>
    <n v="52"/>
    <s v="ECONOMICS"/>
    <n v="45"/>
    <s v="MATHEMATICS"/>
    <n v="78"/>
    <s v="GOVERNMENT"/>
    <n v="49"/>
    <s v="THE SOCIAL SCIENCES"/>
  </r>
  <r>
    <n v="425"/>
    <s v="150587FJ"/>
    <x v="0"/>
    <x v="18"/>
    <s v="ETI-O"/>
    <s v="PSYCHOLOGY"/>
    <n v="209"/>
    <n v="54"/>
    <s v="COMMERCE"/>
    <n v="56"/>
    <s v="ECONOMICS"/>
    <n v="46"/>
    <s v="GEOGRAPHY"/>
    <n v="53"/>
    <s v="THE SOCIAL SCIENCES"/>
  </r>
  <r>
    <n v="426"/>
    <s v="150588HB"/>
    <x v="0"/>
    <x v="18"/>
    <s v="ETI-O"/>
    <s v="ECONOMICS"/>
    <n v="216"/>
    <n v="68"/>
    <s v="ECONOMICS"/>
    <n v="41"/>
    <s v="GOVERNMENT"/>
    <n v="39"/>
    <s v="MATHEMATICS"/>
    <n v="68"/>
    <s v="THE SOCIAL SCIENCES"/>
  </r>
  <r>
    <n v="427"/>
    <s v="150588FA"/>
    <x v="0"/>
    <x v="15"/>
    <s v="ABE-S"/>
    <s v="MEDICINE AND SURGERY"/>
    <n v="202"/>
    <n v="58"/>
    <s v="BIOLOGY"/>
    <n v="49"/>
    <s v="CHEMISTRY"/>
    <n v="48"/>
    <s v="PHYSICS"/>
    <n v="47"/>
    <s v="COLLEGE OF MEDICINE"/>
  </r>
  <r>
    <n v="428"/>
    <s v="150588IB"/>
    <x v="1"/>
    <x v="15"/>
    <s v="ABE-S"/>
    <s v="POLITICAL SCIENCE"/>
    <n v="200"/>
    <n v="53"/>
    <s v="COMMERCE"/>
    <n v="47"/>
    <s v="ECONOMICS"/>
    <n v="53"/>
    <s v="GOVERNMENT"/>
    <n v="47"/>
    <s v="THE SOCIAL SCIENCES"/>
  </r>
  <r>
    <n v="429"/>
    <s v="150589HB"/>
    <x v="1"/>
    <x v="8"/>
    <s v="EDE-N"/>
    <s v="WILDLIFE AND FISHERIES MANAGEMENT"/>
    <n v="204"/>
    <n v="58"/>
    <s v="BIOLOGY"/>
    <n v="49"/>
    <s v="CHEMISTRY"/>
    <n v="45"/>
    <s v="MATHEMATICS"/>
    <n v="52"/>
    <s v="AGRICULTURE AND FORESTRY"/>
  </r>
  <r>
    <n v="430"/>
    <s v="150589FJ"/>
    <x v="0"/>
    <x v="4"/>
    <s v="AFI-S"/>
    <s v="ELECTRICAL AND ELECTRONICS ENGINEERING"/>
    <n v="217"/>
    <n v="62"/>
    <s v="MATHEMATICS"/>
    <n v="46"/>
    <s v="CHEMISTRY"/>
    <n v="46"/>
    <s v="PHYSICS"/>
    <n v="63"/>
    <s v="TECHNOLOGY"/>
  </r>
  <r>
    <n v="431"/>
    <s v="150589BG"/>
    <x v="1"/>
    <x v="15"/>
    <s v="ABE-S"/>
    <s v="STATISTICS"/>
    <n v="216"/>
    <n v="59"/>
    <s v="CHEMISTRY"/>
    <n v="53"/>
    <s v="MATHEMATICS"/>
    <n v="52"/>
    <s v="PHYSICS"/>
    <n v="52"/>
    <s v="SCIENCE"/>
  </r>
  <r>
    <n v="432"/>
    <s v="150589BA"/>
    <x v="0"/>
    <x v="7"/>
    <s v="OFU"/>
    <s v="LIBRARY STUDIES"/>
    <n v="201"/>
    <n v="46"/>
    <s v="ECONOMICS"/>
    <n v="52"/>
    <s v="GOVERNMENT"/>
    <n v="47"/>
    <s v="LITERATURE IN ENGLISH"/>
    <n v="56"/>
    <s v="EDUCATION"/>
  </r>
  <r>
    <n v="433"/>
    <s v="150591FC"/>
    <x v="0"/>
    <x v="9"/>
    <s v="IBI-I"/>
    <s v="ENGLISH LANGUAGE AND LITERATURE"/>
    <n v="229"/>
    <n v="68"/>
    <s v="GOVERNMENT"/>
    <n v="34"/>
    <s v="CHRISTIAN RELIGIOUS STUDIES"/>
    <n v="62"/>
    <s v="LITERATURE IN ENGLISH"/>
    <n v="65"/>
    <s v="ARTS"/>
  </r>
  <r>
    <n v="434"/>
    <s v="150592FE"/>
    <x v="0"/>
    <x v="7"/>
    <s v="IJUMU"/>
    <s v="STATISTICS"/>
    <n v="227"/>
    <n v="55"/>
    <s v="CHEMISTRY"/>
    <n v="69"/>
    <s v="ECONOMICS"/>
    <n v="63"/>
    <s v="MATHEMATICS"/>
    <n v="40"/>
    <s v="SCIENCE"/>
  </r>
  <r>
    <n v="435"/>
    <s v="150592DA"/>
    <x v="0"/>
    <x v="2"/>
    <s v="IK-NE"/>
    <s v="TEACHER EDUCATION (SOCIAL SCIENCE OPTION)"/>
    <n v="204"/>
    <n v="55"/>
    <s v="CHRISTIAN RELIGIOUS STUDIES"/>
    <n v="54"/>
    <s v="ECONOMICS"/>
    <n v="41"/>
    <s v="GOVERNMENT"/>
    <n v="54"/>
    <s v="EDUCATION"/>
  </r>
  <r>
    <n v="436"/>
    <s v="150593JF"/>
    <x v="0"/>
    <x v="15"/>
    <s v="IJE-O"/>
    <s v="LAW"/>
    <n v="229"/>
    <n v="60"/>
    <s v="ECONOMICS"/>
    <n v="63"/>
    <s v="GOVERNMENT"/>
    <n v="50"/>
    <s v="LITERATURE IN ENGLISH"/>
    <n v="56"/>
    <s v="LAW"/>
  </r>
  <r>
    <n v="437"/>
    <s v="150594EG"/>
    <x v="1"/>
    <x v="6"/>
    <s v="OYO-E"/>
    <s v="MEDICINE AND SURGERY"/>
    <n v="232"/>
    <n v="65"/>
    <s v="BIOLOGY"/>
    <n v="60"/>
    <s v="CHEMISTRY"/>
    <n v="51"/>
    <s v="PHYSICS"/>
    <n v="56"/>
    <s v="COLLEGE OF MEDICINE"/>
  </r>
  <r>
    <n v="438"/>
    <s v="150594HE"/>
    <x v="1"/>
    <x v="0"/>
    <s v="OHA-E"/>
    <s v="EDUCATIONAL MANAGEMENT"/>
    <n v="207"/>
    <n v="49"/>
    <s v="CHRISTIAN RELIGIOUS STUDIES"/>
    <n v="65"/>
    <s v="ECONOMICS"/>
    <n v="50"/>
    <s v="MATHEMATICS"/>
    <n v="43"/>
    <s v="EDUCATION"/>
  </r>
  <r>
    <n v="439"/>
    <s v="150595GB"/>
    <x v="0"/>
    <x v="4"/>
    <s v="AFI-N"/>
    <s v="DENTISTRY"/>
    <n v="253"/>
    <n v="71"/>
    <s v="BIOLOGY"/>
    <n v="65"/>
    <s v="CHEMISTRY"/>
    <n v="53"/>
    <s v="PHYSICS"/>
    <n v="64"/>
    <s v="COLLEGE OF MEDICINE"/>
  </r>
  <r>
    <n v="440"/>
    <s v="150595DB"/>
    <x v="1"/>
    <x v="6"/>
    <s v="AKINY"/>
    <s v="SOCIOLOGY"/>
    <n v="202"/>
    <n v="45"/>
    <s v="MATHEMATICS"/>
    <n v="63"/>
    <s v="ECONOMICS"/>
    <n v="50"/>
    <s v="COMMERCE"/>
    <n v="44"/>
    <s v="THE SOCIAL SCIENCES"/>
  </r>
  <r>
    <n v="441"/>
    <s v="150595CF"/>
    <x v="0"/>
    <x v="8"/>
    <s v="ODO-O"/>
    <s v="ECONOMICS"/>
    <n v="209"/>
    <n v="54"/>
    <s v="ECONOMICS"/>
    <n v="58"/>
    <s v="GOVERNMENT"/>
    <n v="57"/>
    <s v="MATHEMATICS"/>
    <n v="40"/>
    <s v="THE SOCIAL SCIENCES"/>
  </r>
  <r>
    <n v="442"/>
    <s v="150596AI"/>
    <x v="1"/>
    <x v="15"/>
    <s v="SHAGA"/>
    <s v="LAW"/>
    <n v="262"/>
    <n v="70"/>
    <s v="COMMERCE"/>
    <n v="67"/>
    <s v="GOVERNMENT"/>
    <n v="63"/>
    <s v="LITERATURE IN ENGLISH"/>
    <n v="62"/>
    <s v="LAW"/>
  </r>
  <r>
    <n v="443"/>
    <s v="150597HI"/>
    <x v="0"/>
    <x v="18"/>
    <s v="BADAG"/>
    <s v="COMMUNICATION AND LANGUAGE ARTS"/>
    <n v="208"/>
    <n v="69"/>
    <s v="CHRISTIAN RELIGIOUS STUDIES"/>
    <n v="47"/>
    <s v="GOVERNMENT"/>
    <n v="48"/>
    <s v="LITERATURE IN ENGLISH"/>
    <n v="44"/>
    <s v="ARTS"/>
  </r>
  <r>
    <n v="444"/>
    <s v="150597DD"/>
    <x v="0"/>
    <x v="6"/>
    <s v="AFIJI"/>
    <s v="NURSING SCIENCE"/>
    <n v="259"/>
    <n v="65"/>
    <s v="BIOLOGY"/>
    <n v="51"/>
    <s v="CHEMISTRY"/>
    <n v="74"/>
    <s v="PHYSICS"/>
    <n v="69"/>
    <s v="COLLEGE OF MEDICINE"/>
  </r>
  <r>
    <n v="445"/>
    <s v="150598GD"/>
    <x v="1"/>
    <x v="15"/>
    <s v="ABE-S"/>
    <s v="ZOOLOGY"/>
    <n v="209"/>
    <n v="42"/>
    <s v="BIOLOGY"/>
    <n v="60"/>
    <s v="CHEMISTRY"/>
    <n v="43"/>
    <s v="PHYSICS"/>
    <n v="64"/>
    <s v="SCIENCE"/>
  </r>
  <r>
    <n v="446"/>
    <s v="150598CC"/>
    <x v="1"/>
    <x v="9"/>
    <s v="IBI-I"/>
    <s v="ELECTRICAL AND ELECTRONICS ENGINEERING"/>
    <n v="279"/>
    <n v="75"/>
    <s v="CHEMISTRY"/>
    <n v="62"/>
    <s v="MATHEMATICS"/>
    <n v="81"/>
    <s v="PHYSICS"/>
    <n v="61"/>
    <s v="TECHNOLOGY"/>
  </r>
  <r>
    <n v="447"/>
    <s v="150598AH"/>
    <x v="0"/>
    <x v="15"/>
    <s v="ABE-S"/>
    <s v="SOCIOLOGY"/>
    <n v="231"/>
    <n v="50"/>
    <s v="CHRISTIAN RELIGIOUS STUDIES"/>
    <n v="65"/>
    <s v="GOVERNMENT"/>
    <n v="56"/>
    <s v="LITERATURE IN ENGLISH"/>
    <n v="60"/>
    <s v="THE SOCIAL SCIENCES"/>
  </r>
  <r>
    <n v="448"/>
    <s v="150599HG"/>
    <x v="1"/>
    <x v="12"/>
    <s v="OSE"/>
    <s v="Petroleum Engineering"/>
    <n v="243"/>
    <n v="67"/>
    <s v="CHEMISTRY"/>
    <n v="69"/>
    <s v="MATHEMATICS"/>
    <n v="63"/>
    <s v="PHYSICS"/>
    <n v="44"/>
    <s v="TECHNOLOGY"/>
  </r>
  <r>
    <n v="449"/>
    <s v="150600CB"/>
    <x v="1"/>
    <x v="6"/>
    <s v="IBASE"/>
    <s v="MEDICINE AND SURGERY"/>
    <n v="268"/>
    <n v="68"/>
    <s v="BIOLOGY"/>
    <n v="63"/>
    <s v="CHEMISTRY"/>
    <n v="67"/>
    <s v="PHYSICS"/>
    <n v="70"/>
    <s v="COLLEGE OF MEDICINE"/>
  </r>
  <r>
    <n v="450"/>
    <s v="150600ED"/>
    <x v="1"/>
    <x v="18"/>
    <s v="MUSHI"/>
    <s v="Petroleum Engineering"/>
    <n v="295"/>
    <n v="65"/>
    <s v="CHEMISTRY"/>
    <n v="71"/>
    <s v="PHYSICS"/>
    <n v="94"/>
    <s v="MATHEMATICS"/>
    <n v="65"/>
    <s v="TECHNOLOGY"/>
  </r>
  <r>
    <n v="451"/>
    <s v="150600CD"/>
    <x v="1"/>
    <x v="10"/>
    <s v="ESA-W"/>
    <s v="MEDICINE AND SURGERY"/>
    <n v="222"/>
    <n v="57"/>
    <s v="BIOLOGY"/>
    <n v="52"/>
    <s v="CHEMISTRY"/>
    <n v="54"/>
    <s v="PHYSICS"/>
    <n v="59"/>
    <s v="COLLEGE OF MEDICINE"/>
  </r>
  <r>
    <n v="452"/>
    <s v="150600HF"/>
    <x v="1"/>
    <x v="15"/>
    <s v="ABE-S"/>
    <s v="TEACHER EDUCATION (SOCIAL SCIENCE OPTION)"/>
    <n v="211"/>
    <n v="58"/>
    <s v="COMMERCE"/>
    <n v="54"/>
    <s v="ECONOMICS"/>
    <n v="60"/>
    <s v="MATHEMATICS"/>
    <n v="39"/>
    <s v="EDUCATION"/>
  </r>
  <r>
    <n v="453"/>
    <s v="150601EJ"/>
    <x v="1"/>
    <x v="10"/>
    <s v="OWA-W"/>
    <s v="LAW"/>
    <n v="251"/>
    <n v="65"/>
    <s v="CHRISTIAN RELIGIOUS STUDIES"/>
    <n v="59"/>
    <s v="GOVERNMENT"/>
    <n v="65"/>
    <s v="LITERATURE IN ENGLISH"/>
    <n v="62"/>
    <s v="LAW"/>
  </r>
  <r>
    <n v="454"/>
    <s v="150602DG"/>
    <x v="1"/>
    <x v="17"/>
    <s v="IREPO"/>
    <s v="MICROBIOLOGY"/>
    <n v="205"/>
    <n v="60"/>
    <s v="BIOLOGY"/>
    <n v="51"/>
    <s v="CHEMISTRY"/>
    <n v="44"/>
    <s v="PHYSICS"/>
    <n v="50"/>
    <s v="SCIENCE"/>
  </r>
  <r>
    <n v="455"/>
    <s v="150602HA"/>
    <x v="0"/>
    <x v="6"/>
    <s v="AKINY"/>
    <s v="SOCIOLOGY"/>
    <n v="248"/>
    <n v="53"/>
    <s v="ECONOMICS"/>
    <n v="64"/>
    <s v="GOVERNMENT"/>
    <n v="65"/>
    <s v="LITERATURE IN ENGLISH"/>
    <n v="66"/>
    <s v="THE SOCIAL SCIENCES"/>
  </r>
  <r>
    <n v="456"/>
    <s v="150602FI"/>
    <x v="1"/>
    <x v="15"/>
    <s v="OBA-O"/>
    <s v="ECONOMICS"/>
    <n v="262"/>
    <n v="73"/>
    <s v="MATHEMATICS"/>
    <n v="65"/>
    <s v="COMMERCE"/>
    <n v="58"/>
    <s v="ECONOMICS"/>
    <n v="66"/>
    <s v="THE SOCIAL SCIENCES"/>
  </r>
  <r>
    <n v="457"/>
    <s v="150602GC"/>
    <x v="1"/>
    <x v="6"/>
    <s v="IBA-N"/>
    <s v="HUMAN NUTRITION AND DIETETICS"/>
    <n v="260"/>
    <n v="59"/>
    <s v="BIOLOGY"/>
    <n v="63"/>
    <s v="CHEMISTRY"/>
    <n v="69"/>
    <s v="PHYSICS"/>
    <n v="69"/>
    <s v="COLLEGE OF MEDICINE"/>
  </r>
  <r>
    <n v="458"/>
    <s v="150602GJ"/>
    <x v="1"/>
    <x v="15"/>
    <s v="ABE-S"/>
    <s v="LAW"/>
    <n v="210"/>
    <n v="56"/>
    <s v="CHRISTIAN RELIGIOUS STUDIES"/>
    <n v="59"/>
    <s v="GOVERNMENT"/>
    <n v="55"/>
    <s v="LITERATURE IN ENGLISH"/>
    <n v="40"/>
    <s v="LAW"/>
  </r>
  <r>
    <n v="459"/>
    <s v="150603HI"/>
    <x v="1"/>
    <x v="8"/>
    <s v="OBOKU"/>
    <s v="MEDICINE AND SURGERY"/>
    <n v="254"/>
    <n v="75"/>
    <s v="BIOLOGY"/>
    <n v="74"/>
    <s v="CHEMISTRY"/>
    <n v="52"/>
    <s v="PHYSICS"/>
    <n v="53"/>
    <s v="COLLEGE OF MEDICINE"/>
  </r>
  <r>
    <n v="460"/>
    <s v="150604AF"/>
    <x v="1"/>
    <x v="15"/>
    <s v="IJE-O"/>
    <s v="GEOGRAPHY"/>
    <n v="271"/>
    <n v="67"/>
    <s v="GEOGRAPHY"/>
    <n v="81"/>
    <s v="COMMERCE"/>
    <n v="68"/>
    <s v="ECONOMICS"/>
    <n v="55"/>
    <s v="THE SOCIAL SCIENCES"/>
  </r>
  <r>
    <n v="461"/>
    <s v="150605CC"/>
    <x v="1"/>
    <x v="6"/>
    <s v="ISEYI"/>
    <s v="POLITICAL SCIENCE"/>
    <n v="210"/>
    <n v="76"/>
    <s v="ECONOMICS"/>
    <n v="45"/>
    <s v="GOVERNMENT"/>
    <n v="45"/>
    <s v="LITERATURE IN ENGLISH"/>
    <n v="44"/>
    <s v="THE SOCIAL SCIENCES"/>
  </r>
  <r>
    <n v="462"/>
    <s v="150605IH"/>
    <x v="1"/>
    <x v="6"/>
    <s v="IBASW"/>
    <s v="PHYSICS"/>
    <n v="222"/>
    <n v="44"/>
    <s v="CHEMISTRY"/>
    <n v="70"/>
    <s v="MATHEMATICS"/>
    <n v="65"/>
    <s v="PHYSICS"/>
    <n v="43"/>
    <s v="SCIENCE"/>
  </r>
  <r>
    <n v="463"/>
    <s v="150607HE"/>
    <x v="0"/>
    <x v="15"/>
    <s v="ABE-N"/>
    <s v="GEOGRAPHY"/>
    <n v="200"/>
    <n v="48"/>
    <s v="BIOLOGY"/>
    <n v="47"/>
    <s v="GEOGRAPHY"/>
    <n v="52"/>
    <s v="AGRICULTURAL SCIENCE"/>
    <n v="53"/>
    <s v="SCIENCE"/>
  </r>
  <r>
    <n v="464"/>
    <s v="150608IH"/>
    <x v="1"/>
    <x v="15"/>
    <s v="ABE-N"/>
    <s v="Mechanical Engineering"/>
    <n v="238"/>
    <n v="74"/>
    <s v="CHEMISTRY"/>
    <n v="55"/>
    <s v="MATHEMATICS"/>
    <n v="63"/>
    <s v="PHYSICS"/>
    <n v="46"/>
    <s v="TECHNOLOGY"/>
  </r>
  <r>
    <n v="465"/>
    <s v="150609IJ"/>
    <x v="1"/>
    <x v="15"/>
    <s v="A-O/O"/>
    <s v="BIOCHEMISTRY"/>
    <n v="214"/>
    <n v="62"/>
    <s v="BIOLOGY"/>
    <n v="51"/>
    <s v="CHEMISTRY"/>
    <n v="53"/>
    <s v="PHYSICS"/>
    <n v="48"/>
    <s v="COLLEGE OF MEDICINE"/>
  </r>
  <r>
    <n v="466"/>
    <s v="150609AD"/>
    <x v="1"/>
    <x v="15"/>
    <s v="ABE-S"/>
    <s v="MEDICINE AND SURGERY"/>
    <n v="233"/>
    <n v="58"/>
    <s v="PHYSICS"/>
    <n v="80"/>
    <s v="CHEMISTRY"/>
    <n v="52"/>
    <s v="BIOLOGY"/>
    <n v="43"/>
    <s v="COLLEGE OF MEDICINE"/>
  </r>
  <r>
    <n v="467"/>
    <s v="150611AF"/>
    <x v="0"/>
    <x v="12"/>
    <s v="OKIPU"/>
    <s v="BIOCHEMISTRY"/>
    <n v="201"/>
    <n v="43"/>
    <s v="BIOLOGY"/>
    <n v="39"/>
    <s v="PHYSICS"/>
    <n v="50"/>
    <s v="CHEMISTRY"/>
    <n v="69"/>
    <s v="COLLEGE OF MEDICINE"/>
  </r>
  <r>
    <n v="468"/>
    <s v="150612CI"/>
    <x v="1"/>
    <x v="15"/>
    <s v="IPOKI"/>
    <s v="AGRICULTURE"/>
    <n v="236"/>
    <n v="60"/>
    <s v="AGRICULTURAL SCIENCE"/>
    <n v="68"/>
    <s v="PHYSICS"/>
    <n v="48"/>
    <s v="CHEMISTRY"/>
    <n v="60"/>
    <s v="AGRICULTURE AND FORESTRY"/>
  </r>
  <r>
    <n v="469"/>
    <s v="150612HE"/>
    <x v="1"/>
    <x v="15"/>
    <s v="ABE-S"/>
    <s v="MEDICINE AND SURGERY"/>
    <n v="220"/>
    <n v="68"/>
    <s v="CHEMISTRY"/>
    <n v="58"/>
    <s v="BIOLOGY"/>
    <n v="53"/>
    <s v="PHYSICS"/>
    <n v="41"/>
    <s v="COLLEGE OF MEDICINE"/>
  </r>
  <r>
    <n v="470"/>
    <s v="150612DF"/>
    <x v="0"/>
    <x v="15"/>
    <s v="ABE-S"/>
    <s v="MEDICINE AND SURGERY"/>
    <n v="266"/>
    <n v="66"/>
    <s v="BIOLOGY"/>
    <n v="61"/>
    <s v="CHEMISTRY"/>
    <n v="69"/>
    <s v="PHYSICS"/>
    <n v="70"/>
    <s v="COLLEGE OF MEDICINE"/>
  </r>
  <r>
    <n v="471"/>
    <s v="150614EB"/>
    <x v="1"/>
    <x v="0"/>
    <s v="OKIGW"/>
    <s v="PHYSICS"/>
    <n v="227"/>
    <n v="69"/>
    <s v="BIOLOGY"/>
    <n v="41"/>
    <s v="MATHEMATICS"/>
    <n v="43"/>
    <s v="PHYSICS"/>
    <n v="74"/>
    <s v="SCIENCE"/>
  </r>
  <r>
    <n v="472"/>
    <s v="150614IE"/>
    <x v="1"/>
    <x v="12"/>
    <s v="ILAJE"/>
    <s v="ELECTRICAL AND ELECTRONICS ENGINEERING"/>
    <n v="212"/>
    <n v="67"/>
    <s v="CHEMISTRY"/>
    <n v="50"/>
    <s v="MATHEMATICS"/>
    <n v="53"/>
    <s v="PHYSICS"/>
    <n v="42"/>
    <s v="TECHNOLOGY"/>
  </r>
  <r>
    <n v="473"/>
    <s v="150615CF"/>
    <x v="0"/>
    <x v="6"/>
    <s v="LAGEL"/>
    <s v="NURSING SCIENCE"/>
    <n v="215"/>
    <n v="62"/>
    <s v="BIOLOGY"/>
    <n v="62"/>
    <s v="CHEMISTRY"/>
    <n v="49"/>
    <s v="PHYSICS"/>
    <n v="42"/>
    <s v="COLLEGE OF MEDICINE"/>
  </r>
  <r>
    <n v="474"/>
    <s v="150615FA"/>
    <x v="0"/>
    <x v="0"/>
    <s v="ISI-M"/>
    <s v="LAW"/>
    <n v="223"/>
    <n v="55"/>
    <s v="CHRISTIAN RELIGIOUS STUDIES"/>
    <n v="50"/>
    <s v="GOVERNMENT"/>
    <n v="61"/>
    <s v="LITERATURE IN ENGLISH"/>
    <n v="57"/>
    <s v="LAW"/>
  </r>
  <r>
    <n v="475"/>
    <s v="150615CA"/>
    <x v="0"/>
    <x v="6"/>
    <s v="OLUYO"/>
    <s v="SOCIOLOGY"/>
    <n v="208"/>
    <n v="51"/>
    <s v="ECONOMICS"/>
    <n v="49"/>
    <s v="GOVERNMENT"/>
    <n v="50"/>
    <s v="MATHEMATICS"/>
    <n v="58"/>
    <s v="THE SOCIAL SCIENCES"/>
  </r>
  <r>
    <n v="476"/>
    <s v="150619HI"/>
    <x v="0"/>
    <x v="0"/>
    <s v="NGO-O"/>
    <s v="PHARMACY"/>
    <n v="237"/>
    <n v="68"/>
    <s v="BIOLOGY"/>
    <n v="66"/>
    <s v="CHEMISTRY"/>
    <n v="50"/>
    <s v="PHYSICS"/>
    <n v="53"/>
    <s v="PHARMACY"/>
  </r>
  <r>
    <n v="477"/>
    <s v="150623AJ"/>
    <x v="1"/>
    <x v="0"/>
    <s v="NKWER"/>
    <s v="PSYCHOLOGY"/>
    <n v="200"/>
    <n v="43"/>
    <s v="MATHEMATICS"/>
    <n v="53"/>
    <s v="ECONOMICS"/>
    <n v="59"/>
    <s v="GOVERNMENT"/>
    <n v="45"/>
    <s v="THE SOCIAL SCIENCES"/>
  </r>
  <r>
    <n v="478"/>
    <s v="150636EI"/>
    <x v="1"/>
    <x v="0"/>
    <s v="EZINI"/>
    <s v="MEDICINE AND SURGERY"/>
    <n v="201"/>
    <n v="46"/>
    <s v="BIOLOGY"/>
    <n v="56"/>
    <s v="CHEMISTRY"/>
    <n v="46"/>
    <s v="PHYSICS"/>
    <n v="53"/>
    <s v="COLLEGE OF MEDICINE"/>
  </r>
  <r>
    <n v="479"/>
    <s v="150641FH"/>
    <x v="1"/>
    <x v="1"/>
    <s v="UMU-S"/>
    <s v="POLITICAL SCIENCE"/>
    <n v="217"/>
    <n v="58"/>
    <s v="CHRISTIAN RELIGIOUS STUDIES"/>
    <n v="54"/>
    <s v="ECONOMICS"/>
    <n v="41"/>
    <s v="GOVERNMENT"/>
    <n v="64"/>
    <s v="THE SOCIAL SCIENCES"/>
  </r>
  <r>
    <n v="480"/>
    <s v="150645CB"/>
    <x v="1"/>
    <x v="0"/>
    <s v="ISI-M"/>
    <s v="THEATRE ARTS"/>
    <n v="211"/>
    <n v="44"/>
    <s v="LITERATURE IN ENGLISH"/>
    <n v="70"/>
    <s v="ECONOMICS"/>
    <n v="38"/>
    <s v="GOVERNMENT"/>
    <n v="59"/>
    <s v="ARTS"/>
  </r>
  <r>
    <n v="481"/>
    <s v="150662DJ"/>
    <x v="0"/>
    <x v="3"/>
    <s v="NNE-N"/>
    <s v="LIBRARY STUDIES"/>
    <n v="220"/>
    <n v="48"/>
    <s v="GOVERNMENT"/>
    <n v="44"/>
    <s v="CHRISTIAN RELIGIOUS STUDIES"/>
    <n v="54"/>
    <s v="LITERATURE IN ENGLISH"/>
    <n v="74"/>
    <s v="EDUCATION"/>
  </r>
  <r>
    <n v="482"/>
    <s v="150666HF"/>
    <x v="1"/>
    <x v="20"/>
    <s v="DEGE-"/>
    <s v="TEACHER EDUCATION (SOCIAL SCIENCE OPTION)"/>
    <n v="230"/>
    <n v="65"/>
    <s v="GOVERNMENT"/>
    <n v="52"/>
    <s v="LITERATURE IN ENGLISH"/>
    <n v="59"/>
    <s v="CHRISTIAN RELIGIOUS STUDIES"/>
    <n v="54"/>
    <s v="EDUCATION"/>
  </r>
  <r>
    <n v="483"/>
    <s v="150675JH"/>
    <x v="1"/>
    <x v="1"/>
    <s v="ISI-N"/>
    <s v="ECONOMICS"/>
    <n v="217"/>
    <n v="63"/>
    <s v="PRINCIPLE OF ACCOUNTING"/>
    <n v="48"/>
    <s v="GOVERNMENT"/>
    <n v="44"/>
    <s v="ECONOMICS"/>
    <n v="62"/>
    <s v="THE SOCIAL SCIENCES"/>
  </r>
  <r>
    <n v="484"/>
    <s v="150678DH"/>
    <x v="1"/>
    <x v="10"/>
    <s v="ETS-W"/>
    <s v="MEDICINE AND SURGERY"/>
    <n v="281"/>
    <n v="73"/>
    <s v="BIOLOGY"/>
    <n v="64"/>
    <s v="CHEMISTRY"/>
    <n v="74"/>
    <s v="PHYSICS"/>
    <n v="70"/>
    <s v="COLLEGE OF MEDICINE"/>
  </r>
  <r>
    <n v="485"/>
    <s v="150680FC"/>
    <x v="1"/>
    <x v="2"/>
    <s v="OSH-N"/>
    <s v="MEDICINE AND SURGERY"/>
    <n v="206"/>
    <n v="54"/>
    <s v="BIOLOGY"/>
    <n v="50"/>
    <s v="PHYSICS"/>
    <n v="53"/>
    <s v="CHEMISTRY"/>
    <n v="49"/>
    <s v="COLLEGE OF MEDICINE"/>
  </r>
  <r>
    <n v="486"/>
    <s v="150683CJ"/>
    <x v="1"/>
    <x v="2"/>
    <s v="UKWUA"/>
    <s v="MEDICINE AND SURGERY"/>
    <n v="268"/>
    <n v="71"/>
    <s v="BIOLOGY"/>
    <n v="66"/>
    <s v="CHEMISTRY"/>
    <n v="62"/>
    <s v="PHYSICS"/>
    <n v="69"/>
    <s v="COLLEGE OF MEDICINE"/>
  </r>
  <r>
    <n v="487"/>
    <s v="150683GD"/>
    <x v="1"/>
    <x v="2"/>
    <s v="NDO-E"/>
    <s v="Mechanical Engineering"/>
    <n v="259"/>
    <n v="56"/>
    <s v="CHEMISTRY"/>
    <n v="61"/>
    <s v="MATHEMATICS"/>
    <n v="59"/>
    <s v="PHYSICS"/>
    <n v="83"/>
    <s v="TECHNOLOGY"/>
  </r>
  <r>
    <n v="488"/>
    <s v="150689BC"/>
    <x v="1"/>
    <x v="8"/>
    <s v="IREWO"/>
    <s v="ELECTRICAL AND ELECTRONICS ENGINEERING"/>
    <n v="272"/>
    <n v="66"/>
    <s v="CHEMISTRY"/>
    <n v="66"/>
    <s v="MATHEMATICS"/>
    <n v="71"/>
    <s v="PHYSICS"/>
    <n v="69"/>
    <s v="TECHNOLOGY"/>
  </r>
  <r>
    <n v="489"/>
    <s v="150689II"/>
    <x v="1"/>
    <x v="2"/>
    <s v="ISO-N"/>
    <s v="MEDICINE AND SURGERY"/>
    <n v="259"/>
    <n v="74"/>
    <s v="BIOLOGY"/>
    <n v="68"/>
    <s v="CHEMISTRY"/>
    <n v="56"/>
    <s v="PHYSICS"/>
    <n v="61"/>
    <s v="COLLEGE OF MEDICINE"/>
  </r>
  <r>
    <n v="490"/>
    <s v="150693AF"/>
    <x v="1"/>
    <x v="2"/>
    <s v="IK-NE"/>
    <s v="Mechanical Engineering"/>
    <n v="286"/>
    <n v="65"/>
    <s v="CHEMISTRY"/>
    <n v="67"/>
    <s v="PHYSICS"/>
    <n v="89"/>
    <s v="MATHEMATICS"/>
    <n v="65"/>
    <s v="TECHNOLOGY"/>
  </r>
  <r>
    <n v="491"/>
    <s v="150709HD"/>
    <x v="0"/>
    <x v="2"/>
    <s v="ANIOC"/>
    <s v="LAW"/>
    <n v="204"/>
    <n v="46"/>
    <s v="GOVERNMENT"/>
    <n v="53"/>
    <s v="CHRISTIAN RELIGIOUS STUDIES"/>
    <n v="47"/>
    <s v="LITERATURE IN ENGLISH"/>
    <n v="58"/>
    <s v="LAW"/>
  </r>
  <r>
    <n v="492"/>
    <s v="150712IC"/>
    <x v="1"/>
    <x v="2"/>
    <s v="IK-S"/>
    <s v="PHARMACY"/>
    <n v="259"/>
    <n v="66"/>
    <s v="BIOLOGY"/>
    <n v="79"/>
    <s v="CHEMISTRY"/>
    <n v="60"/>
    <s v="PHYSICS"/>
    <n v="54"/>
    <s v="PHARMACY"/>
  </r>
  <r>
    <n v="493"/>
    <s v="150722AJ"/>
    <x v="1"/>
    <x v="2"/>
    <s v="UGA-N"/>
    <s v="Mechanical Engineering"/>
    <n v="231"/>
    <n v="46"/>
    <s v="CHEMISTRY"/>
    <n v="58"/>
    <s v="MATHEMATICS"/>
    <n v="57"/>
    <s v="PHYSICS"/>
    <n v="70"/>
    <s v="TECHNOLOGY"/>
  </r>
  <r>
    <n v="494"/>
    <s v="150751DH"/>
    <x v="1"/>
    <x v="20"/>
    <s v="OGBA-"/>
    <s v="MEDICINE AND SURGERY"/>
    <n v="201"/>
    <n v="54"/>
    <s v="BIOLOGY"/>
    <n v="55"/>
    <s v="CHEMISTRY"/>
    <n v="46"/>
    <s v="PHYSICS"/>
    <n v="46"/>
    <s v="COLLEGE OF MEDICINE"/>
  </r>
  <r>
    <n v="495"/>
    <s v="150764DJ"/>
    <x v="1"/>
    <x v="19"/>
    <s v="KWAND"/>
    <s v="MEDICINE AND SURGERY"/>
    <n v="215"/>
    <n v="53"/>
    <s v="BIOLOGY"/>
    <n v="62"/>
    <s v="CHEMISTRY"/>
    <n v="55"/>
    <s v="PHYSICS"/>
    <n v="45"/>
    <s v="COLLEGE OF MEDICINE"/>
  </r>
  <r>
    <n v="496"/>
    <s v="150764JC"/>
    <x v="1"/>
    <x v="19"/>
    <s v="VANDE"/>
    <s v="MEDICINE AND SURGERY"/>
    <n v="233"/>
    <n v="63"/>
    <s v="BIOLOGY"/>
    <n v="61"/>
    <s v="CHEMISTRY"/>
    <n v="51"/>
    <s v="PHYSICS"/>
    <n v="58"/>
    <s v="COLLEGE OF MEDICINE"/>
  </r>
  <r>
    <n v="497"/>
    <s v="150793JG"/>
    <x v="1"/>
    <x v="16"/>
    <s v="IKERE"/>
    <s v="ELECTRICAL AND ELECTRONICS ENGINEERING"/>
    <n v="232"/>
    <n v="59"/>
    <s v="CHEMISTRY"/>
    <n v="53"/>
    <s v="PHYSICS"/>
    <n v="68"/>
    <s v="MATHEMATICS"/>
    <n v="52"/>
    <s v="TECHNOLOGY"/>
  </r>
  <r>
    <n v="498"/>
    <s v="150794CE"/>
    <x v="1"/>
    <x v="16"/>
    <s v="EK-SW"/>
    <s v="LAW"/>
    <n v="259"/>
    <n v="60"/>
    <s v="CHRISTIAN RELIGIOUS STUDIES"/>
    <n v="63"/>
    <s v="GOVERNMENT"/>
    <n v="74"/>
    <s v="LITERATURE IN ENGLISH"/>
    <n v="62"/>
    <s v="LAW"/>
  </r>
  <r>
    <n v="499"/>
    <s v="150794BF"/>
    <x v="0"/>
    <x v="16"/>
    <s v="OYE"/>
    <s v="ECONOMICS"/>
    <n v="256"/>
    <n v="75"/>
    <s v="ECONOMICS"/>
    <n v="66"/>
    <s v="PRINCIPLE OF ACCOUNTING"/>
    <n v="69"/>
    <s v="MATHEMATICS"/>
    <n v="46"/>
    <s v="THE SOCIAL SCIENCES"/>
  </r>
  <r>
    <n v="500"/>
    <s v="150794HD"/>
    <x v="1"/>
    <x v="16"/>
    <s v="IDO-O"/>
    <s v="GEOLOGY"/>
    <n v="248"/>
    <n v="71"/>
    <s v="CHEMISTRY"/>
    <n v="51"/>
    <s v="MATHEMATICS"/>
    <n v="72"/>
    <s v="PHYSICS"/>
    <n v="54"/>
    <s v="SCIENCE"/>
  </r>
  <r>
    <n v="501"/>
    <s v="150794HE"/>
    <x v="1"/>
    <x v="16"/>
    <s v="OYE"/>
    <s v="Petroleum Engineering"/>
    <n v="241"/>
    <n v="56"/>
    <s v="CHEMISTRY"/>
    <n v="58"/>
    <s v="MATHEMATICS"/>
    <n v="71"/>
    <s v="PHYSICS"/>
    <n v="56"/>
    <s v="TECHNOLOGY"/>
  </r>
  <r>
    <n v="502"/>
    <s v="150795AG"/>
    <x v="0"/>
    <x v="16"/>
    <s v="ADO-E"/>
    <s v="COMPUTER SCIENCE"/>
    <n v="259"/>
    <n v="59"/>
    <s v="CHEMISTRY"/>
    <n v="67"/>
    <s v="MATHEMATICS"/>
    <n v="76"/>
    <s v="PHYSICS"/>
    <n v="57"/>
    <s v="SCIENCE"/>
  </r>
  <r>
    <n v="503"/>
    <s v="150795IH"/>
    <x v="0"/>
    <x v="16"/>
    <s v="IRE-I"/>
    <s v="DENTISTRY"/>
    <n v="261"/>
    <n v="61"/>
    <s v="BIOLOGY"/>
    <n v="64"/>
    <s v="CHEMISTRY"/>
    <n v="66"/>
    <s v="PHYSICS"/>
    <n v="70"/>
    <s v="COLLEGE OF MEDICINE"/>
  </r>
  <r>
    <n v="504"/>
    <s v="150795GD"/>
    <x v="0"/>
    <x v="16"/>
    <s v="IKOLE"/>
    <s v="BOTANY AND MICROBIOLOGY"/>
    <n v="211"/>
    <n v="53"/>
    <s v="BIOLOGY"/>
    <n v="51"/>
    <s v="CHEMISTRY"/>
    <n v="46"/>
    <s v="PHYSICS"/>
    <n v="61"/>
    <s v="SCIENCE"/>
  </r>
  <r>
    <n v="505"/>
    <s v="150796JB"/>
    <x v="1"/>
    <x v="16"/>
    <s v="EKI-W"/>
    <s v="Mechanical Engineering"/>
    <n v="202"/>
    <n v="53"/>
    <s v="CHEMISTRY"/>
    <n v="48"/>
    <s v="PHYSICS"/>
    <n v="59"/>
    <s v="MATHEMATICS"/>
    <n v="42"/>
    <s v="TECHNOLOGY"/>
  </r>
  <r>
    <n v="506"/>
    <s v="150796HB"/>
    <x v="0"/>
    <x v="16"/>
    <s v="ISE-O"/>
    <s v="MEDICINE AND SURGERY"/>
    <n v="218"/>
    <n v="49"/>
    <s v="BIOLOGY"/>
    <n v="55"/>
    <s v="CHEMISTRY"/>
    <n v="55"/>
    <s v="PHYSICS"/>
    <n v="59"/>
    <s v="COLLEGE OF MEDICINE"/>
  </r>
  <r>
    <n v="507"/>
    <s v="150796EE"/>
    <x v="0"/>
    <x v="16"/>
    <s v="IDO-O"/>
    <s v="MEDICINE AND SURGERY"/>
    <n v="223"/>
    <n v="59"/>
    <s v="BIOLOGY"/>
    <n v="45"/>
    <s v="CHEMISTRY"/>
    <n v="58"/>
    <s v="PHYSICS"/>
    <n v="61"/>
    <s v="COLLEGE OF MEDICINE"/>
  </r>
  <r>
    <n v="508"/>
    <s v="150797HD"/>
    <x v="1"/>
    <x v="12"/>
    <s v="AKURE"/>
    <s v="PHARMACY"/>
    <n v="217"/>
    <n v="62"/>
    <s v="BIOLOGY"/>
    <n v="49"/>
    <s v="CHEMISTRY"/>
    <n v="52"/>
    <s v="PHYSICS"/>
    <n v="54"/>
    <s v="PHARMACY"/>
  </r>
  <r>
    <n v="509"/>
    <s v="150798EC"/>
    <x v="0"/>
    <x v="8"/>
    <s v="OSOGB"/>
    <s v="MEDICINE AND SURGERY"/>
    <n v="206"/>
    <n v="51"/>
    <s v="BIOLOGY"/>
    <n v="48"/>
    <s v="CHEMISTRY"/>
    <n v="55"/>
    <s v="PHYSICS"/>
    <n v="52"/>
    <s v="COLLEGE OF MEDICINE"/>
  </r>
  <r>
    <n v="510"/>
    <s v="150798EJ"/>
    <x v="1"/>
    <x v="16"/>
    <s v="EK-SW"/>
    <s v="LAW"/>
    <n v="215"/>
    <n v="55"/>
    <s v="CHRISTIAN RELIGIOUS STUDIES"/>
    <n v="53"/>
    <s v="GOVERNMENT"/>
    <n v="56"/>
    <s v="LITERATURE IN ENGLISH"/>
    <n v="51"/>
    <s v="LAW"/>
  </r>
  <r>
    <n v="511"/>
    <s v="150798AI"/>
    <x v="1"/>
    <x v="8"/>
    <s v="AIY-D"/>
    <s v="MEDICINE AND SURGERY"/>
    <n v="265"/>
    <n v="71"/>
    <s v="BIOLOGY"/>
    <n v="59"/>
    <s v="CHEMISTRY"/>
    <n v="68"/>
    <s v="PHYSICS"/>
    <n v="67"/>
    <s v="COLLEGE OF MEDICINE"/>
  </r>
  <r>
    <n v="512"/>
    <s v="150798AF"/>
    <x v="1"/>
    <x v="10"/>
    <s v="ETS-W"/>
    <s v="Mechanical Engineering"/>
    <n v="265"/>
    <n v="70"/>
    <s v="CHEMISTRY"/>
    <n v="55"/>
    <s v="MATHEMATICS"/>
    <n v="57"/>
    <s v="PHYSICS"/>
    <n v="83"/>
    <s v="TECHNOLOGY"/>
  </r>
  <r>
    <n v="513"/>
    <s v="150798JG"/>
    <x v="1"/>
    <x v="16"/>
    <s v="ILEJE"/>
    <s v="ELECTRICAL AND ELECTRONICS ENGINEERING"/>
    <n v="213"/>
    <n v="42"/>
    <s v="CHEMISTRY"/>
    <n v="58"/>
    <s v="PHYSICS"/>
    <n v="56"/>
    <s v="MATHEMATICS"/>
    <n v="57"/>
    <s v="TECHNOLOGY"/>
  </r>
  <r>
    <n v="514"/>
    <s v="150798HF"/>
    <x v="1"/>
    <x v="16"/>
    <s v="IKERE"/>
    <s v="LAW"/>
    <n v="226"/>
    <n v="52"/>
    <s v="CHRISTIAN RELIGIOUS STUDIES"/>
    <n v="50"/>
    <s v="GOVERNMENT"/>
    <n v="61"/>
    <s v="LITERATURE IN ENGLISH"/>
    <n v="63"/>
    <s v="LAW"/>
  </r>
  <r>
    <n v="515"/>
    <s v="150798GG"/>
    <x v="1"/>
    <x v="12"/>
    <s v="AKURE"/>
    <s v="MEDICINE AND SURGERY"/>
    <n v="211"/>
    <n v="55"/>
    <s v="BIOLOGY"/>
    <n v="47"/>
    <s v="CHEMISTRY"/>
    <n v="52"/>
    <s v="PHYSICS"/>
    <n v="57"/>
    <s v="COLLEGE OF MEDICINE"/>
  </r>
  <r>
    <n v="516"/>
    <s v="150799GB"/>
    <x v="0"/>
    <x v="16"/>
    <s v="ADO-E"/>
    <s v="HISTORY"/>
    <n v="241"/>
    <n v="64"/>
    <s v="CHRISTIAN RELIGIOUS STUDIES"/>
    <n v="58"/>
    <s v="GOVERNMENT"/>
    <n v="67"/>
    <s v="ECONOMICS"/>
    <n v="52"/>
    <s v="ARTS"/>
  </r>
  <r>
    <n v="517"/>
    <s v="150799HB"/>
    <x v="0"/>
    <x v="16"/>
    <s v="IJERO"/>
    <s v="MEDICINE AND SURGERY"/>
    <n v="240"/>
    <n v="69"/>
    <s v="BIOLOGY"/>
    <n v="63"/>
    <s v="CHEMISTRY"/>
    <n v="54"/>
    <s v="PHYSICS"/>
    <n v="54"/>
    <s v="COLLEGE OF MEDICINE"/>
  </r>
  <r>
    <n v="518"/>
    <s v="150799DI"/>
    <x v="0"/>
    <x v="16"/>
    <s v="ISE-O"/>
    <s v="CHEMISTRY"/>
    <n v="220"/>
    <n v="51"/>
    <s v="PHYSICS"/>
    <n v="56"/>
    <s v="CHEMISTRY"/>
    <n v="59"/>
    <s v="BIOLOGY"/>
    <n v="54"/>
    <s v="SCIENCE"/>
  </r>
  <r>
    <n v="519"/>
    <s v="150799IB"/>
    <x v="0"/>
    <x v="16"/>
    <s v="IRE-I"/>
    <s v="MEDICINE AND SURGERY"/>
    <n v="205"/>
    <n v="52"/>
    <s v="BIOLOGY"/>
    <n v="51"/>
    <s v="CHEMISTRY"/>
    <n v="50"/>
    <s v="PHYSICS"/>
    <n v="52"/>
    <s v="COLLEGE OF MEDICINE"/>
  </r>
  <r>
    <n v="520"/>
    <s v="150799HF"/>
    <x v="1"/>
    <x v="16"/>
    <s v="IRE-I"/>
    <s v="CIVIL ENGINEERING"/>
    <n v="248"/>
    <n v="62"/>
    <s v="CHEMISTRY"/>
    <n v="57"/>
    <s v="MATHEMATICS"/>
    <n v="66"/>
    <s v="PHYSICS"/>
    <n v="63"/>
    <s v="TECHNOLOGY"/>
  </r>
  <r>
    <n v="521"/>
    <s v="150799GD"/>
    <x v="1"/>
    <x v="9"/>
    <s v="MKP-E"/>
    <s v="PSYCHOLOGY"/>
    <n v="220"/>
    <n v="50"/>
    <s v="BIOLOGY"/>
    <n v="53"/>
    <s v="GOVERNMENT"/>
    <n v="61"/>
    <s v="LITERATURE IN ENGLISH"/>
    <n v="56"/>
    <s v="THE SOCIAL SCIENCES"/>
  </r>
  <r>
    <n v="522"/>
    <s v="150800GB"/>
    <x v="1"/>
    <x v="12"/>
    <s v="OWO"/>
    <s v="MEDICINE AND SURGERY"/>
    <n v="205"/>
    <n v="53"/>
    <s v="BIOLOGY"/>
    <n v="56"/>
    <s v="CHEMISTRY"/>
    <n v="50"/>
    <s v="PHYSICS"/>
    <n v="46"/>
    <s v="COLLEGE OF MEDICINE"/>
  </r>
  <r>
    <n v="523"/>
    <s v="150800HH"/>
    <x v="0"/>
    <x v="16"/>
    <s v="ADO-E"/>
    <s v="MEDICINE AND SURGERY"/>
    <n v="223"/>
    <n v="54"/>
    <s v="BIOLOGY"/>
    <n v="58"/>
    <s v="CHEMISTRY"/>
    <n v="59"/>
    <s v="PHYSICS"/>
    <n v="52"/>
    <s v="COLLEGE OF MEDICINE"/>
  </r>
  <r>
    <n v="524"/>
    <s v="150800DF"/>
    <x v="0"/>
    <x v="16"/>
    <s v="IRE-I"/>
    <s v="PHARMACY"/>
    <n v="238"/>
    <n v="68"/>
    <s v="BIOLOGY"/>
    <n v="59"/>
    <s v="CHEMISTRY"/>
    <n v="51"/>
    <s v="PHYSICS"/>
    <n v="60"/>
    <s v="PHARMACY"/>
  </r>
  <r>
    <n v="525"/>
    <s v="150800JD"/>
    <x v="1"/>
    <x v="6"/>
    <s v="IREPO"/>
    <s v="Petroleum Engineering"/>
    <n v="202"/>
    <n v="56"/>
    <s v="CHEMISTRY"/>
    <n v="51"/>
    <s v="MATHEMATICS"/>
    <n v="41"/>
    <s v="PHYSICS"/>
    <n v="54"/>
    <s v="TECHNOLOGY"/>
  </r>
  <r>
    <n v="526"/>
    <s v="150800IB"/>
    <x v="1"/>
    <x v="16"/>
    <s v="ADO-E"/>
    <s v="MEDICINE AND SURGERY"/>
    <n v="286"/>
    <n v="70"/>
    <s v="BIOLOGY"/>
    <n v="66"/>
    <s v="CHEMISTRY"/>
    <n v="67"/>
    <s v="PHYSICS"/>
    <n v="83"/>
    <s v="COLLEGE OF MEDICINE"/>
  </r>
  <r>
    <n v="527"/>
    <s v="150801GH"/>
    <x v="1"/>
    <x v="16"/>
    <s v="IKOLE"/>
    <s v="MEDICINE AND SURGERY"/>
    <n v="234"/>
    <n v="55"/>
    <s v="BIOLOGY"/>
    <n v="59"/>
    <s v="CHEMISTRY"/>
    <n v="60"/>
    <s v="PHYSICS"/>
    <n v="60"/>
    <s v="COLLEGE OF MEDICINE"/>
  </r>
  <r>
    <n v="528"/>
    <s v="150801DB"/>
    <x v="0"/>
    <x v="15"/>
    <s v="IJE-N"/>
    <s v="MEDICINE AND SURGERY"/>
    <n v="229"/>
    <n v="54"/>
    <s v="BIOLOGY"/>
    <n v="58"/>
    <s v="CHEMISTRY"/>
    <n v="56"/>
    <s v="PHYSICS"/>
    <n v="61"/>
    <s v="COLLEGE OF MEDICINE"/>
  </r>
  <r>
    <n v="529"/>
    <s v="150801AB"/>
    <x v="1"/>
    <x v="17"/>
    <s v="IREPO"/>
    <s v="PHILOSOPHY"/>
    <n v="223"/>
    <n v="55"/>
    <s v="CHRISTIAN RELIGIOUS STUDIES"/>
    <n v="50"/>
    <s v="GOVERNMENT"/>
    <n v="56"/>
    <s v="LITERATURE IN ENGLISH"/>
    <n v="62"/>
    <s v="ARTS"/>
  </r>
  <r>
    <n v="530"/>
    <s v="150801EH"/>
    <x v="0"/>
    <x v="16"/>
    <s v="OYE"/>
    <s v="LAW"/>
    <n v="225"/>
    <n v="64"/>
    <s v="CHRISTIAN RELIGIOUS STUDIES"/>
    <n v="48"/>
    <s v="GOVERNMENT"/>
    <n v="57"/>
    <s v="LITERATURE IN ENGLISH"/>
    <n v="56"/>
    <s v="LAW"/>
  </r>
  <r>
    <n v="531"/>
    <s v="150801BE"/>
    <x v="1"/>
    <x v="16"/>
    <s v="EMURE"/>
    <s v="MEDICINE AND SURGERY"/>
    <n v="255"/>
    <n v="64"/>
    <s v="BIOLOGY"/>
    <n v="72"/>
    <s v="CHEMISTRY"/>
    <n v="53"/>
    <s v="PHYSICS"/>
    <n v="66"/>
    <s v="COLLEGE OF MEDICINE"/>
  </r>
  <r>
    <n v="532"/>
    <s v="150802IB"/>
    <x v="1"/>
    <x v="16"/>
    <s v="EKI-W"/>
    <s v="INDUSTRIAL AND PRODUCTION ENGINEERING"/>
    <n v="255"/>
    <n v="62"/>
    <s v="MATHEMATICS"/>
    <n v="69"/>
    <s v="CHEMISTRY"/>
    <n v="60"/>
    <s v="PHYSICS"/>
    <n v="64"/>
    <s v="TECHNOLOGY"/>
  </r>
  <r>
    <n v="533"/>
    <s v="150802CH"/>
    <x v="0"/>
    <x v="16"/>
    <s v="ADO-E"/>
    <s v="LAW"/>
    <n v="254"/>
    <n v="72"/>
    <s v="GOVERNMENT"/>
    <n v="58"/>
    <s v="LITERATURE IN ENGLISH"/>
    <n v="61"/>
    <s v="CHRISTIAN RELIGIOUS STUDIES"/>
    <n v="63"/>
    <s v="LAW"/>
  </r>
  <r>
    <n v="534"/>
    <s v="150802BI"/>
    <x v="1"/>
    <x v="16"/>
    <s v="IRE-I"/>
    <s v="PHARMACY"/>
    <n v="228"/>
    <n v="54"/>
    <s v="BIOLOGY"/>
    <n v="53"/>
    <s v="CHEMISTRY"/>
    <n v="61"/>
    <s v="PHYSICS"/>
    <n v="60"/>
    <s v="PHARMACY"/>
  </r>
  <r>
    <n v="535"/>
    <s v="150803ED"/>
    <x v="0"/>
    <x v="16"/>
    <s v="IJERO"/>
    <s v="MEDICINE AND SURGERY"/>
    <n v="228"/>
    <n v="62"/>
    <s v="BIOLOGY"/>
    <n v="51"/>
    <s v="CHEMISTRY"/>
    <n v="60"/>
    <s v="PHYSICS"/>
    <n v="55"/>
    <s v="COLLEGE OF MEDICINE"/>
  </r>
  <r>
    <n v="536"/>
    <s v="150803BH"/>
    <x v="1"/>
    <x v="16"/>
    <s v="IDO-O"/>
    <s v="ECONOMICS"/>
    <n v="210"/>
    <n v="62"/>
    <s v="COMMERCE"/>
    <n v="36"/>
    <s v="ECONOMICS"/>
    <n v="50"/>
    <s v="MATHEMATICS"/>
    <n v="62"/>
    <s v="THE SOCIAL SCIENCES"/>
  </r>
  <r>
    <n v="537"/>
    <s v="150803AC"/>
    <x v="0"/>
    <x v="16"/>
    <s v="IJERO"/>
    <s v="ZOOLOGY"/>
    <n v="205"/>
    <n v="67"/>
    <s v="BIOLOGY"/>
    <n v="44"/>
    <s v="CHEMISTRY"/>
    <n v="44"/>
    <s v="PHYSICS"/>
    <n v="50"/>
    <s v="SCIENCE"/>
  </r>
  <r>
    <n v="538"/>
    <s v="150804GI"/>
    <x v="1"/>
    <x v="16"/>
    <s v="AIYEK"/>
    <s v="MEDICINE AND SURGERY"/>
    <n v="258"/>
    <n v="56"/>
    <s v="BIOLOGY"/>
    <n v="63"/>
    <s v="CHEMISTRY"/>
    <n v="75"/>
    <s v="PHYSICS"/>
    <n v="64"/>
    <s v="COLLEGE OF MEDICINE"/>
  </r>
  <r>
    <n v="539"/>
    <s v="150804FD"/>
    <x v="0"/>
    <x v="16"/>
    <s v="EKI-E"/>
    <s v="MEDICINE AND SURGERY"/>
    <n v="234"/>
    <n v="54"/>
    <s v="BIOLOGY"/>
    <n v="55"/>
    <s v="CHEMISTRY"/>
    <n v="65"/>
    <s v="PHYSICS"/>
    <n v="60"/>
    <s v="COLLEGE OF MEDICINE"/>
  </r>
  <r>
    <n v="540"/>
    <s v="150804CA"/>
    <x v="0"/>
    <x v="12"/>
    <s v="I-O-O"/>
    <s v="NURSING SCIENCE"/>
    <n v="216"/>
    <n v="61"/>
    <s v="BIOLOGY"/>
    <n v="55"/>
    <s v="CHEMISTRY"/>
    <n v="48"/>
    <s v="PHYSICS"/>
    <n v="52"/>
    <s v="COLLEGE OF MEDICINE"/>
  </r>
  <r>
    <n v="541"/>
    <s v="150804AF"/>
    <x v="1"/>
    <x v="16"/>
    <s v="EKI-E"/>
    <s v="PHYSIOTHERAPY"/>
    <n v="207"/>
    <n v="50"/>
    <s v="BIOLOGY"/>
    <n v="58"/>
    <s v="CHEMISTRY"/>
    <n v="54"/>
    <s v="PHYSICS"/>
    <n v="45"/>
    <s v="COLLEGE OF MEDICINE"/>
  </r>
  <r>
    <n v="542"/>
    <s v="150804DA"/>
    <x v="1"/>
    <x v="16"/>
    <s v="OYE"/>
    <s v="MEDICINE AND SURGERY"/>
    <n v="253"/>
    <n v="73"/>
    <s v="PHYSICS"/>
    <n v="60"/>
    <s v="CHEMISTRY"/>
    <n v="54"/>
    <s v="BIOLOGY"/>
    <n v="66"/>
    <s v="COLLEGE OF MEDICINE"/>
  </r>
  <r>
    <n v="543"/>
    <s v="150805GI"/>
    <x v="1"/>
    <x v="16"/>
    <s v="ADO-E"/>
    <s v="MEDICINE AND SURGERY"/>
    <n v="230"/>
    <n v="56"/>
    <s v="BIOLOGY"/>
    <n v="64"/>
    <s v="CHEMISTRY"/>
    <n v="51"/>
    <s v="PHYSICS"/>
    <n v="59"/>
    <s v="COLLEGE OF MEDICINE"/>
  </r>
  <r>
    <n v="544"/>
    <s v="150806IJ"/>
    <x v="0"/>
    <x v="12"/>
    <s v="OSE"/>
    <s v="PHARMACY"/>
    <n v="219"/>
    <n v="56"/>
    <s v="BIOLOGY"/>
    <n v="61"/>
    <s v="CHEMISTRY"/>
    <n v="55"/>
    <s v="PHYSICS"/>
    <n v="47"/>
    <s v="PHARMACY"/>
  </r>
  <r>
    <n v="545"/>
    <s v="150808ED"/>
    <x v="0"/>
    <x v="16"/>
    <s v="IRE-I"/>
    <s v="AGRICULTURE"/>
    <n v="219"/>
    <n v="61"/>
    <s v="BIOLOGY"/>
    <n v="48"/>
    <s v="CHEMISTRY"/>
    <n v="51"/>
    <s v="PHYSICS"/>
    <n v="59"/>
    <s v="AGRICULTURE AND FORESTRY"/>
  </r>
  <r>
    <n v="546"/>
    <s v="150809CC"/>
    <x v="1"/>
    <x v="16"/>
    <s v="IDO-O"/>
    <s v="MEDICINE AND SURGERY"/>
    <n v="224"/>
    <n v="65"/>
    <s v="BIOLOGY"/>
    <n v="57"/>
    <s v="CHEMISTRY"/>
    <n v="58"/>
    <s v="PHYSICS"/>
    <n v="44"/>
    <s v="COLLEGE OF MEDICINE"/>
  </r>
  <r>
    <n v="547"/>
    <s v="150809IG"/>
    <x v="1"/>
    <x v="16"/>
    <s v="IKERE"/>
    <s v="ZOOLOGY"/>
    <n v="225"/>
    <n v="56"/>
    <s v="BIOLOGY"/>
    <n v="53"/>
    <s v="CHEMISTRY"/>
    <n v="57"/>
    <s v="PHYSICS"/>
    <n v="59"/>
    <s v="SCIENCE"/>
  </r>
  <r>
    <n v="548"/>
    <s v="150809II"/>
    <x v="0"/>
    <x v="16"/>
    <s v="AIYEK"/>
    <s v="LAW"/>
    <n v="208"/>
    <n v="57"/>
    <s v="CHRISTIAN RELIGIOUS STUDIES"/>
    <n v="48"/>
    <s v="GOVERNMENT"/>
    <n v="51"/>
    <s v="LITERATURE IN ENGLISH"/>
    <n v="52"/>
    <s v="LAW"/>
  </r>
  <r>
    <n v="549"/>
    <s v="150811GJ"/>
    <x v="0"/>
    <x v="16"/>
    <s v="AIYEK"/>
    <s v="NURSING SCIENCE"/>
    <n v="221"/>
    <n v="50"/>
    <s v="BIOLOGY"/>
    <n v="56"/>
    <s v="CHEMISTRY"/>
    <n v="55"/>
    <s v="PHYSICS"/>
    <n v="60"/>
    <s v="COLLEGE OF MEDICINE"/>
  </r>
  <r>
    <n v="550"/>
    <s v="150812EE"/>
    <x v="0"/>
    <x v="16"/>
    <s v="IDO-O"/>
    <s v="MEDICINE AND SURGERY"/>
    <n v="234"/>
    <n v="61"/>
    <s v="BIOLOGY"/>
    <n v="62"/>
    <s v="CHEMISTRY"/>
    <n v="50"/>
    <s v="PHYSICS"/>
    <n v="61"/>
    <s v="COLLEGE OF MEDICINE"/>
  </r>
  <r>
    <n v="551"/>
    <s v="150813AJ"/>
    <x v="0"/>
    <x v="16"/>
    <s v="OYE"/>
    <s v="MEDICINE AND SURGERY"/>
    <n v="246"/>
    <n v="60"/>
    <s v="BIOLOGY"/>
    <n v="62"/>
    <s v="CHEMISTRY"/>
    <n v="65"/>
    <s v="PHYSICS"/>
    <n v="59"/>
    <s v="COLLEGE OF MEDICINE"/>
  </r>
  <r>
    <n v="552"/>
    <s v="150814HB"/>
    <x v="1"/>
    <x v="16"/>
    <s v="MOBA"/>
    <s v="LAW"/>
    <n v="227"/>
    <n v="54"/>
    <s v="CHRISTIAN RELIGIOUS STUDIES"/>
    <n v="55"/>
    <s v="GOVERNMENT"/>
    <n v="60"/>
    <s v="LITERATURE IN ENGLISH"/>
    <n v="58"/>
    <s v="LAW"/>
  </r>
  <r>
    <n v="553"/>
    <s v="150814GF"/>
    <x v="1"/>
    <x v="16"/>
    <s v="OYE"/>
    <s v="AGRICULTURE"/>
    <n v="219"/>
    <n v="53"/>
    <s v="CHEMISTRY"/>
    <n v="49"/>
    <s v="BIOLOGY"/>
    <n v="55"/>
    <s v="AGRICULTURAL SCIENCE"/>
    <n v="62"/>
    <s v="AGRICULTURE AND FORESTRY"/>
  </r>
  <r>
    <n v="554"/>
    <s v="150814DG"/>
    <x v="0"/>
    <x v="1"/>
    <s v="UMU-N"/>
    <s v="ZOOLOGY"/>
    <n v="217"/>
    <n v="51"/>
    <s v="PHYSICS"/>
    <n v="59"/>
    <s v="CHEMISTRY"/>
    <n v="54"/>
    <s v="BIOLOGY"/>
    <n v="53"/>
    <s v="SCIENCE"/>
  </r>
  <r>
    <n v="555"/>
    <s v="150814AJ"/>
    <x v="0"/>
    <x v="16"/>
    <s v="IDO-O"/>
    <s v="LAW"/>
    <n v="209"/>
    <n v="74"/>
    <s v="CHRISTIAN RELIGIOUS STUDIES"/>
    <n v="46"/>
    <s v="GOVERNMENT"/>
    <n v="41"/>
    <s v="LITERATURE IN ENGLISH"/>
    <n v="48"/>
    <s v="LAW"/>
  </r>
  <r>
    <n v="556"/>
    <s v="150814BG"/>
    <x v="1"/>
    <x v="6"/>
    <s v="ISEYI"/>
    <s v="CIVIL ENGINEERING"/>
    <n v="216"/>
    <n v="58"/>
    <s v="CHEMISTRY"/>
    <n v="52"/>
    <s v="PHYSICS"/>
    <n v="53"/>
    <s v="MATHEMATICS"/>
    <n v="53"/>
    <s v="TECHNOLOGY"/>
  </r>
  <r>
    <n v="557"/>
    <s v="150815IA"/>
    <x v="0"/>
    <x v="16"/>
    <s v="ADO-E"/>
    <s v="MEDICINE AND SURGERY"/>
    <n v="218"/>
    <n v="53"/>
    <s v="BIOLOGY"/>
    <n v="56"/>
    <s v="CHEMISTRY"/>
    <n v="56"/>
    <s v="PHYSICS"/>
    <n v="53"/>
    <s v="COLLEGE OF MEDICINE"/>
  </r>
  <r>
    <n v="558"/>
    <s v="150815GF"/>
    <x v="0"/>
    <x v="12"/>
    <s v="IFEDO"/>
    <s v="MEDICINE AND SURGERY"/>
    <n v="213"/>
    <n v="57"/>
    <s v="BIOLOGY"/>
    <n v="56"/>
    <s v="CHEMISTRY"/>
    <n v="54"/>
    <s v="PHYSICS"/>
    <n v="46"/>
    <s v="COLLEGE OF MEDICINE"/>
  </r>
  <r>
    <n v="559"/>
    <s v="150815CD"/>
    <x v="1"/>
    <x v="12"/>
    <s v="AKURE"/>
    <s v="CIVIL ENGINEERING"/>
    <n v="277"/>
    <n v="62"/>
    <s v="CHEMISTRY"/>
    <n v="70"/>
    <s v="MATHEMATICS"/>
    <n v="81"/>
    <s v="PHYSICS"/>
    <n v="64"/>
    <s v="TECHNOLOGY"/>
  </r>
  <r>
    <n v="560"/>
    <s v="150815FC"/>
    <x v="0"/>
    <x v="16"/>
    <s v="EKI-E"/>
    <s v="PHARMACY"/>
    <n v="204"/>
    <n v="54"/>
    <s v="CHEMISTRY"/>
    <n v="55"/>
    <s v="PHYSICS"/>
    <n v="47"/>
    <s v="BIOLOGY"/>
    <n v="48"/>
    <s v="PHARMACY"/>
  </r>
  <r>
    <n v="561"/>
    <s v="150816CG"/>
    <x v="1"/>
    <x v="16"/>
    <s v="EKI-E"/>
    <s v="ECONOMICS"/>
    <n v="253"/>
    <n v="58"/>
    <s v="ECONOMICS"/>
    <n v="66"/>
    <s v="GOVERNMENT"/>
    <n v="67"/>
    <s v="MATHEMATICS"/>
    <n v="62"/>
    <s v="THE SOCIAL SCIENCES"/>
  </r>
  <r>
    <n v="562"/>
    <s v="150816HF"/>
    <x v="1"/>
    <x v="16"/>
    <s v="AIYEK"/>
    <s v="CIVIL ENGINEERING"/>
    <n v="202"/>
    <n v="49"/>
    <s v="CHEMISTRY"/>
    <n v="49"/>
    <s v="MATHEMATICS"/>
    <n v="55"/>
    <s v="PHYSICS"/>
    <n v="49"/>
    <s v="TECHNOLOGY"/>
  </r>
  <r>
    <n v="563"/>
    <s v="150816HC"/>
    <x v="0"/>
    <x v="16"/>
    <s v="EK-SW"/>
    <s v="HUMAN NUTRITION AND DIETETICS"/>
    <n v="218"/>
    <n v="67"/>
    <s v="BIOLOGY"/>
    <n v="47"/>
    <s v="CHEMISTRY"/>
    <n v="50"/>
    <s v="PHYSICS"/>
    <n v="54"/>
    <s v="COLLEGE OF MEDICINE"/>
  </r>
  <r>
    <n v="564"/>
    <s v="150816FH"/>
    <x v="1"/>
    <x v="16"/>
    <s v="IKOLE"/>
    <s v="MEDICINE AND SURGERY"/>
    <n v="250"/>
    <n v="60"/>
    <s v="BIOLOGY"/>
    <n v="53"/>
    <s v="CHEMISTRY"/>
    <n v="65"/>
    <s v="PHYSICS"/>
    <n v="72"/>
    <s v="COLLEGE OF MEDICINE"/>
  </r>
  <r>
    <n v="565"/>
    <s v="150816GE"/>
    <x v="1"/>
    <x v="16"/>
    <s v="AIYEK"/>
    <s v="MEDICINE AND SURGERY"/>
    <n v="273"/>
    <n v="66"/>
    <s v="BIOLOGY"/>
    <n v="62"/>
    <s v="CHEMISTRY"/>
    <n v="71"/>
    <s v="PHYSICS"/>
    <n v="74"/>
    <s v="COLLEGE OF MEDICINE"/>
  </r>
  <r>
    <n v="566"/>
    <s v="150817JG"/>
    <x v="1"/>
    <x v="16"/>
    <s v="EMURE"/>
    <s v="MEDICINE AND SURGERY"/>
    <n v="230"/>
    <n v="55"/>
    <s v="BIOLOGY"/>
    <n v="57"/>
    <s v="CHEMISTRY"/>
    <n v="55"/>
    <s v="PHYSICS"/>
    <n v="63"/>
    <s v="COLLEGE OF MEDICINE"/>
  </r>
  <r>
    <n v="567"/>
    <s v="150817CB"/>
    <x v="1"/>
    <x v="4"/>
    <s v="ONICH"/>
    <s v="LAW"/>
    <n v="258"/>
    <n v="59"/>
    <s v="CHRISTIAN RELIGIOUS STUDIES"/>
    <n v="65"/>
    <s v="GOVERNMENT"/>
    <n v="68"/>
    <s v="LITERATURE IN ENGLISH"/>
    <n v="66"/>
    <s v="LAW"/>
  </r>
  <r>
    <n v="568"/>
    <s v="150818HI"/>
    <x v="0"/>
    <x v="12"/>
    <s v="OKIPU"/>
    <s v="NURSING SCIENCE"/>
    <n v="206"/>
    <n v="52"/>
    <s v="BIOLOGY"/>
    <n v="61"/>
    <s v="CHEMISTRY"/>
    <n v="47"/>
    <s v="PHYSICS"/>
    <n v="46"/>
    <s v="COLLEGE OF MEDICINE"/>
  </r>
  <r>
    <n v="569"/>
    <s v="150818GH"/>
    <x v="0"/>
    <x v="16"/>
    <s v="EFON"/>
    <s v="GEOLOGY"/>
    <n v="201"/>
    <n v="55"/>
    <s v="BIOLOGY"/>
    <n v="56"/>
    <s v="CHEMISTRY"/>
    <n v="40"/>
    <s v="GEOGRAPHY"/>
    <n v="50"/>
    <s v="SCIENCE"/>
  </r>
  <r>
    <n v="570"/>
    <s v="150818FJ"/>
    <x v="0"/>
    <x v="16"/>
    <s v="AIYEK"/>
    <s v="LINGUISTICS"/>
    <n v="250"/>
    <n v="61"/>
    <s v="CHRISTIAN RELIGIOUS STUDIES"/>
    <n v="64"/>
    <s v="LITERATURE IN ENGLISH"/>
    <n v="64"/>
    <s v="GOVERNMENT"/>
    <n v="61"/>
    <s v="ARTS"/>
  </r>
  <r>
    <n v="571"/>
    <s v="150819CJ"/>
    <x v="0"/>
    <x v="8"/>
    <s v="OBOKU"/>
    <s v="NURSING SCIENCE"/>
    <n v="211"/>
    <n v="69"/>
    <s v="BIOLOGY"/>
    <n v="53"/>
    <s v="CHEMISTRY"/>
    <n v="42"/>
    <s v="PHYSICS"/>
    <n v="47"/>
    <s v="COLLEGE OF MEDICINE"/>
  </r>
  <r>
    <n v="572"/>
    <s v="150819FE"/>
    <x v="0"/>
    <x v="12"/>
    <s v="AKO-N"/>
    <s v="NURSING SCIENCE"/>
    <n v="215"/>
    <n v="50"/>
    <s v="BIOLOGY"/>
    <n v="59"/>
    <s v="CHEMISTRY"/>
    <n v="60"/>
    <s v="PHYSICS"/>
    <n v="46"/>
    <s v="COLLEGE OF MEDICINE"/>
  </r>
  <r>
    <n v="573"/>
    <s v="150821CG"/>
    <x v="1"/>
    <x v="16"/>
    <s v="ADO-E"/>
    <s v="COMMUNICATION AND LANGUAGE ARTS"/>
    <n v="232"/>
    <n v="54"/>
    <s v="CHRISTIAN RELIGIOUS STUDIES"/>
    <n v="69"/>
    <s v="GOVERNMENT"/>
    <n v="58"/>
    <s v="LITERATURE IN ENGLISH"/>
    <n v="51"/>
    <s v="ARTS"/>
  </r>
  <r>
    <n v="574"/>
    <s v="150822BE"/>
    <x v="0"/>
    <x v="6"/>
    <s v="IBANE"/>
    <s v="EDUCATIONAL MANAGEMENT"/>
    <n v="204"/>
    <n v="50"/>
    <s v="ECONOMICS"/>
    <n v="52"/>
    <s v="GOVERNMENT"/>
    <n v="52"/>
    <s v="MATHEMATICS"/>
    <n v="50"/>
    <s v="EDUCATION"/>
  </r>
  <r>
    <n v="575"/>
    <s v="150822CG"/>
    <x v="1"/>
    <x v="16"/>
    <s v="ADO-E"/>
    <s v="CHEMISTRY"/>
    <n v="211"/>
    <n v="53"/>
    <s v="BIOLOGY"/>
    <n v="51"/>
    <s v="CHEMISTRY"/>
    <n v="54"/>
    <s v="PHYSICS"/>
    <n v="53"/>
    <s v="SCIENCE"/>
  </r>
  <r>
    <n v="576"/>
    <s v="150823EE"/>
    <x v="0"/>
    <x v="16"/>
    <s v="OYE"/>
    <s v="LAW"/>
    <n v="226"/>
    <n v="52"/>
    <s v="CHRISTIAN RELIGIOUS STUDIES"/>
    <n v="54"/>
    <s v="GOVERNMENT"/>
    <n v="60"/>
    <s v="LITERATURE IN ENGLISH"/>
    <n v="60"/>
    <s v="LAW"/>
  </r>
  <r>
    <n v="577"/>
    <s v="150824EG"/>
    <x v="1"/>
    <x v="16"/>
    <s v="EKI-E"/>
    <s v="POLITICAL SCIENCE"/>
    <n v="221"/>
    <n v="48"/>
    <s v="CHRISTIAN RELIGIOUS STUDIES"/>
    <n v="55"/>
    <s v="GOVERNMENT"/>
    <n v="56"/>
    <s v="LITERATURE IN ENGLISH"/>
    <n v="62"/>
    <s v="THE SOCIAL SCIENCES"/>
  </r>
  <r>
    <n v="578"/>
    <s v="150826CA"/>
    <x v="1"/>
    <x v="16"/>
    <s v="EK-SW"/>
    <s v="MEDICINE AND SURGERY"/>
    <n v="278"/>
    <n v="62"/>
    <s v="BIOLOGY"/>
    <n v="62"/>
    <s v="CHEMISTRY"/>
    <n v="84"/>
    <s v="PHYSICS"/>
    <n v="70"/>
    <s v="COLLEGE OF MEDICINE"/>
  </r>
  <r>
    <n v="579"/>
    <s v="150826IB"/>
    <x v="1"/>
    <x v="6"/>
    <s v="OYO-E"/>
    <s v="GEOGRAPHY"/>
    <n v="206"/>
    <n v="46"/>
    <s v="COMMERCE"/>
    <n v="51"/>
    <s v="ECONOMICS"/>
    <n v="47"/>
    <s v="GEOGRAPHY"/>
    <n v="62"/>
    <s v="THE SOCIAL SCIENCES"/>
  </r>
  <r>
    <n v="580"/>
    <s v="150828FJ"/>
    <x v="1"/>
    <x v="12"/>
    <s v="AKO-S"/>
    <s v="MEDICINE AND SURGERY"/>
    <n v="226"/>
    <n v="63"/>
    <s v="BIOLOGY"/>
    <n v="58"/>
    <s v="CHEMISTRY"/>
    <n v="51"/>
    <s v="PHYSICS"/>
    <n v="54"/>
    <s v="COLLEGE OF MEDICINE"/>
  </r>
  <r>
    <n v="581"/>
    <s v="150831BG"/>
    <x v="1"/>
    <x v="16"/>
    <s v="ISE-O"/>
    <s v="MEDICINE AND SURGERY"/>
    <n v="251"/>
    <n v="71"/>
    <s v="BIOLOGY"/>
    <n v="57"/>
    <s v="CHEMISTRY"/>
    <n v="66"/>
    <s v="PHYSICS"/>
    <n v="57"/>
    <s v="COLLEGE OF MEDICINE"/>
  </r>
  <r>
    <n v="582"/>
    <s v="150831FE"/>
    <x v="0"/>
    <x v="16"/>
    <s v="ADO-E"/>
    <s v="PSYCHOLOGY"/>
    <n v="249"/>
    <n v="60"/>
    <s v="BIOLOGY"/>
    <n v="65"/>
    <s v="CHEMISTRY"/>
    <n v="61"/>
    <s v="ECONOMICS"/>
    <n v="63"/>
    <s v="THE SOCIAL SCIENCES"/>
  </r>
  <r>
    <n v="583"/>
    <s v="150834BE"/>
    <x v="1"/>
    <x v="12"/>
    <s v="IFEDO"/>
    <s v="ENGLISH LANGUAGE AND LITERATURE"/>
    <n v="254"/>
    <n v="61"/>
    <s v="CHRISTIAN RELIGIOUS STUDIES"/>
    <n v="62"/>
    <s v="GOVERNMENT"/>
    <n v="64"/>
    <s v="LITERATURE IN ENGLISH"/>
    <n v="67"/>
    <s v="ARTS"/>
  </r>
  <r>
    <n v="584"/>
    <s v="150835GB"/>
    <x v="0"/>
    <x v="16"/>
    <s v="EK-SW"/>
    <s v="ENGLISH LANGUAGE AND LITERATURE"/>
    <n v="229"/>
    <n v="74"/>
    <s v="GOVERNMENT"/>
    <n v="48"/>
    <s v="LITERATURE IN ENGLISH"/>
    <n v="58"/>
    <s v="CHRISTIAN RELIGIOUS STUDIES"/>
    <n v="49"/>
    <s v="ARTS"/>
  </r>
  <r>
    <n v="585"/>
    <s v="150837IE"/>
    <x v="0"/>
    <x v="16"/>
    <s v="IDO-O"/>
    <s v="AGRICULTURE"/>
    <n v="206"/>
    <n v="45"/>
    <s v="AGRICULTURAL SCIENCE"/>
    <n v="45"/>
    <s v="MATHEMATICS"/>
    <n v="52"/>
    <s v="PHYSICS"/>
    <n v="64"/>
    <s v="AGRICULTURE AND FORESTRY"/>
  </r>
  <r>
    <n v="586"/>
    <s v="150838GH"/>
    <x v="0"/>
    <x v="16"/>
    <s v="EMURE"/>
    <s v="THEATRE ARTS"/>
    <n v="242"/>
    <n v="56"/>
    <s v="LITERATURE IN ENGLISH"/>
    <n v="72"/>
    <s v="GOVERNMENT"/>
    <n v="58"/>
    <s v="CHRISTIAN RELIGIOUS STUDIES"/>
    <n v="56"/>
    <s v="ARTS"/>
  </r>
  <r>
    <n v="587"/>
    <s v="150839DG"/>
    <x v="1"/>
    <x v="16"/>
    <s v="EFON"/>
    <s v="MEDICINE AND SURGERY"/>
    <n v="234"/>
    <n v="59"/>
    <s v="BIOLOGY"/>
    <n v="66"/>
    <s v="CHEMISTRY"/>
    <n v="56"/>
    <s v="PHYSICS"/>
    <n v="53"/>
    <s v="COLLEGE OF MEDICINE"/>
  </r>
  <r>
    <n v="588"/>
    <s v="150840IA"/>
    <x v="0"/>
    <x v="6"/>
    <s v="OGO-S"/>
    <s v="NURSING SCIENCE"/>
    <n v="226"/>
    <n v="62"/>
    <s v="BIOLOGY"/>
    <n v="47"/>
    <s v="CHEMISTRY"/>
    <n v="63"/>
    <s v="PHYSICS"/>
    <n v="54"/>
    <s v="COLLEGE OF MEDICINE"/>
  </r>
  <r>
    <n v="589"/>
    <s v="150842EH"/>
    <x v="1"/>
    <x v="7"/>
    <s v="KABBA"/>
    <s v="ECONOMICS"/>
    <n v="214"/>
    <n v="46"/>
    <s v="COMMERCE"/>
    <n v="61"/>
    <s v="ECONOMICS"/>
    <n v="61"/>
    <s v="MATHEMATICS"/>
    <n v="46"/>
    <s v="THE SOCIAL SCIENCES"/>
  </r>
  <r>
    <n v="590"/>
    <s v="150842JA"/>
    <x v="0"/>
    <x v="1"/>
    <s v="ISI-N"/>
    <s v="LAW"/>
    <n v="270"/>
    <n v="70"/>
    <s v="CHRISTIAN RELIGIOUS STUDIES"/>
    <n v="64"/>
    <s v="GOVERNMENT"/>
    <n v="67"/>
    <s v="LITERATURE IN ENGLISH"/>
    <n v="69"/>
    <s v="LAW"/>
  </r>
  <r>
    <n v="591"/>
    <s v="150844GD"/>
    <x v="0"/>
    <x v="7"/>
    <s v="KABBA"/>
    <s v="PHARMACY"/>
    <n v="244"/>
    <n v="60"/>
    <s v="BIOLOGY"/>
    <n v="56"/>
    <s v="CHEMISTRY"/>
    <n v="65"/>
    <s v="PHYSICS"/>
    <n v="63"/>
    <s v="PHARMACY"/>
  </r>
  <r>
    <n v="592"/>
    <s v="150845GD"/>
    <x v="1"/>
    <x v="16"/>
    <s v="IKOLE"/>
    <s v="MEDICINE AND SURGERY"/>
    <n v="215"/>
    <n v="42"/>
    <s v="PHYSICS"/>
    <n v="61"/>
    <s v="CHEMISTRY"/>
    <n v="60"/>
    <s v="BIOLOGY"/>
    <n v="52"/>
    <s v="COLLEGE OF MEDICINE"/>
  </r>
  <r>
    <n v="593"/>
    <s v="150848AF"/>
    <x v="1"/>
    <x v="6"/>
    <s v="KAJOL"/>
    <s v="PHYSIOLOGY"/>
    <n v="251"/>
    <n v="65"/>
    <s v="BIOLOGY"/>
    <n v="62"/>
    <s v="CHEMISTRY"/>
    <n v="69"/>
    <s v="PHYSICS"/>
    <n v="55"/>
    <s v="COLLEGE OF MEDICINE"/>
  </r>
  <r>
    <n v="594"/>
    <s v="150848HB"/>
    <x v="1"/>
    <x v="16"/>
    <s v="ISE-O"/>
    <s v="NURSING SCIENCE"/>
    <n v="214"/>
    <n v="57"/>
    <s v="BIOLOGY"/>
    <n v="48"/>
    <s v="CHEMISTRY"/>
    <n v="52"/>
    <s v="PHYSICS"/>
    <n v="57"/>
    <s v="COLLEGE OF MEDICINE"/>
  </r>
  <r>
    <n v="595"/>
    <s v="150850GI"/>
    <x v="1"/>
    <x v="16"/>
    <s v="EFON"/>
    <s v="SOCIOLOGY"/>
    <n v="211"/>
    <n v="50"/>
    <s v="CHRISTIAN RELIGIOUS STUDIES"/>
    <n v="54"/>
    <s v="ECONOMICS"/>
    <n v="46"/>
    <s v="GOVERNMENT"/>
    <n v="61"/>
    <s v="THE SOCIAL SCIENCES"/>
  </r>
  <r>
    <n v="596"/>
    <s v="150851IH"/>
    <x v="0"/>
    <x v="16"/>
    <s v="ADO-E"/>
    <s v="NURSING SCIENCE"/>
    <n v="227"/>
    <n v="56"/>
    <s v="PHYSICS"/>
    <n v="59"/>
    <s v="CHEMISTRY"/>
    <n v="56"/>
    <s v="BIOLOGY"/>
    <n v="56"/>
    <s v="COLLEGE OF MEDICINE"/>
  </r>
  <r>
    <n v="597"/>
    <s v="150851JH"/>
    <x v="0"/>
    <x v="1"/>
    <s v="ISI-N"/>
    <s v="PHARMACY"/>
    <n v="219"/>
    <n v="68"/>
    <s v="BIOLOGY"/>
    <n v="53"/>
    <s v="CHEMISTRY"/>
    <n v="50"/>
    <s v="PHYSICS"/>
    <n v="48"/>
    <s v="PHARMACY"/>
  </r>
  <r>
    <n v="598"/>
    <s v="150851ED"/>
    <x v="0"/>
    <x v="18"/>
    <s v="AGEGE"/>
    <s v="LAW"/>
    <n v="213"/>
    <n v="49"/>
    <s v="CHRISTIAN RELIGIOUS STUDIES"/>
    <n v="59"/>
    <s v="GOVERNMENT"/>
    <n v="54"/>
    <s v="LITERATURE IN ENGLISH"/>
    <n v="51"/>
    <s v="LAW"/>
  </r>
  <r>
    <n v="599"/>
    <s v="150853JE"/>
    <x v="1"/>
    <x v="16"/>
    <s v="IDO-O"/>
    <s v="Mechanical Engineering"/>
    <n v="223"/>
    <n v="51"/>
    <s v="CHEMISTRY"/>
    <n v="58"/>
    <s v="MATHEMATICS"/>
    <n v="40"/>
    <s v="PHYSICS"/>
    <n v="74"/>
    <s v="TECHNOLOGY"/>
  </r>
  <r>
    <n v="600"/>
    <s v="150858HA"/>
    <x v="1"/>
    <x v="16"/>
    <s v="EMURE"/>
    <s v="LAW"/>
    <n v="238"/>
    <n v="62"/>
    <s v="ECONOMICS"/>
    <n v="53"/>
    <s v="GOVERNMENT"/>
    <n v="62"/>
    <s v="MATHEMATICS"/>
    <n v="61"/>
    <s v="LAW"/>
  </r>
  <r>
    <n v="601"/>
    <s v="150860IB"/>
    <x v="1"/>
    <x v="12"/>
    <s v="AKURE"/>
    <s v="THEATRE ARTS"/>
    <n v="209"/>
    <n v="52"/>
    <s v="CHRISTIAN RELIGIOUS STUDIES"/>
    <n v="61"/>
    <s v="GOVERNMENT"/>
    <n v="46"/>
    <s v="LITERATURE IN ENGLISH"/>
    <n v="50"/>
    <s v="ARTS"/>
  </r>
  <r>
    <n v="602"/>
    <s v="150905AG"/>
    <x v="0"/>
    <x v="1"/>
    <s v="AROCH"/>
    <s v="MEDICINE AND SURGERY"/>
    <n v="212"/>
    <n v="54"/>
    <s v="BIOLOGY"/>
    <n v="53"/>
    <s v="CHEMISTRY"/>
    <n v="48"/>
    <s v="PHYSICS"/>
    <n v="57"/>
    <s v="COLLEGE OF MEDICINE"/>
  </r>
  <r>
    <n v="603"/>
    <s v="150913IG"/>
    <x v="0"/>
    <x v="4"/>
    <s v="OHAOZ"/>
    <s v="LAW"/>
    <n v="248"/>
    <n v="64"/>
    <s v="CHRISTIAN RELIGIOUS STUDIES"/>
    <n v="65"/>
    <s v="GOVERNMENT"/>
    <n v="59"/>
    <s v="LITERATURE IN ENGLISH"/>
    <n v="60"/>
    <s v="LAW"/>
  </r>
  <r>
    <n v="604"/>
    <s v="150915HI"/>
    <x v="1"/>
    <x v="4"/>
    <s v="EZZ-N"/>
    <s v="MEDICINE AND SURGERY"/>
    <n v="225"/>
    <n v="55"/>
    <s v="PHYSICS"/>
    <n v="62"/>
    <s v="CHEMISTRY"/>
    <n v="55"/>
    <s v="BIOLOGY"/>
    <n v="53"/>
    <s v="COLLEGE OF MEDICINE"/>
  </r>
  <r>
    <n v="605"/>
    <s v="150921CB"/>
    <x v="1"/>
    <x v="10"/>
    <s v="OWA-W"/>
    <s v="MEDICINE AND SURGERY"/>
    <n v="242"/>
    <n v="70"/>
    <s v="PHYSICS"/>
    <n v="64"/>
    <s v="CHEMISTRY"/>
    <n v="47"/>
    <s v="BIOLOGY"/>
    <n v="61"/>
    <s v="COLLEGE OF MEDICINE"/>
  </r>
  <r>
    <n v="606"/>
    <s v="150921DB"/>
    <x v="1"/>
    <x v="16"/>
    <s v="EKI-E"/>
    <s v="MEDICINE AND SURGERY"/>
    <n v="234"/>
    <n v="75"/>
    <s v="BIOLOGY"/>
    <n v="50"/>
    <s v="CHEMISTRY"/>
    <n v="58"/>
    <s v="PHYSICS"/>
    <n v="51"/>
    <s v="COLLEGE OF MEDICINE"/>
  </r>
  <r>
    <n v="607"/>
    <s v="150927CC"/>
    <x v="1"/>
    <x v="12"/>
    <s v="AKO-S"/>
    <s v="Mechanical Engineering"/>
    <n v="256"/>
    <n v="56"/>
    <s v="MATHEMATICS"/>
    <n v="61"/>
    <s v="CHEMISTRY"/>
    <n v="69"/>
    <s v="PHYSICS"/>
    <n v="70"/>
    <s v="TECHNOLOGY"/>
  </r>
  <r>
    <n v="608"/>
    <s v="150927JG"/>
    <x v="0"/>
    <x v="10"/>
    <s v="OWA-W"/>
    <s v="LAW"/>
    <n v="221"/>
    <n v="54"/>
    <s v="CHRISTIAN RELIGIOUS STUDIES"/>
    <n v="50"/>
    <s v="LITERATURE IN ENGLISH"/>
    <n v="63"/>
    <s v="GOVERNMENT"/>
    <n v="54"/>
    <s v="LAW"/>
  </r>
  <r>
    <n v="609"/>
    <s v="150950HG"/>
    <x v="1"/>
    <x v="15"/>
    <s v="ODOGB"/>
    <s v="LAW"/>
    <n v="240"/>
    <n v="63"/>
    <s v="GOVERNMENT"/>
    <n v="64"/>
    <s v="LITERATURE IN ENGLISH"/>
    <n v="60"/>
    <s v="CHRISTIAN RELIGIOUS STUDIES"/>
    <n v="53"/>
    <s v="LAW"/>
  </r>
  <r>
    <n v="610"/>
    <s v="150950AE"/>
    <x v="0"/>
    <x v="15"/>
    <s v="EGB-N"/>
    <s v="MEDICINE AND SURGERY"/>
    <n v="261"/>
    <n v="66"/>
    <s v="BIOLOGY"/>
    <n v="56"/>
    <s v="CHEMISTRY"/>
    <n v="70"/>
    <s v="PHYSICS"/>
    <n v="69"/>
    <s v="COLLEGE OF MEDICINE"/>
  </r>
  <r>
    <n v="611"/>
    <s v="150950DF"/>
    <x v="1"/>
    <x v="15"/>
    <s v="IFO"/>
    <s v="ELECTRICAL AND ELECTRONICS ENGINEERING"/>
    <n v="253"/>
    <n v="81"/>
    <s v="CHEMISTRY"/>
    <n v="48"/>
    <s v="PHYSICS"/>
    <n v="65"/>
    <s v="MATHEMATICS"/>
    <n v="59"/>
    <s v="TECHNOLOGY"/>
  </r>
  <r>
    <n v="612"/>
    <s v="150951BB"/>
    <x v="1"/>
    <x v="15"/>
    <s v="SHAGA"/>
    <s v="COMPUTER SCIENCE"/>
    <n v="230"/>
    <n v="59"/>
    <s v="CHEMISTRY"/>
    <n v="53"/>
    <s v="MATHEMATICS"/>
    <n v="60"/>
    <s v="PHYSICS"/>
    <n v="58"/>
    <s v="SCIENCE"/>
  </r>
  <r>
    <n v="613"/>
    <s v="150951JA"/>
    <x v="0"/>
    <x v="12"/>
    <s v="ILAJE"/>
    <s v="PHARMACY"/>
    <n v="240"/>
    <n v="68"/>
    <s v="BIOLOGY"/>
    <n v="41"/>
    <s v="CHEMISTRY"/>
    <n v="63"/>
    <s v="PHYSICS"/>
    <n v="68"/>
    <s v="PHARMACY"/>
  </r>
  <r>
    <n v="614"/>
    <s v="150951CF"/>
    <x v="1"/>
    <x v="15"/>
    <s v="IJE-E"/>
    <s v="ELECTRICAL AND ELECTRONICS ENGINEERING"/>
    <n v="238"/>
    <n v="46"/>
    <s v="PHYSICS"/>
    <n v="81"/>
    <s v="MATHEMATICS"/>
    <n v="55"/>
    <s v="CHEMISTRY"/>
    <n v="56"/>
    <s v="TECHNOLOGY"/>
  </r>
  <r>
    <n v="615"/>
    <s v="150951ID"/>
    <x v="1"/>
    <x v="18"/>
    <s v="ALIMO"/>
    <s v="ECONOMICS"/>
    <n v="234"/>
    <n v="61"/>
    <s v="ECONOMICS"/>
    <n v="67"/>
    <s v="MATHEMATICS"/>
    <n v="63"/>
    <s v="GOVERNMENT"/>
    <n v="43"/>
    <s v="THE SOCIAL SCIENCES"/>
  </r>
  <r>
    <n v="616"/>
    <s v="150951CG"/>
    <x v="0"/>
    <x v="16"/>
    <s v="IKERE"/>
    <s v="LAW"/>
    <n v="232"/>
    <n v="47"/>
    <s v="CHRISTIAN RELIGIOUS STUDIES"/>
    <n v="61"/>
    <s v="LITERATURE IN ENGLISH"/>
    <n v="63"/>
    <s v="GOVERNMENT"/>
    <n v="61"/>
    <s v="LAW"/>
  </r>
  <r>
    <n v="617"/>
    <s v="150952BC"/>
    <x v="0"/>
    <x v="6"/>
    <s v="OGO-S"/>
    <s v="PHARMACY"/>
    <n v="223"/>
    <n v="68"/>
    <s v="BIOLOGY"/>
    <n v="41"/>
    <s v="CHEMISTRY"/>
    <n v="64"/>
    <s v="MATHEMATICS"/>
    <n v="50"/>
    <s v="PHARMACY"/>
  </r>
  <r>
    <n v="618"/>
    <s v="150952HG"/>
    <x v="0"/>
    <x v="6"/>
    <s v="LAGEL"/>
    <s v="MEDICINE AND SURGERY"/>
    <n v="209"/>
    <n v="46"/>
    <s v="BIOLOGY"/>
    <n v="49"/>
    <s v="CHEMISTRY"/>
    <n v="70"/>
    <s v="PHYSICS"/>
    <n v="44"/>
    <s v="COLLEGE OF MEDICINE"/>
  </r>
  <r>
    <n v="619"/>
    <s v="150952BE"/>
    <x v="1"/>
    <x v="17"/>
    <s v="IREPO"/>
    <s v="Mechanical Engineering"/>
    <n v="215"/>
    <n v="42"/>
    <s v="CHEMISTRY"/>
    <n v="55"/>
    <s v="MATHEMATICS"/>
    <n v="64"/>
    <s v="PHYSICS"/>
    <n v="54"/>
    <s v="TECHNOLOGY"/>
  </r>
  <r>
    <n v="620"/>
    <s v="150952AI"/>
    <x v="1"/>
    <x v="17"/>
    <s v="ISIN"/>
    <s v="CIVIL ENGINEERING"/>
    <n v="252"/>
    <n v="61"/>
    <s v="CHEMISTRY"/>
    <n v="63"/>
    <s v="MATHEMATICS"/>
    <n v="60"/>
    <s v="PHYSICS"/>
    <n v="68"/>
    <s v="TECHNOLOGY"/>
  </r>
  <r>
    <n v="621"/>
    <s v="150953GG"/>
    <x v="0"/>
    <x v="0"/>
    <s v="NGO-O"/>
    <s v="SOCIOLOGY"/>
    <n v="231"/>
    <n v="61"/>
    <s v="CHRISTIAN RELIGIOUS STUDIES"/>
    <n v="50"/>
    <s v="GOVERNMENT"/>
    <n v="63"/>
    <s v="LITERATURE IN ENGLISH"/>
    <n v="57"/>
    <s v="THE SOCIAL SCIENCES"/>
  </r>
  <r>
    <n v="622"/>
    <s v="150953EI"/>
    <x v="1"/>
    <x v="8"/>
    <s v="ILE-W"/>
    <s v="BIOCHEMISTRY"/>
    <n v="236"/>
    <n v="58"/>
    <s v="CHEMISTRY"/>
    <n v="60"/>
    <s v="BIOLOGY"/>
    <n v="56"/>
    <s v="PHYSICS"/>
    <n v="62"/>
    <s v="COLLEGE OF MEDICINE"/>
  </r>
  <r>
    <n v="623"/>
    <s v="150953BF"/>
    <x v="1"/>
    <x v="6"/>
    <s v="ISEYI"/>
    <s v="Mechanical Engineering"/>
    <n v="220"/>
    <n v="58"/>
    <s v="MATHEMATICS"/>
    <n v="58"/>
    <s v="PHYSICS"/>
    <n v="46"/>
    <s v="CHEMISTRY"/>
    <n v="58"/>
    <s v="TECHNOLOGY"/>
  </r>
  <r>
    <n v="624"/>
    <s v="150953JH"/>
    <x v="1"/>
    <x v="18"/>
    <s v="ISLAN"/>
    <s v="GEOLOGY"/>
    <n v="261"/>
    <n v="63"/>
    <s v="BIOLOGY"/>
    <n v="69"/>
    <s v="PHYSICS"/>
    <n v="66"/>
    <s v="CHEMISTRY"/>
    <n v="63"/>
    <s v="SCIENCE"/>
  </r>
  <r>
    <n v="625"/>
    <s v="150953II"/>
    <x v="1"/>
    <x v="18"/>
    <s v="AGEGE"/>
    <s v="Petroleum Engineering"/>
    <n v="245"/>
    <n v="43"/>
    <s v="CHEMISTRY"/>
    <n v="70"/>
    <s v="MATHEMATICS"/>
    <n v="63"/>
    <s v="PHYSICS"/>
    <n v="69"/>
    <s v="TECHNOLOGY"/>
  </r>
  <r>
    <n v="626"/>
    <s v="150953HD"/>
    <x v="1"/>
    <x v="8"/>
    <s v="OBOKU"/>
    <s v="COMPUTER SCIENCE"/>
    <n v="216"/>
    <n v="57"/>
    <s v="CHEMISTRY"/>
    <n v="46"/>
    <s v="MATHEMATICS"/>
    <n v="65"/>
    <s v="PHYSICS"/>
    <n v="48"/>
    <s v="SCIENCE"/>
  </r>
  <r>
    <n v="627"/>
    <s v="150953HE"/>
    <x v="1"/>
    <x v="6"/>
    <s v="SAK-W"/>
    <s v="PHARMACY"/>
    <n v="257"/>
    <n v="62"/>
    <s v="CHEMISTRY"/>
    <n v="63"/>
    <s v="BIOLOGY"/>
    <n v="63"/>
    <s v="PHYSICS"/>
    <n v="69"/>
    <s v="PHARMACY"/>
  </r>
  <r>
    <n v="628"/>
    <s v="150955EI"/>
    <x v="0"/>
    <x v="8"/>
    <s v="ODO-O"/>
    <s v="ECONOMICS"/>
    <n v="254"/>
    <n v="46"/>
    <s v="COMMERCE"/>
    <n v="69"/>
    <s v="ECONOMICS"/>
    <n v="75"/>
    <s v="MATHEMATICS"/>
    <n v="64"/>
    <s v="THE SOCIAL SCIENCES"/>
  </r>
  <r>
    <n v="629"/>
    <s v="150955BD"/>
    <x v="1"/>
    <x v="12"/>
    <s v="OSE"/>
    <s v="GEOLOGY"/>
    <n v="200"/>
    <n v="44"/>
    <s v="GEOGRAPHY"/>
    <n v="45"/>
    <s v="MATHEMATICS"/>
    <n v="65"/>
    <s v="PHYSICS"/>
    <n v="46"/>
    <s v="SCIENCE"/>
  </r>
  <r>
    <n v="630"/>
    <s v="150955FJ"/>
    <x v="1"/>
    <x v="6"/>
    <s v="OYO-W"/>
    <s v="Petroleum Engineering"/>
    <n v="220"/>
    <n v="50"/>
    <s v="MATHEMATICS"/>
    <n v="54"/>
    <s v="CHEMISTRY"/>
    <n v="49"/>
    <s v="PHYSICS"/>
    <n v="67"/>
    <s v="TECHNOLOGY"/>
  </r>
  <r>
    <n v="631"/>
    <s v="150956BI"/>
    <x v="1"/>
    <x v="18"/>
    <s v="IFAKO"/>
    <s v="Petroleum Engineering"/>
    <n v="209"/>
    <n v="43"/>
    <s v="MATHEMATICS"/>
    <n v="50"/>
    <s v="PHYSICS"/>
    <n v="48"/>
    <s v="CHEMISTRY"/>
    <n v="68"/>
    <s v="TECHNOLOGY"/>
  </r>
  <r>
    <n v="632"/>
    <s v="150956CF"/>
    <x v="1"/>
    <x v="15"/>
    <s v="ABE-S"/>
    <s v="ECONOMICS"/>
    <n v="200"/>
    <n v="43"/>
    <s v="ECONOMICS"/>
    <n v="56"/>
    <s v="GOVERNMENT"/>
    <n v="61"/>
    <s v="MATHEMATICS"/>
    <n v="40"/>
    <s v="THE SOCIAL SCIENCES"/>
  </r>
  <r>
    <n v="633"/>
    <s v="150956FJ"/>
    <x v="1"/>
    <x v="8"/>
    <s v="OBOKU"/>
    <s v="Mechanical Engineering"/>
    <n v="273"/>
    <n v="70"/>
    <s v="MATHEMATICS"/>
    <n v="60"/>
    <s v="CHEMISTRY"/>
    <n v="74"/>
    <s v="PHYSICS"/>
    <n v="69"/>
    <s v="TECHNOLOGY"/>
  </r>
  <r>
    <n v="634"/>
    <s v="150956JA"/>
    <x v="0"/>
    <x v="15"/>
    <s v="ABE-N"/>
    <s v="LAW"/>
    <n v="233"/>
    <n v="65"/>
    <s v="ECONOMICS"/>
    <n v="47"/>
    <s v="GOVERNMENT"/>
    <n v="61"/>
    <s v="LITERATURE IN ENGLISH"/>
    <n v="60"/>
    <s v="LAW"/>
  </r>
  <r>
    <n v="635"/>
    <s v="150957IF"/>
    <x v="0"/>
    <x v="6"/>
    <s v="KAJOL"/>
    <s v="TEACHER EDUCATION (SOCIAL SCIENCE OPTION)"/>
    <n v="231"/>
    <n v="69"/>
    <s v="MATHEMATICS"/>
    <n v="59"/>
    <s v="ECONOMICS"/>
    <n v="46"/>
    <s v="GOVERNMENT"/>
    <n v="57"/>
    <s v="EDUCATION"/>
  </r>
  <r>
    <n v="636"/>
    <s v="150957GH"/>
    <x v="0"/>
    <x v="15"/>
    <s v="EGB-S"/>
    <s v="PHARMACY"/>
    <n v="248"/>
    <n v="66"/>
    <s v="BIOLOGY"/>
    <n v="60"/>
    <s v="CHEMISTRY"/>
    <n v="64"/>
    <s v="PHYSICS"/>
    <n v="58"/>
    <s v="PHARMACY"/>
  </r>
  <r>
    <n v="637"/>
    <s v="150957GB"/>
    <x v="0"/>
    <x v="17"/>
    <s v="IFELO"/>
    <s v="MEDICINE AND SURGERY"/>
    <n v="236"/>
    <n v="64"/>
    <s v="BIOLOGY"/>
    <n v="51"/>
    <s v="CHEMISTRY"/>
    <n v="63"/>
    <s v="PHYSICS"/>
    <n v="58"/>
    <s v="COLLEGE OF MEDICINE"/>
  </r>
  <r>
    <n v="638"/>
    <s v="150957FD"/>
    <x v="1"/>
    <x v="6"/>
    <s v="IDO"/>
    <s v="AGRICULTURE"/>
    <n v="233"/>
    <n v="68"/>
    <s v="AGRICULTURAL SCIENCE"/>
    <n v="51"/>
    <s v="CHEMISTRY"/>
    <n v="71"/>
    <s v="MATHEMATICS"/>
    <n v="43"/>
    <s v="AGRICULTURE AND FORESTRY"/>
  </r>
  <r>
    <n v="639"/>
    <s v="150958HJ"/>
    <x v="1"/>
    <x v="2"/>
    <s v="ANI-S"/>
    <s v="MEDICINE AND SURGERY"/>
    <n v="217"/>
    <n v="61"/>
    <s v="BIOLOGY"/>
    <n v="53"/>
    <s v="CHEMISTRY"/>
    <n v="34"/>
    <s v="PHYSICS"/>
    <n v="69"/>
    <s v="COLLEGE OF MEDICINE"/>
  </r>
  <r>
    <n v="640"/>
    <s v="150958HA"/>
    <x v="0"/>
    <x v="15"/>
    <s v="IFO"/>
    <s v="MEDICINE AND SURGERY"/>
    <n v="226"/>
    <n v="56"/>
    <s v="PHYSICS"/>
    <n v="68"/>
    <s v="CHEMISTRY"/>
    <n v="51"/>
    <s v="BIOLOGY"/>
    <n v="51"/>
    <s v="COLLEGE OF MEDICINE"/>
  </r>
  <r>
    <n v="641"/>
    <s v="150958AH"/>
    <x v="0"/>
    <x v="15"/>
    <s v="ABE-S"/>
    <s v="Food Technology"/>
    <n v="260"/>
    <n v="71"/>
    <s v="BIOLOGY"/>
    <n v="61"/>
    <s v="CHEMISTRY"/>
    <n v="71"/>
    <s v="MATHEMATICS"/>
    <n v="57"/>
    <s v="TECHNOLOGY"/>
  </r>
  <r>
    <n v="642"/>
    <s v="150958EE"/>
    <x v="0"/>
    <x v="15"/>
    <s v="ABE-S"/>
    <s v="ECONOMICS"/>
    <n v="211"/>
    <n v="63"/>
    <s v="ECONOMICS"/>
    <n v="60"/>
    <s v="MATHEMATICS"/>
    <n v="36"/>
    <s v="GOVERNMENT"/>
    <n v="52"/>
    <s v="THE SOCIAL SCIENCES"/>
  </r>
  <r>
    <n v="643"/>
    <s v="150958AF"/>
    <x v="1"/>
    <x v="15"/>
    <s v="IJE-O"/>
    <s v="LAW"/>
    <n v="215"/>
    <n v="65"/>
    <s v="ECONOMICS"/>
    <n v="66"/>
    <s v="GOVERNMENT"/>
    <n v="45"/>
    <s v="LITERATURE IN ENGLISH"/>
    <n v="39"/>
    <s v="LAW"/>
  </r>
  <r>
    <n v="644"/>
    <s v="150959FI"/>
    <x v="0"/>
    <x v="16"/>
    <s v="ADO-E"/>
    <s v="MEDICINE AND SURGERY"/>
    <n v="216"/>
    <n v="51"/>
    <s v="BIOLOGY"/>
    <n v="66"/>
    <s v="CHEMISTRY"/>
    <n v="53"/>
    <s v="PHYSICS"/>
    <n v="46"/>
    <s v="COLLEGE OF MEDICINE"/>
  </r>
  <r>
    <n v="645"/>
    <s v="150959AE"/>
    <x v="1"/>
    <x v="6"/>
    <s v="ISEYI"/>
    <s v="ELECTRICAL AND ELECTRONICS ENGINEERING"/>
    <n v="239"/>
    <n v="63"/>
    <s v="MATHEMATICS"/>
    <n v="74"/>
    <s v="CHEMISTRY"/>
    <n v="58"/>
    <s v="PHYSICS"/>
    <n v="44"/>
    <s v="TECHNOLOGY"/>
  </r>
  <r>
    <n v="646"/>
    <s v="150959JF"/>
    <x v="0"/>
    <x v="15"/>
    <s v="IKE"/>
    <s v="PHYSICS"/>
    <n v="264"/>
    <n v="62"/>
    <s v="MATHEMATICS"/>
    <n v="63"/>
    <s v="PHYSICS"/>
    <n v="69"/>
    <s v="CHEMISTRY"/>
    <n v="70"/>
    <s v="SCIENCE"/>
  </r>
  <r>
    <n v="647"/>
    <s v="150959DF"/>
    <x v="0"/>
    <x v="12"/>
    <s v="AKO-S"/>
    <s v="MEDICINE AND SURGERY"/>
    <n v="289"/>
    <n v="63"/>
    <s v="CHEMISTRY"/>
    <n v="75"/>
    <s v="PHYSICS"/>
    <n v="87"/>
    <s v="BIOLOGY"/>
    <n v="64"/>
    <s v="COLLEGE OF MEDICINE"/>
  </r>
  <r>
    <n v="648"/>
    <s v="150960BG"/>
    <x v="1"/>
    <x v="18"/>
    <s v="IFAKO"/>
    <s v="MEDICINE AND SURGERY"/>
    <n v="218"/>
    <n v="68"/>
    <s v="BIOLOGY"/>
    <n v="40"/>
    <s v="CHEMISTRY"/>
    <n v="62"/>
    <s v="PHYSICS"/>
    <n v="48"/>
    <s v="COLLEGE OF MEDICINE"/>
  </r>
  <r>
    <n v="649"/>
    <s v="150960FJ"/>
    <x v="0"/>
    <x v="15"/>
    <s v="IJE-E"/>
    <s v="NURSING SCIENCE"/>
    <n v="226"/>
    <n v="58"/>
    <s v="BIOLOGY"/>
    <n v="65"/>
    <s v="CHEMISTRY"/>
    <n v="52"/>
    <s v="PHYSICS"/>
    <n v="51"/>
    <s v="COLLEGE OF MEDICINE"/>
  </r>
  <r>
    <n v="650"/>
    <s v="150960AI"/>
    <x v="1"/>
    <x v="16"/>
    <s v="EKI-E"/>
    <s v="Petroleum Engineering"/>
    <n v="224"/>
    <n v="60"/>
    <s v="CHEMISTRY"/>
    <n v="52"/>
    <s v="MATHEMATICS"/>
    <n v="60"/>
    <s v="PHYSICS"/>
    <n v="52"/>
    <s v="TECHNOLOGY"/>
  </r>
  <r>
    <n v="651"/>
    <s v="150961JE"/>
    <x v="1"/>
    <x v="6"/>
    <s v="ITESI"/>
    <s v="PHARMACY"/>
    <n v="266"/>
    <n v="71"/>
    <s v="BIOLOGY"/>
    <n v="62"/>
    <s v="CHEMISTRY"/>
    <n v="66"/>
    <s v="PHYSICS"/>
    <n v="67"/>
    <s v="PHARMACY"/>
  </r>
  <r>
    <n v="652"/>
    <s v="150961II"/>
    <x v="1"/>
    <x v="6"/>
    <s v="EGBED"/>
    <s v="AGRICULTURAL AND ENVIRONMENTAL ENGINEERING"/>
    <n v="266"/>
    <n v="70"/>
    <s v="MATHEMATICS"/>
    <n v="62"/>
    <s v="CHEMISTRY"/>
    <n v="73"/>
    <s v="PHYSICS"/>
    <n v="61"/>
    <s v="TECHNOLOGY"/>
  </r>
  <r>
    <n v="653"/>
    <s v="150961DI"/>
    <x v="1"/>
    <x v="16"/>
    <s v="EKI-E"/>
    <s v="ELECTRICAL AND ELECTRONICS ENGINEERING"/>
    <n v="312"/>
    <n v="75"/>
    <s v="CHEMISTRY"/>
    <n v="77"/>
    <s v="MATHEMATICS"/>
    <n v="87"/>
    <s v="PHYSICS"/>
    <n v="73"/>
    <s v="TECHNOLOGY"/>
  </r>
  <r>
    <n v="654"/>
    <s v="150961GJ"/>
    <x v="0"/>
    <x v="6"/>
    <s v="AKINY"/>
    <s v="MEDICINE AND SURGERY"/>
    <n v="205"/>
    <n v="57"/>
    <s v="BIOLOGY"/>
    <n v="50"/>
    <s v="CHEMISTRY"/>
    <n v="62"/>
    <s v="PHYSICS"/>
    <n v="36"/>
    <s v="COLLEGE OF MEDICINE"/>
  </r>
  <r>
    <n v="655"/>
    <s v="150961EF"/>
    <x v="1"/>
    <x v="12"/>
    <s v="AKONW"/>
    <s v="HISTORY"/>
    <n v="226"/>
    <n v="46"/>
    <s v="ECONOMICS"/>
    <n v="70"/>
    <s v="GOVERNMENT"/>
    <n v="57"/>
    <s v="LITERATURE IN ENGLISH"/>
    <n v="53"/>
    <s v="ARTS"/>
  </r>
  <r>
    <n v="656"/>
    <s v="150962AG"/>
    <x v="1"/>
    <x v="17"/>
    <s v="ILO-W"/>
    <s v="ECONOMICS"/>
    <n v="253"/>
    <n v="64"/>
    <s v="ECONOMICS"/>
    <n v="63"/>
    <s v="GOVERNMENT"/>
    <n v="64"/>
    <s v="MATHEMATICS"/>
    <n v="62"/>
    <s v="THE SOCIAL SCIENCES"/>
  </r>
  <r>
    <n v="657"/>
    <s v="150962AD"/>
    <x v="1"/>
    <x v="17"/>
    <s v="ILO-W"/>
    <s v="MATHEMATICS"/>
    <n v="248"/>
    <n v="63"/>
    <s v="CHEMISTRY"/>
    <n v="69"/>
    <s v="MATHEMATICS"/>
    <n v="73"/>
    <s v="PHYSICS"/>
    <n v="43"/>
    <s v="SCIENCE"/>
  </r>
  <r>
    <n v="658"/>
    <s v="150962GE"/>
    <x v="1"/>
    <x v="15"/>
    <s v="OBA-O"/>
    <s v="COMMUNICATION AND LANGUAGE ARTS"/>
    <n v="221"/>
    <n v="54"/>
    <s v="GOVERNMENT"/>
    <n v="48"/>
    <s v="YORUBA"/>
    <n v="51"/>
    <s v="ECONOMICS"/>
    <n v="68"/>
    <s v="ARTS"/>
  </r>
  <r>
    <n v="659"/>
    <s v="150962EA"/>
    <x v="0"/>
    <x v="6"/>
    <s v="IBANE"/>
    <s v="MEDICINE AND SURGERY"/>
    <n v="243"/>
    <n v="71"/>
    <s v="BIOLOGY"/>
    <n v="56"/>
    <s v="CHEMISTRY"/>
    <n v="59"/>
    <s v="PHYSICS"/>
    <n v="57"/>
    <s v="COLLEGE OF MEDICINE"/>
  </r>
  <r>
    <n v="660"/>
    <s v="150962BA"/>
    <x v="1"/>
    <x v="15"/>
    <s v="IJE-O"/>
    <s v="ECONOMICS"/>
    <n v="224"/>
    <n v="46"/>
    <s v="ECONOMICS"/>
    <n v="60"/>
    <s v="GOVERNMENT"/>
    <n v="56"/>
    <s v="MATHEMATICS"/>
    <n v="62"/>
    <s v="THE SOCIAL SCIENCES"/>
  </r>
  <r>
    <n v="661"/>
    <s v="150962GF"/>
    <x v="0"/>
    <x v="16"/>
    <s v="IDO-O"/>
    <s v="BIOCHEMISTRY"/>
    <n v="212"/>
    <n v="57"/>
    <s v="BIOLOGY"/>
    <n v="47"/>
    <s v="CHEMISTRY"/>
    <n v="60"/>
    <s v="PHYSICS"/>
    <n v="48"/>
    <s v="COLLEGE OF MEDICINE"/>
  </r>
  <r>
    <n v="662"/>
    <s v="150962FA"/>
    <x v="0"/>
    <x v="15"/>
    <s v="ABE-N"/>
    <s v="HUMAN NUTRITION AND DIETETICS"/>
    <n v="243"/>
    <n v="62"/>
    <s v="BIOLOGY"/>
    <n v="72"/>
    <s v="CHEMISTRY"/>
    <n v="42"/>
    <s v="PHYSICS"/>
    <n v="67"/>
    <s v="COLLEGE OF MEDICINE"/>
  </r>
  <r>
    <n v="663"/>
    <s v="150962HI"/>
    <x v="0"/>
    <x v="8"/>
    <s v="ODO-O"/>
    <s v="CHRISTIAN RELIGIOUS STUDIES"/>
    <n v="228"/>
    <n v="69"/>
    <s v="CHRISTIAN RELIGIOUS STUDIES"/>
    <n v="54"/>
    <s v="GOVERNMENT"/>
    <n v="52"/>
    <s v="LITERATURE IN ENGLISH"/>
    <n v="53"/>
    <s v="ARTS"/>
  </r>
  <r>
    <n v="664"/>
    <s v="150962BF"/>
    <x v="1"/>
    <x v="6"/>
    <s v="OYO-E"/>
    <s v="MEDICINE AND SURGERY"/>
    <n v="231"/>
    <n v="61"/>
    <s v="CHEMISTRY"/>
    <n v="69"/>
    <s v="PHYSICS"/>
    <n v="51"/>
    <s v="BIOLOGY"/>
    <n v="50"/>
    <s v="COLLEGE OF MEDICINE"/>
  </r>
  <r>
    <n v="665"/>
    <s v="150963CI"/>
    <x v="1"/>
    <x v="2"/>
    <s v="IK-NE"/>
    <s v="PHARMACY"/>
    <n v="269"/>
    <n v="63"/>
    <s v="BIOLOGY"/>
    <n v="71"/>
    <s v="CHEMISTRY"/>
    <n v="70"/>
    <s v="PHYSICS"/>
    <n v="65"/>
    <s v="PHARMACY"/>
  </r>
  <r>
    <n v="666"/>
    <s v="150963BA"/>
    <x v="1"/>
    <x v="16"/>
    <s v="EKI-W"/>
    <s v="ECONOMICS"/>
    <n v="247"/>
    <n v="68"/>
    <s v="ECONOMICS"/>
    <n v="73"/>
    <s v="GOVERNMENT"/>
    <n v="54"/>
    <s v="MATHEMATICS"/>
    <n v="52"/>
    <s v="THE SOCIAL SCIENCES"/>
  </r>
  <r>
    <n v="667"/>
    <s v="150963AH"/>
    <x v="0"/>
    <x v="17"/>
    <s v="IFELO"/>
    <s v="SOCIOLOGY"/>
    <n v="264"/>
    <n v="68"/>
    <s v="MATHEMATICS"/>
    <n v="65"/>
    <s v="ECONOMICS"/>
    <n v="66"/>
    <s v="GOVERNMENT"/>
    <n v="65"/>
    <s v="THE SOCIAL SCIENCES"/>
  </r>
  <r>
    <n v="668"/>
    <s v="150963AB"/>
    <x v="1"/>
    <x v="15"/>
    <s v="IKE"/>
    <s v="POLITICAL SCIENCE"/>
    <n v="205"/>
    <n v="50"/>
    <s v="LITERATURE IN ENGLISH"/>
    <n v="52"/>
    <s v="GOVERNMENT"/>
    <n v="45"/>
    <s v="CHRISTIAN RELIGIOUS STUDIES"/>
    <n v="58"/>
    <s v="THE SOCIAL SCIENCES"/>
  </r>
  <r>
    <n v="669"/>
    <s v="150963IB"/>
    <x v="0"/>
    <x v="0"/>
    <s v="OWE-N"/>
    <s v="COMMUNICATION AND LANGUAGE ARTS"/>
    <n v="224"/>
    <n v="58"/>
    <s v="ECONOMICS"/>
    <n v="56"/>
    <s v="GOVERNMENT"/>
    <n v="52"/>
    <s v="LITERATURE IN ENGLISH"/>
    <n v="58"/>
    <s v="ARTS"/>
  </r>
  <r>
    <n v="670"/>
    <s v="150964JE"/>
    <x v="0"/>
    <x v="1"/>
    <s v="ISIKW"/>
    <s v="LAW"/>
    <n v="252"/>
    <n v="65"/>
    <s v="CHRISTIAN RELIGIOUS STUDIES"/>
    <n v="64"/>
    <s v="GOVERNMENT"/>
    <n v="58"/>
    <s v="LITERATURE IN ENGLISH"/>
    <n v="65"/>
    <s v="LAW"/>
  </r>
  <r>
    <n v="671"/>
    <s v="150964IC"/>
    <x v="0"/>
    <x v="12"/>
    <s v="AKO-S"/>
    <s v="COMPUTER SCIENCE"/>
    <n v="249"/>
    <n v="59"/>
    <s v="MATHEMATICS"/>
    <n v="74"/>
    <s v="PHYSICS"/>
    <n v="62"/>
    <s v="CHEMISTRY"/>
    <n v="54"/>
    <s v="SCIENCE"/>
  </r>
  <r>
    <n v="672"/>
    <s v="150964HJ"/>
    <x v="0"/>
    <x v="15"/>
    <s v="IJE-O"/>
    <s v="ARCHAEOLOGY SINGLE HONOURS"/>
    <n v="258"/>
    <n v="63"/>
    <s v="CHEMISTRY"/>
    <n v="63"/>
    <s v="MATHEMATICS"/>
    <n v="60"/>
    <s v="PHYSICS"/>
    <n v="72"/>
    <s v="SCIENCE"/>
  </r>
  <r>
    <n v="673"/>
    <s v="150964BD"/>
    <x v="1"/>
    <x v="6"/>
    <s v="OLUYO"/>
    <s v="MICROBIOLOGY"/>
    <n v="256"/>
    <n v="63"/>
    <s v="BIOLOGY"/>
    <n v="68"/>
    <s v="PHYSICS"/>
    <n v="62"/>
    <s v="CHEMISTRY"/>
    <n v="63"/>
    <s v="SCIENCE"/>
  </r>
  <r>
    <n v="674"/>
    <s v="150964BH"/>
    <x v="0"/>
    <x v="3"/>
    <s v="ANA-W"/>
    <s v="MEDICINE AND SURGERY"/>
    <n v="216"/>
    <n v="60"/>
    <s v="BIOLOGY"/>
    <n v="53"/>
    <s v="PHYSICS"/>
    <n v="48"/>
    <s v="CHEMISTRY"/>
    <n v="55"/>
    <s v="COLLEGE OF MEDICINE"/>
  </r>
  <r>
    <n v="675"/>
    <s v="150964EF"/>
    <x v="1"/>
    <x v="15"/>
    <s v="ABE-N"/>
    <s v="ELECTRICAL AND ELECTRONICS ENGINEERING"/>
    <n v="207"/>
    <n v="55"/>
    <s v="MATHEMATICS"/>
    <n v="59"/>
    <s v="CHEMISTRY"/>
    <n v="54"/>
    <s v="PHYSICS"/>
    <n v="39"/>
    <s v="TECHNOLOGY"/>
  </r>
  <r>
    <n v="676"/>
    <s v="150964JH"/>
    <x v="0"/>
    <x v="12"/>
    <s v="AKONW"/>
    <s v="LAW"/>
    <n v="205"/>
    <n v="47"/>
    <s v="LITERATURE IN ENGLISH"/>
    <n v="59"/>
    <s v="GOVERNMENT"/>
    <n v="45"/>
    <s v="CHRISTIAN RELIGIOUS STUDIES"/>
    <n v="54"/>
    <s v="LAW"/>
  </r>
  <r>
    <n v="677"/>
    <s v="150965IF"/>
    <x v="0"/>
    <x v="15"/>
    <s v="ABE-N"/>
    <s v="LAW"/>
    <n v="201"/>
    <n v="59"/>
    <s v="CHRISTIAN RELIGIOUS STUDIES"/>
    <n v="40"/>
    <s v="GOVERNMENT"/>
    <n v="56"/>
    <s v="LITERATURE IN ENGLISH"/>
    <n v="46"/>
    <s v="LAW"/>
  </r>
  <r>
    <n v="678"/>
    <s v="150965FF"/>
    <x v="1"/>
    <x v="16"/>
    <s v="ADO-E"/>
    <s v="ECONOMICS"/>
    <n v="263"/>
    <n v="64"/>
    <s v="ECONOMICS"/>
    <n v="68"/>
    <s v="GOVERNMENT"/>
    <n v="73"/>
    <s v="MATHEMATICS"/>
    <n v="58"/>
    <s v="THE SOCIAL SCIENCES"/>
  </r>
  <r>
    <n v="679"/>
    <s v="150965ED"/>
    <x v="1"/>
    <x v="6"/>
    <s v="IBASW"/>
    <s v="ECONOMICS"/>
    <n v="228"/>
    <n v="61"/>
    <s v="COMMERCE"/>
    <n v="65"/>
    <s v="ECONOMICS"/>
    <n v="50"/>
    <s v="MATHEMATICS"/>
    <n v="52"/>
    <s v="THE SOCIAL SCIENCES"/>
  </r>
  <r>
    <n v="680"/>
    <s v="150965DH"/>
    <x v="0"/>
    <x v="8"/>
    <s v="EJIGB"/>
    <s v="MEDICINE AND SURGERY"/>
    <n v="254"/>
    <n v="67"/>
    <s v="CHEMISTRY"/>
    <n v="67"/>
    <s v="PHYSICS"/>
    <n v="63"/>
    <s v="BIOLOGY"/>
    <n v="57"/>
    <s v="COLLEGE OF MEDICINE"/>
  </r>
  <r>
    <n v="681"/>
    <s v="150965FD"/>
    <x v="0"/>
    <x v="15"/>
    <s v="EWEKO"/>
    <s v="ECONOMICS"/>
    <n v="250"/>
    <n v="69"/>
    <s v="COMMERCE"/>
    <n v="44"/>
    <s v="MATHEMATICS"/>
    <n v="69"/>
    <s v="ECONOMICS"/>
    <n v="68"/>
    <s v="THE SOCIAL SCIENCES"/>
  </r>
  <r>
    <n v="682"/>
    <s v="150965DI"/>
    <x v="0"/>
    <x v="8"/>
    <s v="ILE-W"/>
    <s v="CHEMISTRY"/>
    <n v="285"/>
    <n v="75"/>
    <s v="CHEMISTRY"/>
    <n v="69"/>
    <s v="MATHEMATICS"/>
    <n v="84"/>
    <s v="PHYSICS"/>
    <n v="57"/>
    <s v="SCIENCE"/>
  </r>
  <r>
    <n v="683"/>
    <s v="150965DD"/>
    <x v="1"/>
    <x v="15"/>
    <s v="EWEKO"/>
    <s v="ELECTRICAL AND ELECTRONICS ENGINEERING"/>
    <n v="230"/>
    <n v="44"/>
    <s v="PHYSICS"/>
    <n v="44"/>
    <s v="CHEMISTRY"/>
    <n v="68"/>
    <s v="MATHEMATICS"/>
    <n v="74"/>
    <s v="TECHNOLOGY"/>
  </r>
  <r>
    <n v="684"/>
    <s v="150967EJ"/>
    <x v="0"/>
    <x v="8"/>
    <s v="EDE"/>
    <s v="TEACHER EDUCATION (SOCIAL SCIENCE OPTION)"/>
    <n v="270"/>
    <n v="80"/>
    <s v="ECONOMICS"/>
    <n v="65"/>
    <s v="GOVERNMENT"/>
    <n v="65"/>
    <s v="MATHEMATICS"/>
    <n v="60"/>
    <s v="EDUCATION"/>
  </r>
  <r>
    <n v="685"/>
    <s v="150967AH"/>
    <x v="0"/>
    <x v="6"/>
    <s v="ATIBA"/>
    <s v="TEACHER EDUCATION (SCIENCE OPTION)"/>
    <n v="204"/>
    <n v="67"/>
    <s v="CHEMISTRY"/>
    <n v="44"/>
    <s v="MATHEMATICS"/>
    <n v="41"/>
    <s v="PHYSICS"/>
    <n v="52"/>
    <s v="EDUCATION"/>
  </r>
  <r>
    <n v="686"/>
    <s v="150967DF"/>
    <x v="1"/>
    <x v="12"/>
    <s v="IDANR"/>
    <s v="ADULT EDUCATION"/>
    <n v="232"/>
    <n v="62"/>
    <s v="COMMERCE"/>
    <n v="57"/>
    <s v="ECONOMICS"/>
    <n v="50"/>
    <s v="MATHEMATICS"/>
    <n v="63"/>
    <s v="EDUCATION"/>
  </r>
  <r>
    <n v="687"/>
    <s v="150967BE"/>
    <x v="1"/>
    <x v="15"/>
    <s v="IKE"/>
    <s v="Petroleum Engineering"/>
    <n v="248"/>
    <n v="64"/>
    <s v="CHEMISTRY"/>
    <n v="55"/>
    <s v="MATHEMATICS"/>
    <n v="70"/>
    <s v="PHYSICS"/>
    <n v="59"/>
    <s v="TECHNOLOGY"/>
  </r>
  <r>
    <n v="688"/>
    <s v="150968CA"/>
    <x v="1"/>
    <x v="8"/>
    <s v="AIYED"/>
    <s v="Petroleum Engineering"/>
    <n v="262"/>
    <n v="68"/>
    <s v="CHEMISTRY"/>
    <n v="62"/>
    <s v="MATHEMATICS"/>
    <n v="64"/>
    <s v="PHYSICS"/>
    <n v="68"/>
    <s v="TECHNOLOGY"/>
  </r>
  <r>
    <n v="689"/>
    <s v="150968HF"/>
    <x v="0"/>
    <x v="18"/>
    <s v="IKEJA"/>
    <s v="MEDICINE AND SURGERY"/>
    <n v="263"/>
    <n v="64"/>
    <s v="CHEMISTRY"/>
    <n v="67"/>
    <s v="PHYSICS"/>
    <n v="69"/>
    <s v="BIOLOGY"/>
    <n v="63"/>
    <s v="COLLEGE OF MEDICINE"/>
  </r>
  <r>
    <n v="690"/>
    <s v="150968DD"/>
    <x v="0"/>
    <x v="16"/>
    <s v="ADO-E"/>
    <s v="MEDICINE AND SURGERY"/>
    <n v="258"/>
    <n v="66"/>
    <s v="BIOLOGY"/>
    <n v="55"/>
    <s v="CHEMISTRY"/>
    <n v="67"/>
    <s v="PHYSICS"/>
    <n v="70"/>
    <s v="COLLEGE OF MEDICINE"/>
  </r>
  <r>
    <n v="691"/>
    <s v="150969GI"/>
    <x v="1"/>
    <x v="18"/>
    <s v="EPE"/>
    <s v="Petroleum Engineering"/>
    <n v="250"/>
    <n v="67"/>
    <s v="CHEMISTRY"/>
    <n v="70"/>
    <s v="PHYSICS"/>
    <n v="59"/>
    <s v="MATHEMATICS"/>
    <n v="54"/>
    <s v="TECHNOLOGY"/>
  </r>
  <r>
    <n v="692"/>
    <s v="150969FJ"/>
    <x v="1"/>
    <x v="6"/>
    <s v="ONA-A"/>
    <s v="PHILOSOPHY"/>
    <n v="244"/>
    <n v="65"/>
    <s v="ECONOMICS"/>
    <n v="63"/>
    <s v="GOVERNMENT"/>
    <n v="58"/>
    <s v="MATHEMATICS"/>
    <n v="58"/>
    <s v="ARTS"/>
  </r>
  <r>
    <n v="693"/>
    <s v="150969AJ"/>
    <x v="0"/>
    <x v="15"/>
    <s v="ODEDA"/>
    <s v="TEACHER EDUCATION (SOCIAL SCIENCE OPTION)"/>
    <n v="210"/>
    <n v="60"/>
    <s v="ECONOMICS"/>
    <n v="50"/>
    <s v="GOVERNMENT"/>
    <n v="42"/>
    <s v="MATHEMATICS"/>
    <n v="58"/>
    <s v="EDUCATION"/>
  </r>
  <r>
    <n v="694"/>
    <s v="150969EJ"/>
    <x v="1"/>
    <x v="12"/>
    <s v="AKONW"/>
    <s v="MEDICINE AND SURGERY"/>
    <n v="244"/>
    <n v="61"/>
    <s v="CHEMISTRY"/>
    <n v="43"/>
    <s v="PHYSICS"/>
    <n v="69"/>
    <s v="BIOLOGY"/>
    <n v="71"/>
    <s v="COLLEGE OF MEDICINE"/>
  </r>
  <r>
    <n v="695"/>
    <s v="150970IG"/>
    <x v="0"/>
    <x v="7"/>
    <s v="KABBA"/>
    <s v="ECONOMICS"/>
    <n v="226"/>
    <n v="68"/>
    <s v="ECONOMICS"/>
    <n v="41"/>
    <s v="GOVERNMENT"/>
    <n v="63"/>
    <s v="MATHEMATICS"/>
    <n v="54"/>
    <s v="THE SOCIAL SCIENCES"/>
  </r>
  <r>
    <n v="696"/>
    <s v="150970DF"/>
    <x v="0"/>
    <x v="15"/>
    <s v="OBA-O"/>
    <s v="MEDICINE AND SURGERY"/>
    <n v="230"/>
    <n v="73"/>
    <s v="BIOLOGY"/>
    <n v="42"/>
    <s v="CHEMISTRY"/>
    <n v="71"/>
    <s v="PHYSICS"/>
    <n v="44"/>
    <s v="COLLEGE OF MEDICINE"/>
  </r>
  <r>
    <n v="697"/>
    <s v="150970JG"/>
    <x v="1"/>
    <x v="16"/>
    <s v="IRE-I"/>
    <s v="Mechanical Engineering"/>
    <n v="203"/>
    <n v="55"/>
    <s v="CHEMISTRY"/>
    <n v="45"/>
    <s v="MATHEMATICS"/>
    <n v="59"/>
    <s v="PHYSICS"/>
    <n v="44"/>
    <s v="TECHNOLOGY"/>
  </r>
  <r>
    <n v="698"/>
    <s v="150970FH"/>
    <x v="1"/>
    <x v="8"/>
    <s v="BOLUW"/>
    <s v="SOCIOLOGY"/>
    <n v="235"/>
    <n v="68"/>
    <s v="MATHEMATICS"/>
    <n v="63"/>
    <s v="ECONOMICS"/>
    <n v="42"/>
    <s v="GOVERNMENT"/>
    <n v="62"/>
    <s v="THE SOCIAL SCIENCES"/>
  </r>
  <r>
    <n v="699"/>
    <s v="150970GE"/>
    <x v="1"/>
    <x v="16"/>
    <s v="IDO-O"/>
    <s v="Mechanical Engineering"/>
    <n v="219"/>
    <n v="67"/>
    <s v="CHEMISTRY"/>
    <n v="51"/>
    <s v="MATHEMATICS"/>
    <n v="55"/>
    <s v="PHYSICS"/>
    <n v="46"/>
    <s v="TECHNOLOGY"/>
  </r>
  <r>
    <n v="700"/>
    <s v="150971IJ"/>
    <x v="0"/>
    <x v="8"/>
    <s v="ATA-E"/>
    <s v="ECONOMICS"/>
    <n v="230"/>
    <n v="61"/>
    <s v="ECONOMICS"/>
    <n v="50"/>
    <s v="MATHEMATICS"/>
    <n v="60"/>
    <s v="GOVERNMENT"/>
    <n v="59"/>
    <s v="THE SOCIAL SCIENCES"/>
  </r>
  <r>
    <n v="701"/>
    <s v="150971HB"/>
    <x v="0"/>
    <x v="16"/>
    <s v="IDO-O"/>
    <s v="AGRICULTURE"/>
    <n v="287"/>
    <n v="67"/>
    <s v="PHYSICS"/>
    <n v="69"/>
    <s v="CHEMISTRY"/>
    <n v="79"/>
    <s v="BIOLOGY"/>
    <n v="72"/>
    <s v="AGRICULTURE AND FORESTRY"/>
  </r>
  <r>
    <n v="702"/>
    <s v="150971EE"/>
    <x v="0"/>
    <x v="8"/>
    <s v="AIYED"/>
    <s v="LAW"/>
    <n v="208"/>
    <n v="68"/>
    <s v="ECONOMICS"/>
    <n v="49"/>
    <s v="GOVERNMENT"/>
    <n v="44"/>
    <s v="LITERATURE IN ENGLISH"/>
    <n v="47"/>
    <s v="LAW"/>
  </r>
  <r>
    <n v="703"/>
    <s v="150971EB"/>
    <x v="1"/>
    <x v="12"/>
    <s v="IFEDO"/>
    <s v="CIVIL ENGINEERING"/>
    <n v="202"/>
    <n v="44"/>
    <s v="CHEMISTRY"/>
    <n v="67"/>
    <s v="MATHEMATICS"/>
    <n v="47"/>
    <s v="PHYSICS"/>
    <n v="44"/>
    <s v="TECHNOLOGY"/>
  </r>
  <r>
    <n v="704"/>
    <s v="150971HC"/>
    <x v="1"/>
    <x v="15"/>
    <s v="SHAGA"/>
    <s v="MEDICINE AND SURGERY"/>
    <n v="220"/>
    <n v="80"/>
    <s v="BIOLOGY"/>
    <n v="43"/>
    <s v="CHEMISTRY"/>
    <n v="49"/>
    <s v="PHYSICS"/>
    <n v="48"/>
    <s v="COLLEGE OF MEDICINE"/>
  </r>
  <r>
    <n v="705"/>
    <s v="150971EF"/>
    <x v="0"/>
    <x v="6"/>
    <s v="AFIJI"/>
    <s v="ENGLISH LANGUAGE AND LITERATURE"/>
    <n v="207"/>
    <n v="53"/>
    <s v="CHRISTIAN RELIGIOUS STUDIES"/>
    <n v="53"/>
    <s v="GOVERNMENT"/>
    <n v="43"/>
    <s v="LITERATURE IN ENGLISH"/>
    <n v="58"/>
    <s v="ARTS"/>
  </r>
  <r>
    <n v="706"/>
    <s v="150971DD"/>
    <x v="0"/>
    <x v="18"/>
    <s v="ALIMO"/>
    <s v="LAW"/>
    <n v="221"/>
    <n v="52"/>
    <s v="LITERATURE IN ENGLISH"/>
    <n v="56"/>
    <s v="GOVERNMENT"/>
    <n v="63"/>
    <s v="CHRISTIAN RELIGIOUS STUDIES"/>
    <n v="50"/>
    <s v="LAW"/>
  </r>
  <r>
    <n v="707"/>
    <s v="150971DA"/>
    <x v="1"/>
    <x v="18"/>
    <s v="BADAG"/>
    <s v="HISTORY"/>
    <n v="232"/>
    <n v="70"/>
    <s v="ECONOMICS"/>
    <n v="59"/>
    <s v="GOVERNMENT"/>
    <n v="63"/>
    <s v="HISTORY"/>
    <n v="40"/>
    <s v="ARTS"/>
  </r>
  <r>
    <n v="708"/>
    <s v="150971FI"/>
    <x v="1"/>
    <x v="17"/>
    <s v="IFELO"/>
    <s v="Petroleum Engineering"/>
    <n v="239"/>
    <n v="61"/>
    <s v="CHEMISTRY"/>
    <n v="68"/>
    <s v="MATHEMATICS"/>
    <n v="53"/>
    <s v="PHYSICS"/>
    <n v="57"/>
    <s v="TECHNOLOGY"/>
  </r>
  <r>
    <n v="709"/>
    <s v="150972BD"/>
    <x v="0"/>
    <x v="12"/>
    <s v="OND-E"/>
    <s v="MATHEMATICS"/>
    <n v="270"/>
    <n v="69"/>
    <s v="CHEMISTRY"/>
    <n v="65"/>
    <s v="MATHEMATICS"/>
    <n v="66"/>
    <s v="PHYSICS"/>
    <n v="70"/>
    <s v="SCIENCE"/>
  </r>
  <r>
    <n v="710"/>
    <s v="150972BE"/>
    <x v="1"/>
    <x v="15"/>
    <s v="EGB-S"/>
    <s v="ELECTRICAL AND ELECTRONICS ENGINEERING"/>
    <n v="242"/>
    <n v="65"/>
    <s v="CHEMISTRY"/>
    <n v="42"/>
    <s v="MATHEMATICS"/>
    <n v="63"/>
    <s v="PHYSICS"/>
    <n v="72"/>
    <s v="TECHNOLOGY"/>
  </r>
  <r>
    <n v="711"/>
    <s v="150972AI"/>
    <x v="1"/>
    <x v="15"/>
    <s v="IFO"/>
    <s v="ECONOMICS"/>
    <n v="243"/>
    <n v="60"/>
    <s v="ECONOMICS"/>
    <n v="65"/>
    <s v="GOVERNMENT"/>
    <n v="58"/>
    <s v="MATHEMATICS"/>
    <n v="60"/>
    <s v="THE SOCIAL SCIENCES"/>
  </r>
  <r>
    <n v="712"/>
    <s v="150972CB"/>
    <x v="0"/>
    <x v="15"/>
    <s v="IFO"/>
    <s v="NURSING SCIENCE"/>
    <n v="234"/>
    <n v="75"/>
    <s v="BIOLOGY"/>
    <n v="42"/>
    <s v="CHEMISTRY"/>
    <n v="71"/>
    <s v="PHYSICS"/>
    <n v="46"/>
    <s v="COLLEGE OF MEDICINE"/>
  </r>
  <r>
    <n v="713"/>
    <s v="150973JG"/>
    <x v="0"/>
    <x v="15"/>
    <s v="ABE-N"/>
    <s v="COMMUNICATION AND LANGUAGE ARTS"/>
    <n v="232"/>
    <n v="45"/>
    <s v="COMMERCE"/>
    <n v="64"/>
    <s v="GOVERNMENT"/>
    <n v="64"/>
    <s v="LITERATURE IN ENGLISH"/>
    <n v="59"/>
    <s v="ARTS"/>
  </r>
  <r>
    <n v="714"/>
    <s v="150973GE"/>
    <x v="1"/>
    <x v="7"/>
    <s v="YAG-E"/>
    <s v="CHRISTIAN RELIGIOUS STUDIES"/>
    <n v="215"/>
    <n v="56"/>
    <s v="CHRISTIAN RELIGIOUS STUDIES"/>
    <n v="64"/>
    <s v="GOVERNMENT"/>
    <n v="54"/>
    <s v="MATHEMATICS"/>
    <n v="41"/>
    <s v="ARTS"/>
  </r>
  <r>
    <n v="715"/>
    <s v="150974ID"/>
    <x v="1"/>
    <x v="6"/>
    <s v="OLUYO"/>
    <s v="MEDICINE AND SURGERY"/>
    <n v="282"/>
    <n v="81"/>
    <s v="BIOLOGY"/>
    <n v="71"/>
    <s v="CHEMISTRY"/>
    <n v="66"/>
    <s v="PHYSICS"/>
    <n v="64"/>
    <s v="COLLEGE OF MEDICINE"/>
  </r>
  <r>
    <n v="716"/>
    <s v="150974GI"/>
    <x v="1"/>
    <x v="18"/>
    <s v="ETI-O"/>
    <s v="POLITICAL SCIENCE"/>
    <n v="225"/>
    <n v="40"/>
    <s v="ECONOMICS"/>
    <n v="44"/>
    <s v="GOVERNMENT"/>
    <n v="67"/>
    <s v="MATHEMATICS"/>
    <n v="74"/>
    <s v="THE SOCIAL SCIENCES"/>
  </r>
  <r>
    <n v="717"/>
    <s v="150974CA"/>
    <x v="1"/>
    <x v="6"/>
    <s v="OLUYO"/>
    <s v="BOTANY"/>
    <n v="253"/>
    <n v="80"/>
    <s v="BIOLOGY"/>
    <n v="53"/>
    <s v="PHYSICS"/>
    <n v="52"/>
    <s v="CHEMISTRY"/>
    <n v="68"/>
    <s v="SCIENCE"/>
  </r>
  <r>
    <n v="718"/>
    <s v="150974HF"/>
    <x v="0"/>
    <x v="6"/>
    <s v="IBASE"/>
    <s v="DENTISTRY"/>
    <n v="282"/>
    <n v="81"/>
    <s v="BIOLOGY"/>
    <n v="71"/>
    <s v="CHEMISTRY"/>
    <n v="68"/>
    <s v="PHYSICS"/>
    <n v="62"/>
    <s v="COLLEGE OF MEDICINE"/>
  </r>
  <r>
    <n v="719"/>
    <s v="150974EC"/>
    <x v="0"/>
    <x v="6"/>
    <s v="ONA-A"/>
    <s v="ECONOMICS"/>
    <n v="256"/>
    <n v="62"/>
    <s v="ECONOMICS"/>
    <n v="76"/>
    <s v="GOVERNMENT"/>
    <n v="58"/>
    <s v="MATHEMATICS"/>
    <n v="60"/>
    <s v="THE SOCIAL SCIENCES"/>
  </r>
  <r>
    <n v="720"/>
    <s v="150974BC"/>
    <x v="1"/>
    <x v="6"/>
    <s v="IFELO"/>
    <s v="Petroleum Engineering"/>
    <n v="217"/>
    <n v="54"/>
    <s v="CHEMISTRY"/>
    <n v="59"/>
    <s v="MATHEMATICS"/>
    <n v="52"/>
    <s v="PHYSICS"/>
    <n v="52"/>
    <s v="TECHNOLOGY"/>
  </r>
  <r>
    <n v="721"/>
    <s v="150974GE"/>
    <x v="1"/>
    <x v="18"/>
    <s v="BADAG"/>
    <s v="BOTANY"/>
    <n v="267"/>
    <n v="69"/>
    <s v="BIOLOGY"/>
    <n v="58"/>
    <s v="CHEMISTRY"/>
    <n v="70"/>
    <s v="PHYSICS"/>
    <n v="70"/>
    <s v="SCIENCE"/>
  </r>
  <r>
    <n v="722"/>
    <s v="150975IA"/>
    <x v="1"/>
    <x v="16"/>
    <s v="IDO-O"/>
    <s v="Petroleum Engineering"/>
    <n v="250"/>
    <n v="67"/>
    <s v="CHEMISTRY"/>
    <n v="60"/>
    <s v="MATHEMATICS"/>
    <n v="58"/>
    <s v="PHYSICS"/>
    <n v="65"/>
    <s v="TECHNOLOGY"/>
  </r>
  <r>
    <n v="723"/>
    <s v="150975IH"/>
    <x v="0"/>
    <x v="6"/>
    <s v="IBANE"/>
    <s v="MEDICINE AND SURGERY"/>
    <n v="204"/>
    <n v="60"/>
    <s v="BIOLOGY"/>
    <n v="38"/>
    <s v="CHEMISTRY"/>
    <n v="63"/>
    <s v="PHYSICS"/>
    <n v="43"/>
    <s v="COLLEGE OF MEDICINE"/>
  </r>
  <r>
    <n v="724"/>
    <s v="150975BC"/>
    <x v="1"/>
    <x v="16"/>
    <s v="IKOLE"/>
    <s v="CIVIL ENGINEERING"/>
    <n v="271"/>
    <n v="69"/>
    <s v="PHYSICS"/>
    <n v="57"/>
    <s v="CHEMISTRY"/>
    <n v="71"/>
    <s v="MATHEMATICS"/>
    <n v="74"/>
    <s v="TECHNOLOGY"/>
  </r>
  <r>
    <n v="725"/>
    <s v="150976HE"/>
    <x v="1"/>
    <x v="8"/>
    <s v="ODO-O"/>
    <s v="AGRICULTURE"/>
    <n v="224"/>
    <n v="63"/>
    <s v="CHEMISTRY"/>
    <n v="67"/>
    <s v="MATHEMATICS"/>
    <n v="48"/>
    <s v="PHYSICS"/>
    <n v="46"/>
    <s v="AGRICULTURE AND FORESTRY"/>
  </r>
  <r>
    <n v="726"/>
    <s v="150976FD"/>
    <x v="1"/>
    <x v="15"/>
    <s v="OBA-O"/>
    <s v="AGRICULTURE"/>
    <n v="250"/>
    <n v="46"/>
    <s v="BIOLOGY"/>
    <n v="60"/>
    <s v="CHEMISTRY"/>
    <n v="70"/>
    <s v="MATHEMATICS"/>
    <n v="74"/>
    <s v="AGRICULTURE AND FORESTRY"/>
  </r>
  <r>
    <n v="727"/>
    <s v="150976BE"/>
    <x v="1"/>
    <x v="8"/>
    <s v="ATAKU"/>
    <s v="Mechanical Engineering"/>
    <n v="218"/>
    <n v="51"/>
    <s v="MATHEMATICS"/>
    <n v="55"/>
    <s v="PHYSICS"/>
    <n v="68"/>
    <s v="CHEMISTRY"/>
    <n v="44"/>
    <s v="TECHNOLOGY"/>
  </r>
  <r>
    <n v="728"/>
    <s v="150976AC"/>
    <x v="1"/>
    <x v="15"/>
    <s v="ABE-S"/>
    <s v="MEDICINE AND SURGERY"/>
    <n v="234"/>
    <n v="59"/>
    <s v="PHYSICS"/>
    <n v="44"/>
    <s v="CHEMISTRY"/>
    <n v="62"/>
    <s v="BIOLOGY"/>
    <n v="69"/>
    <s v="COLLEGE OF MEDICINE"/>
  </r>
  <r>
    <n v="729"/>
    <s v="150976DD"/>
    <x v="0"/>
    <x v="15"/>
    <s v="IMEKO"/>
    <s v="COMPUTER SCIENCE"/>
    <n v="270"/>
    <n v="67"/>
    <s v="MATHEMATICS"/>
    <n v="64"/>
    <s v="PHYSICS"/>
    <n v="69"/>
    <s v="CHEMISTRY"/>
    <n v="70"/>
    <s v="SCIENCE"/>
  </r>
  <r>
    <n v="730"/>
    <s v="150976FC"/>
    <x v="0"/>
    <x v="12"/>
    <s v="AKURE"/>
    <s v="ANTHROPOLOGY"/>
    <n v="230"/>
    <n v="58"/>
    <s v="ECONOMICS"/>
    <n v="55"/>
    <s v="GOVERNMENT"/>
    <n v="51"/>
    <s v="LITERATURE IN ENGLISH"/>
    <n v="66"/>
    <s v="ARTS"/>
  </r>
  <r>
    <n v="731"/>
    <s v="150977EH"/>
    <x v="0"/>
    <x v="15"/>
    <s v="ABE-S"/>
    <s v="LAW"/>
    <n v="207"/>
    <n v="56"/>
    <s v="ECONOMICS"/>
    <n v="48"/>
    <s v="GOVERNMENT"/>
    <n v="53"/>
    <s v="LITERATURE IN ENGLISH"/>
    <n v="50"/>
    <s v="LAW"/>
  </r>
  <r>
    <n v="732"/>
    <s v="150977GJ"/>
    <x v="1"/>
    <x v="0"/>
    <s v="MBAIT"/>
    <s v="LAW"/>
    <n v="247"/>
    <n v="69"/>
    <s v="LITERATURE IN ENGLISH"/>
    <n v="64"/>
    <s v="CHRISTIAN RELIGIOUS STUDIES"/>
    <n v="54"/>
    <s v="GOVERNMENT"/>
    <n v="60"/>
    <s v="LAW"/>
  </r>
  <r>
    <n v="733"/>
    <s v="150977GB"/>
    <x v="0"/>
    <x v="15"/>
    <s v="IFO"/>
    <s v="BOTANY"/>
    <n v="269"/>
    <n v="63"/>
    <s v="BIOLOGY"/>
    <n v="69"/>
    <s v="CHEMISTRY"/>
    <n v="63"/>
    <s v="MATHEMATICS"/>
    <n v="74"/>
    <s v="SCIENCE"/>
  </r>
  <r>
    <n v="734"/>
    <s v="150977EJ"/>
    <x v="0"/>
    <x v="15"/>
    <s v="IFO"/>
    <s v="SOCIOLOGY"/>
    <n v="250"/>
    <n v="63"/>
    <s v="ECONOMICS"/>
    <n v="50"/>
    <s v="GOVERNMENT"/>
    <n v="63"/>
    <s v="MATHEMATICS"/>
    <n v="74"/>
    <s v="THE SOCIAL SCIENCES"/>
  </r>
  <r>
    <n v="735"/>
    <s v="150977AB"/>
    <x v="1"/>
    <x v="15"/>
    <s v="IFO"/>
    <s v="ECONOMICS"/>
    <n v="202"/>
    <n v="36"/>
    <s v="MATHEMATICS"/>
    <n v="53"/>
    <s v="PRINCIPLE OF ACCOUNTING"/>
    <n v="46"/>
    <s v="COMMERCE"/>
    <n v="67"/>
    <s v="THE SOCIAL SCIENCES"/>
  </r>
  <r>
    <n v="736"/>
    <s v="150978BH"/>
    <x v="1"/>
    <x v="15"/>
    <s v="SHAGA"/>
    <s v="ECONOMICS"/>
    <n v="265"/>
    <n v="61"/>
    <s v="ECONOMICS"/>
    <n v="73"/>
    <s v="MATHEMATICS"/>
    <n v="78"/>
    <s v="PRINCIPLE OF ACCOUNTING"/>
    <n v="53"/>
    <s v="THE SOCIAL SCIENCES"/>
  </r>
  <r>
    <n v="737"/>
    <s v="150978HF"/>
    <x v="0"/>
    <x v="15"/>
    <s v="SHAGA"/>
    <s v="PHARMACY"/>
    <n v="252"/>
    <n v="68"/>
    <s v="BIOLOGY"/>
    <n v="61"/>
    <s v="CHEMISTRY"/>
    <n v="69"/>
    <s v="PHYSICS"/>
    <n v="54"/>
    <s v="PHARMACY"/>
  </r>
  <r>
    <n v="738"/>
    <s v="150978DJ"/>
    <x v="1"/>
    <x v="6"/>
    <s v="ISEYI"/>
    <s v="MEDICINE AND SURGERY"/>
    <n v="284"/>
    <n v="62"/>
    <s v="BIOLOGY"/>
    <n v="60"/>
    <s v="CHEMISTRY"/>
    <n v="71"/>
    <s v="PHYSICS"/>
    <n v="91"/>
    <s v="COLLEGE OF MEDICINE"/>
  </r>
  <r>
    <n v="739"/>
    <s v="150978DB"/>
    <x v="1"/>
    <x v="16"/>
    <s v="EKI-W"/>
    <s v="SOCIOLOGY"/>
    <n v="200"/>
    <n v="63"/>
    <s v="ECONOMICS"/>
    <n v="52"/>
    <s v="GOVERNMENT"/>
    <n v="38"/>
    <s v="MATHEMATICS"/>
    <n v="47"/>
    <s v="THE SOCIAL SCIENCES"/>
  </r>
  <r>
    <n v="740"/>
    <s v="150979EH"/>
    <x v="1"/>
    <x v="12"/>
    <s v="AKO-S"/>
    <s v="BIOCHEMISTRY"/>
    <n v="257"/>
    <n v="81"/>
    <s v="BIOLOGY"/>
    <n v="63"/>
    <s v="CHEMISTRY"/>
    <n v="67"/>
    <s v="PHYSICS"/>
    <n v="46"/>
    <s v="COLLEGE OF MEDICINE"/>
  </r>
  <r>
    <n v="741"/>
    <s v="150979AC"/>
    <x v="1"/>
    <x v="15"/>
    <s v="ABE-S"/>
    <s v="BIOCHEMISTRY"/>
    <n v="256"/>
    <n v="80"/>
    <s v="BIOLOGY"/>
    <n v="63"/>
    <s v="CHEMISTRY"/>
    <n v="67"/>
    <s v="PHYSICS"/>
    <n v="46"/>
    <s v="COLLEGE OF MEDICINE"/>
  </r>
  <r>
    <n v="742"/>
    <s v="150979BI"/>
    <x v="1"/>
    <x v="8"/>
    <s v="OLA-O"/>
    <s v="Petroleum Engineering"/>
    <n v="268"/>
    <n v="68"/>
    <s v="MATHEMATICS"/>
    <n v="71"/>
    <s v="CHEMISTRY"/>
    <n v="70"/>
    <s v="GEOGRAPHY"/>
    <n v="59"/>
    <s v="TECHNOLOGY"/>
  </r>
  <r>
    <n v="743"/>
    <s v="150980HC"/>
    <x v="1"/>
    <x v="8"/>
    <s v="IFE"/>
    <s v="ECONOMICS"/>
    <n v="267"/>
    <n v="81"/>
    <s v="PRINCIPLE OF ACCOUNTING"/>
    <n v="75"/>
    <s v="ECONOMICS"/>
    <n v="50"/>
    <s v="MATHEMATICS"/>
    <n v="61"/>
    <s v="THE SOCIAL SCIENCES"/>
  </r>
  <r>
    <n v="744"/>
    <s v="150980AJ"/>
    <x v="0"/>
    <x v="17"/>
    <s v="ASA"/>
    <s v="MEDICINE AND SURGERY"/>
    <n v="249"/>
    <n v="68"/>
    <s v="BIOLOGY"/>
    <n v="41"/>
    <s v="CHEMISTRY"/>
    <n v="71"/>
    <s v="PHYSICS"/>
    <n v="69"/>
    <s v="COLLEGE OF MEDICINE"/>
  </r>
  <r>
    <n v="745"/>
    <s v="150980BD"/>
    <x v="0"/>
    <x v="6"/>
    <s v="OYO-E"/>
    <s v="ENGLISH LANGUAGE AND LITERATURE"/>
    <n v="266"/>
    <n v="65"/>
    <s v="ECONOMICS"/>
    <n v="70"/>
    <s v="GOVERNMENT"/>
    <n v="58"/>
    <s v="LITERATURE IN ENGLISH"/>
    <n v="73"/>
    <s v="ARTS"/>
  </r>
  <r>
    <n v="746"/>
    <s v="150980FG"/>
    <x v="1"/>
    <x v="6"/>
    <s v="IBASW"/>
    <s v="INDUSTRIAL AND PRODUCTION ENGINEERING"/>
    <n v="292"/>
    <n v="74"/>
    <s v="CHEMISTRY"/>
    <n v="70"/>
    <s v="MATHEMATICS"/>
    <n v="79"/>
    <s v="PHYSICS"/>
    <n v="69"/>
    <s v="TECHNOLOGY"/>
  </r>
  <r>
    <n v="747"/>
    <s v="150981IE"/>
    <x v="0"/>
    <x v="12"/>
    <s v="ILAJE"/>
    <s v="PSYCHOLOGY"/>
    <n v="278"/>
    <n v="60"/>
    <s v="ECONOMICS"/>
    <n v="63"/>
    <s v="GOVERNMENT"/>
    <n v="79"/>
    <s v="MATHEMATICS"/>
    <n v="76"/>
    <s v="THE SOCIAL SCIENCES"/>
  </r>
  <r>
    <n v="748"/>
    <s v="150981JB"/>
    <x v="1"/>
    <x v="6"/>
    <s v="ISEYI"/>
    <s v="ELECTRICAL AND ELECTRONICS ENGINEERING"/>
    <n v="272"/>
    <n v="68"/>
    <s v="MATHEMATICS"/>
    <n v="74"/>
    <s v="CHEMISTRY"/>
    <n v="70"/>
    <s v="PHYSICS"/>
    <n v="60"/>
    <s v="TECHNOLOGY"/>
  </r>
  <r>
    <n v="749"/>
    <s v="150981ED"/>
    <x v="0"/>
    <x v="15"/>
    <s v="ODOGB"/>
    <s v="PHYSIOTHERAPY"/>
    <n v="243"/>
    <n v="57"/>
    <s v="BIOLOGY"/>
    <n v="53"/>
    <s v="CHEMISTRY"/>
    <n v="64"/>
    <s v="PHYSICS"/>
    <n v="69"/>
    <s v="COLLEGE OF MEDICINE"/>
  </r>
  <r>
    <n v="750"/>
    <s v="150981AH"/>
    <x v="1"/>
    <x v="15"/>
    <s v="IPOKI"/>
    <s v="PHARMACY"/>
    <n v="235"/>
    <n v="66"/>
    <s v="MATHEMATICS"/>
    <n v="39"/>
    <s v="BIOLOGY"/>
    <n v="69"/>
    <s v="CHEMISTRY"/>
    <n v="61"/>
    <s v="PHARMACY"/>
  </r>
  <r>
    <n v="751"/>
    <s v="150981EE"/>
    <x v="0"/>
    <x v="15"/>
    <s v="EWEKO"/>
    <s v="ECONOMICS"/>
    <n v="210"/>
    <n v="46"/>
    <s v="ECONOMICS"/>
    <n v="50"/>
    <s v="GOVERNMENT"/>
    <n v="41"/>
    <s v="MATHEMATICS"/>
    <n v="73"/>
    <s v="THE SOCIAL SCIENCES"/>
  </r>
  <r>
    <n v="752"/>
    <s v="150982DC"/>
    <x v="1"/>
    <x v="6"/>
    <s v="IBA-C"/>
    <s v="ELECTRICAL AND ELECTRONICS ENGINEERING"/>
    <n v="254"/>
    <n v="66"/>
    <s v="MATHEMATICS"/>
    <n v="50"/>
    <s v="PHYSICS"/>
    <n v="78"/>
    <s v="CHEMISTRY"/>
    <n v="60"/>
    <s v="TECHNOLOGY"/>
  </r>
  <r>
    <n v="753"/>
    <s v="150982BF"/>
    <x v="1"/>
    <x v="15"/>
    <s v="EGB-N"/>
    <s v="COMPUTER SCIENCE"/>
    <n v="250"/>
    <n v="63"/>
    <s v="CHEMISTRY"/>
    <n v="71"/>
    <s v="MATHEMATICS"/>
    <n v="74"/>
    <s v="PHYSICS"/>
    <n v="42"/>
    <s v="SCIENCE"/>
  </r>
  <r>
    <n v="754"/>
    <s v="150982II"/>
    <x v="0"/>
    <x v="8"/>
    <s v="IREWO"/>
    <s v="COMMUNICATION AND LANGUAGE ARTS"/>
    <n v="257"/>
    <n v="70"/>
    <s v="COMMERCE"/>
    <n v="69"/>
    <s v="GOVERNMENT"/>
    <n v="57"/>
    <s v="LITERATURE IN ENGLISH"/>
    <n v="61"/>
    <s v="ARTS"/>
  </r>
  <r>
    <n v="755"/>
    <s v="150982FF"/>
    <x v="1"/>
    <x v="6"/>
    <s v="IBANW"/>
    <s v="ECONOMICS"/>
    <n v="235"/>
    <n v="44"/>
    <s v="MATHEMATICS"/>
    <n v="63"/>
    <s v="ECONOMICS"/>
    <n v="65"/>
    <s v="GOVERNMENT"/>
    <n v="63"/>
    <s v="THE SOCIAL SCIENCES"/>
  </r>
  <r>
    <n v="756"/>
    <s v="150982DB"/>
    <x v="1"/>
    <x v="8"/>
    <s v="IFE-N"/>
    <s v="Mechanical Engineering"/>
    <n v="267"/>
    <n v="79"/>
    <s v="CHEMISTRY"/>
    <n v="71"/>
    <s v="MATHEMATICS"/>
    <n v="63"/>
    <s v="PHYSICS"/>
    <n v="54"/>
    <s v="TECHNOLOGY"/>
  </r>
  <r>
    <n v="757"/>
    <s v="150982CF"/>
    <x v="1"/>
    <x v="8"/>
    <s v="ILE"/>
    <s v="Mechanical Engineering"/>
    <n v="246"/>
    <n v="50"/>
    <s v="CHEMISTRY"/>
    <n v="60"/>
    <s v="PHYSICS"/>
    <n v="59"/>
    <s v="MATHEMATICS"/>
    <n v="77"/>
    <s v="TECHNOLOGY"/>
  </r>
  <r>
    <n v="758"/>
    <s v="150982AH"/>
    <x v="1"/>
    <x v="8"/>
    <s v="ILE-W"/>
    <s v="BOTANY"/>
    <n v="223"/>
    <n v="43"/>
    <s v="BIOLOGY"/>
    <n v="62"/>
    <s v="PHYSICS"/>
    <n v="48"/>
    <s v="CHEMISTRY"/>
    <n v="70"/>
    <s v="SCIENCE"/>
  </r>
  <r>
    <n v="759"/>
    <s v="150982JF"/>
    <x v="0"/>
    <x v="8"/>
    <s v="ILE-W"/>
    <s v="ECONOMICS"/>
    <n v="224"/>
    <n v="68"/>
    <s v="ECONOMICS"/>
    <n v="52"/>
    <s v="GOVERNMENT"/>
    <n v="45"/>
    <s v="MATHEMATICS"/>
    <n v="59"/>
    <s v="THE SOCIAL SCIENCES"/>
  </r>
  <r>
    <n v="760"/>
    <s v="150982GI"/>
    <x v="0"/>
    <x v="8"/>
    <s v="ILE-W"/>
    <s v="LAW"/>
    <n v="214"/>
    <n v="53"/>
    <s v="LITERATURE IN ENGLISH"/>
    <n v="66"/>
    <s v="CHRISTIAN RELIGIOUS STUDIES"/>
    <n v="44"/>
    <s v="GOVERNMENT"/>
    <n v="51"/>
    <s v="LAW"/>
  </r>
  <r>
    <n v="761"/>
    <s v="150983IH"/>
    <x v="1"/>
    <x v="8"/>
    <s v="IFELO"/>
    <s v="LAW"/>
    <n v="228"/>
    <n v="68"/>
    <s v="COMMERCE"/>
    <n v="43"/>
    <s v="GOVERNMENT"/>
    <n v="58"/>
    <s v="LITERATURE IN ENGLISH"/>
    <n v="59"/>
    <s v="LAW"/>
  </r>
  <r>
    <n v="762"/>
    <s v="150983HJ"/>
    <x v="1"/>
    <x v="10"/>
    <s v="ES-SE"/>
    <s v="SOCIOLOGY"/>
    <n v="220"/>
    <n v="64"/>
    <s v="MATHEMATICS"/>
    <n v="62"/>
    <s v="ECONOMICS"/>
    <n v="50"/>
    <s v="GOVERNMENT"/>
    <n v="44"/>
    <s v="THE SOCIAL SCIENCES"/>
  </r>
  <r>
    <n v="763"/>
    <s v="150984GA"/>
    <x v="0"/>
    <x v="15"/>
    <s v="ABE-N"/>
    <s v="MICROBIOLOGY"/>
    <n v="238"/>
    <n v="48"/>
    <s v="PHYSICS"/>
    <n v="63"/>
    <s v="BIOLOGY"/>
    <n v="71"/>
    <s v="CHEMISTRY"/>
    <n v="56"/>
    <s v="SCIENCE"/>
  </r>
  <r>
    <n v="764"/>
    <s v="150984FC"/>
    <x v="1"/>
    <x v="7"/>
    <s v="IJUMU"/>
    <s v="MEDICINE AND SURGERY"/>
    <n v="298"/>
    <n v="63"/>
    <s v="BIOLOGY"/>
    <n v="70"/>
    <s v="CHEMISTRY"/>
    <n v="78"/>
    <s v="PHYSICS"/>
    <n v="87"/>
    <s v="COLLEGE OF MEDICINE"/>
  </r>
  <r>
    <n v="765"/>
    <s v="150984BD"/>
    <x v="0"/>
    <x v="16"/>
    <s v="OYE"/>
    <s v="MEDICINE AND SURGERY"/>
    <n v="251"/>
    <n v="63"/>
    <s v="BIOLOGY"/>
    <n v="69"/>
    <s v="CHEMISTRY"/>
    <n v="62"/>
    <s v="PHYSICS"/>
    <n v="57"/>
    <s v="COLLEGE OF MEDICINE"/>
  </r>
  <r>
    <n v="766"/>
    <s v="150985EI"/>
    <x v="0"/>
    <x v="19"/>
    <s v="OKPOK"/>
    <s v="THEATRE ARTS"/>
    <n v="205"/>
    <n v="58"/>
    <s v="ECONOMICS"/>
    <n v="42"/>
    <s v="GOVERNMENT"/>
    <n v="55"/>
    <s v="LITERATURE IN ENGLISH"/>
    <n v="50"/>
    <s v="ARTS"/>
  </r>
  <r>
    <n v="767"/>
    <s v="150985DJ"/>
    <x v="0"/>
    <x v="8"/>
    <s v="ILE"/>
    <s v="COMMUNICATION AND LANGUAGE ARTS"/>
    <n v="225"/>
    <n v="63"/>
    <s v="CHRISTIAN RELIGIOUS STUDIES"/>
    <n v="57"/>
    <s v="LITERATURE IN ENGLISH"/>
    <n v="60"/>
    <s v="GOVERNMENT"/>
    <n v="45"/>
    <s v="ARTS"/>
  </r>
  <r>
    <n v="768"/>
    <s v="150985HA"/>
    <x v="0"/>
    <x v="15"/>
    <s v="IFO"/>
    <s v="MEDICINE AND SURGERY"/>
    <n v="247"/>
    <n v="54"/>
    <s v="BIOLOGY"/>
    <n v="65"/>
    <s v="CHEMISTRY"/>
    <n v="61"/>
    <s v="PHYSICS"/>
    <n v="67"/>
    <s v="COLLEGE OF MEDICINE"/>
  </r>
  <r>
    <n v="769"/>
    <s v="150985BD"/>
    <x v="0"/>
    <x v="6"/>
    <s v="AFIJI"/>
    <s v="PHARMACY"/>
    <n v="220"/>
    <n v="66"/>
    <s v="BIOLOGY"/>
    <n v="43"/>
    <s v="CHEMISTRY"/>
    <n v="63"/>
    <s v="PHYSICS"/>
    <n v="48"/>
    <s v="PHARMACY"/>
  </r>
  <r>
    <n v="770"/>
    <s v="150986EJ"/>
    <x v="1"/>
    <x v="15"/>
    <s v="OBA-O"/>
    <s v="PHILOSOPHY"/>
    <n v="203"/>
    <n v="45"/>
    <s v="COMMERCE"/>
    <n v="48"/>
    <s v="ECONOMICS"/>
    <n v="62"/>
    <s v="GOVERNMENT"/>
    <n v="48"/>
    <s v="ARTS"/>
  </r>
  <r>
    <n v="771"/>
    <s v="150987GJ"/>
    <x v="0"/>
    <x v="6"/>
    <s v="IBA-E"/>
    <s v="ECONOMICS"/>
    <n v="239"/>
    <n v="57"/>
    <s v="ECONOMICS"/>
    <n v="64"/>
    <s v="GOVERNMENT"/>
    <n v="66"/>
    <s v="MATHEMATICS"/>
    <n v="52"/>
    <s v="THE SOCIAL SCIENCES"/>
  </r>
  <r>
    <n v="772"/>
    <s v="150987BC"/>
    <x v="0"/>
    <x v="6"/>
    <s v="ITESI"/>
    <s v="COMPUTER SCIENCE"/>
    <n v="205"/>
    <n v="63"/>
    <s v="MATHEMATICS"/>
    <n v="52"/>
    <s v="ECONOMICS"/>
    <n v="47"/>
    <s v="PHYSICS"/>
    <n v="43"/>
    <s v="SCIENCE"/>
  </r>
  <r>
    <n v="773"/>
    <s v="150987AG"/>
    <x v="1"/>
    <x v="1"/>
    <s v="NNEOC"/>
    <s v="ECONOMICS"/>
    <n v="221"/>
    <n v="58"/>
    <s v="ECONOMICS"/>
    <n v="62"/>
    <s v="GOVERNMENT"/>
    <n v="48"/>
    <s v="MATHEMATICS"/>
    <n v="53"/>
    <s v="THE SOCIAL SCIENCES"/>
  </r>
  <r>
    <n v="774"/>
    <s v="150987FI"/>
    <x v="1"/>
    <x v="3"/>
    <s v="IHIAL"/>
    <s v="POLITICAL SCIENCE"/>
    <n v="203"/>
    <n v="44"/>
    <s v="GOVERNMENT"/>
    <n v="62"/>
    <s v="LITERATURE IN ENGLISH"/>
    <n v="41"/>
    <s v="CHRISTIAN RELIGIOUS STUDIES"/>
    <n v="56"/>
    <s v="THE SOCIAL SCIENCES"/>
  </r>
  <r>
    <n v="775"/>
    <s v="150987BA"/>
    <x v="1"/>
    <x v="16"/>
    <s v="IDO-O"/>
    <s v="AGRICULTURE"/>
    <n v="270"/>
    <n v="66"/>
    <s v="BIOLOGY"/>
    <n v="67"/>
    <s v="CHEMISTRY"/>
    <n v="74"/>
    <s v="MATHEMATICS"/>
    <n v="63"/>
    <s v="AGRICULTURE AND FORESTRY"/>
  </r>
  <r>
    <n v="776"/>
    <s v="150987AE"/>
    <x v="1"/>
    <x v="8"/>
    <s v="ILE"/>
    <s v="Food Technology"/>
    <n v="214"/>
    <n v="69"/>
    <s v="CHEMISTRY"/>
    <n v="30"/>
    <s v="MATHEMATICS"/>
    <n v="55"/>
    <s v="PHYSICS"/>
    <n v="60"/>
    <s v="TECHNOLOGY"/>
  </r>
  <r>
    <n v="777"/>
    <s v="150987AI"/>
    <x v="0"/>
    <x v="8"/>
    <s v="EDE"/>
    <s v="MEDICINE AND SURGERY"/>
    <n v="275"/>
    <n v="76"/>
    <s v="BIOLOGY"/>
    <n v="65"/>
    <s v="CHEMISTRY"/>
    <n v="70"/>
    <s v="PHYSICS"/>
    <n v="64"/>
    <s v="COLLEGE OF MEDICINE"/>
  </r>
  <r>
    <n v="778"/>
    <s v="150988GJ"/>
    <x v="1"/>
    <x v="12"/>
    <s v="IDANR"/>
    <s v="BIOCHEMISTRY"/>
    <n v="202"/>
    <n v="64"/>
    <s v="BIOLOGY"/>
    <n v="49"/>
    <s v="CHEMISTRY"/>
    <n v="43"/>
    <s v="PHYSICS"/>
    <n v="46"/>
    <s v="COLLEGE OF MEDICINE"/>
  </r>
  <r>
    <n v="779"/>
    <s v="150988AH"/>
    <x v="0"/>
    <x v="15"/>
    <s v="ABE-N"/>
    <s v="ECONOMICS"/>
    <n v="254"/>
    <n v="73"/>
    <s v="GOVERNMENT"/>
    <n v="63"/>
    <s v="ECONOMICS"/>
    <n v="58"/>
    <s v="MATHEMATICS"/>
    <n v="60"/>
    <s v="THE SOCIAL SCIENCES"/>
  </r>
  <r>
    <n v="780"/>
    <s v="150988DC"/>
    <x v="1"/>
    <x v="12"/>
    <s v="OWO"/>
    <s v="ENGLISH LANGUAGE AND LITERATURE"/>
    <n v="241"/>
    <n v="67"/>
    <s v="ECONOMICS"/>
    <n v="55"/>
    <s v="COMMERCE"/>
    <n v="59"/>
    <s v="LITERATURE IN ENGLISH"/>
    <n v="60"/>
    <s v="ARTS"/>
  </r>
  <r>
    <n v="781"/>
    <s v="150989EI"/>
    <x v="1"/>
    <x v="6"/>
    <s v="AFIJI"/>
    <s v="ARCHAEOLOGY SINGLE HONOURS"/>
    <n v="280"/>
    <n v="81"/>
    <s v="CHEMISTRY"/>
    <n v="79"/>
    <s v="MATHEMATICS"/>
    <n v="52"/>
    <s v="PHYSICS"/>
    <n v="68"/>
    <s v="SCIENCE"/>
  </r>
  <r>
    <n v="782"/>
    <s v="150989CA"/>
    <x v="0"/>
    <x v="8"/>
    <s v="ODO-O"/>
    <s v="ECONOMICS"/>
    <n v="213"/>
    <n v="46"/>
    <s v="GOVERNMENT"/>
    <n v="63"/>
    <s v="ECONOMICS"/>
    <n v="65"/>
    <s v="MATHEMATICS"/>
    <n v="39"/>
    <s v="THE SOCIAL SCIENCES"/>
  </r>
  <r>
    <n v="783"/>
    <s v="150989JG"/>
    <x v="0"/>
    <x v="1"/>
    <s v="ISIKW"/>
    <s v="HEALTH EDUCATION"/>
    <n v="236"/>
    <n v="62"/>
    <s v="PHYSICS"/>
    <n v="54"/>
    <s v="CHEMISTRY"/>
    <n v="73"/>
    <s v="BIOLOGY"/>
    <n v="47"/>
    <s v="EDUCATION"/>
  </r>
  <r>
    <n v="784"/>
    <s v="150989HI"/>
    <x v="1"/>
    <x v="16"/>
    <s v="ADO-E"/>
    <s v="ELECTRICAL AND ELECTRONICS ENGINEERING"/>
    <n v="266"/>
    <n v="66"/>
    <s v="PHYSICS"/>
    <n v="56"/>
    <s v="MATHEMATICS"/>
    <n v="73"/>
    <s v="CHEMISTRY"/>
    <n v="71"/>
    <s v="TECHNOLOGY"/>
  </r>
  <r>
    <n v="785"/>
    <s v="150990AJ"/>
    <x v="0"/>
    <x v="8"/>
    <s v="EDE"/>
    <s v="ECONOMICS"/>
    <n v="251"/>
    <n v="63"/>
    <s v="ECONOMICS"/>
    <n v="64"/>
    <s v="GOVERNMENT"/>
    <n v="66"/>
    <s v="MATHEMATICS"/>
    <n v="58"/>
    <s v="THE SOCIAL SCIENCES"/>
  </r>
  <r>
    <n v="786"/>
    <s v="150990HD"/>
    <x v="0"/>
    <x v="6"/>
    <s v="OLUYO"/>
    <s v="COMMUNICATION AND LANGUAGE ARTS"/>
    <n v="263"/>
    <n v="71"/>
    <s v="ECONOMICS"/>
    <n v="64"/>
    <s v="GOVERNMENT"/>
    <n v="66"/>
    <s v="LITERATURE IN ENGLISH"/>
    <n v="62"/>
    <s v="ARTS"/>
  </r>
  <r>
    <n v="787"/>
    <s v="150990AC"/>
    <x v="0"/>
    <x v="15"/>
    <s v="ODOGB"/>
    <s v="ECONOMICS"/>
    <n v="251"/>
    <n v="82"/>
    <s v="ECONOMICS"/>
    <n v="41"/>
    <s v="MATHEMATICS"/>
    <n v="71"/>
    <s v="COMMERCE"/>
    <n v="57"/>
    <s v="THE SOCIAL SCIENCES"/>
  </r>
  <r>
    <n v="788"/>
    <s v="150991EI"/>
    <x v="1"/>
    <x v="8"/>
    <s v="ILE-W"/>
    <s v="MEDICINE AND SURGERY"/>
    <n v="221"/>
    <n v="55"/>
    <s v="BIOLOGY"/>
    <n v="53"/>
    <s v="CHEMISTRY"/>
    <n v="50"/>
    <s v="MATHEMATICS"/>
    <n v="63"/>
    <s v="COLLEGE OF MEDICINE"/>
  </r>
  <r>
    <n v="789"/>
    <s v="150992CH"/>
    <x v="0"/>
    <x v="6"/>
    <s v="AKINY"/>
    <s v="MEDICINE AND SURGERY"/>
    <n v="211"/>
    <n v="61"/>
    <s v="PHYSICS"/>
    <n v="55"/>
    <s v="CHEMISTRY"/>
    <n v="53"/>
    <s v="BIOLOGY"/>
    <n v="42"/>
    <s v="COLLEGE OF MEDICINE"/>
  </r>
  <r>
    <n v="790"/>
    <s v="150992IF"/>
    <x v="0"/>
    <x v="18"/>
    <s v="AGEGE"/>
    <s v="ECONOMICS"/>
    <n v="223"/>
    <n v="59"/>
    <s v="ECONOMICS"/>
    <n v="54"/>
    <s v="GOVERNMENT"/>
    <n v="52"/>
    <s v="MATHEMATICS"/>
    <n v="58"/>
    <s v="THE SOCIAL SCIENCES"/>
  </r>
  <r>
    <n v="791"/>
    <s v="150992DB"/>
    <x v="0"/>
    <x v="15"/>
    <s v="IFO"/>
    <s v="ECONOMICS"/>
    <n v="201"/>
    <n v="60"/>
    <s v="ECONOMICS"/>
    <n v="44"/>
    <s v="GOVERNMENT"/>
    <n v="54"/>
    <s v="MATHEMATICS"/>
    <n v="43"/>
    <s v="THE SOCIAL SCIENCES"/>
  </r>
  <r>
    <n v="792"/>
    <s v="150992HH"/>
    <x v="0"/>
    <x v="12"/>
    <s v="AKO-S"/>
    <s v="BIOCHEMISTRY"/>
    <n v="221"/>
    <n v="66"/>
    <s v="BIOLOGY"/>
    <n v="56"/>
    <s v="CHEMISTRY"/>
    <n v="54"/>
    <s v="PHYSICS"/>
    <n v="45"/>
    <s v="COLLEGE OF MEDICINE"/>
  </r>
  <r>
    <n v="793"/>
    <s v="150992CD"/>
    <x v="1"/>
    <x v="12"/>
    <s v="AKO-S"/>
    <s v="Food Technology"/>
    <n v="256"/>
    <n v="63"/>
    <s v="CHEMISTRY"/>
    <n v="75"/>
    <s v="MATHEMATICS"/>
    <n v="59"/>
    <s v="PHYSICS"/>
    <n v="59"/>
    <s v="TECHNOLOGY"/>
  </r>
  <r>
    <n v="794"/>
    <s v="150992JA"/>
    <x v="1"/>
    <x v="6"/>
    <s v="ATIBA"/>
    <s v="POLITICAL SCIENCE"/>
    <n v="205"/>
    <n v="63"/>
    <s v="ECONOMICS"/>
    <n v="51"/>
    <s v="GOVERNMENT"/>
    <n v="41"/>
    <s v="MATHEMATICS"/>
    <n v="50"/>
    <s v="THE SOCIAL SCIENCES"/>
  </r>
  <r>
    <n v="795"/>
    <s v="150993BI"/>
    <x v="1"/>
    <x v="15"/>
    <s v="ODOGB"/>
    <s v="COMPUTER SCIENCE"/>
    <n v="200"/>
    <n v="39"/>
    <s v="CHEMISTRY"/>
    <n v="63"/>
    <s v="MATHEMATICS"/>
    <n v="52"/>
    <s v="PHYSICS"/>
    <n v="46"/>
    <s v="SCIENCE"/>
  </r>
  <r>
    <n v="796"/>
    <s v="150994BG"/>
    <x v="0"/>
    <x v="8"/>
    <s v="ORIAD"/>
    <s v="ARCHAEOLOGY"/>
    <n v="205"/>
    <n v="62"/>
    <s v="CHRISTIAN RELIGIOUS STUDIES"/>
    <n v="53"/>
    <s v="ECONOMICS"/>
    <n v="47"/>
    <s v="LITERATURE IN ENGLISH"/>
    <n v="43"/>
    <s v="ARTS"/>
  </r>
  <r>
    <n v="797"/>
    <s v="150994JG"/>
    <x v="0"/>
    <x v="18"/>
    <s v="ISLAN"/>
    <s v="ECONOMICS"/>
    <n v="224"/>
    <n v="54"/>
    <s v="ECONOMICS"/>
    <n v="39"/>
    <s v="GOVERNMENT"/>
    <n v="57"/>
    <s v="MATHEMATICS"/>
    <n v="74"/>
    <s v="THE SOCIAL SCIENCES"/>
  </r>
  <r>
    <n v="798"/>
    <s v="150994JD"/>
    <x v="1"/>
    <x v="12"/>
    <s v="OKIPU"/>
    <s v="ECONOMICS"/>
    <n v="200"/>
    <n v="76"/>
    <s v="GOVERNMENT"/>
    <n v="38"/>
    <s v="MATHEMATICS"/>
    <n v="47"/>
    <s v="ECONOMICS"/>
    <n v="39"/>
    <s v="THE SOCIAL SCIENCES"/>
  </r>
  <r>
    <n v="799"/>
    <s v="150994GA"/>
    <x v="0"/>
    <x v="16"/>
    <s v="IKERE"/>
    <s v="ECONOMICS"/>
    <n v="248"/>
    <n v="82"/>
    <s v="ECONOMICS"/>
    <n v="50"/>
    <s v="GOVERNMENT"/>
    <n v="63"/>
    <s v="MATHEMATICS"/>
    <n v="53"/>
    <s v="THE SOCIAL SCIENCES"/>
  </r>
  <r>
    <n v="800"/>
    <s v="150994FB"/>
    <x v="0"/>
    <x v="8"/>
    <s v="ATAKU"/>
    <s v="NURSING SCIENCE"/>
    <n v="204"/>
    <n v="43"/>
    <s v="BIOLOGY"/>
    <n v="72"/>
    <s v="CHEMISTRY"/>
    <n v="43"/>
    <s v="PHYSICS"/>
    <n v="46"/>
    <s v="COLLEGE OF MEDICINE"/>
  </r>
  <r>
    <n v="801"/>
    <s v="150994EF"/>
    <x v="1"/>
    <x v="16"/>
    <s v="IJERO"/>
    <s v="MICROBIOLOGY"/>
    <n v="241"/>
    <n v="63"/>
    <s v="BIOLOGY"/>
    <n v="69"/>
    <s v="CHEMISTRY"/>
    <n v="63"/>
    <s v="PHYSICS"/>
    <n v="46"/>
    <s v="SCIENCE"/>
  </r>
  <r>
    <n v="802"/>
    <s v="150995FG"/>
    <x v="0"/>
    <x v="6"/>
    <s v="IBA-E"/>
    <s v="SOCIOLOGY"/>
    <n v="222"/>
    <n v="77"/>
    <s v="MATHEMATICS"/>
    <n v="63"/>
    <s v="ECONOMICS"/>
    <n v="44"/>
    <s v="GOVERNMENT"/>
    <n v="38"/>
    <s v="THE SOCIAL SCIENCES"/>
  </r>
  <r>
    <n v="803"/>
    <s v="150995FD"/>
    <x v="1"/>
    <x v="18"/>
    <s v="IFAKO"/>
    <s v="CIVIL ENGINEERING"/>
    <n v="208"/>
    <n v="63"/>
    <s v="MATHEMATICS"/>
    <n v="50"/>
    <s v="CHEMISTRY"/>
    <n v="55"/>
    <s v="PHYSICS"/>
    <n v="40"/>
    <s v="TECHNOLOGY"/>
  </r>
  <r>
    <n v="804"/>
    <s v="150996IC"/>
    <x v="1"/>
    <x v="8"/>
    <s v="IFE"/>
    <s v="Petroleum Engineering"/>
    <n v="257"/>
    <n v="68"/>
    <s v="PHYSICS"/>
    <n v="58"/>
    <s v="CHEMISTRY"/>
    <n v="73"/>
    <s v="MATHEMATICS"/>
    <n v="58"/>
    <s v="TECHNOLOGY"/>
  </r>
  <r>
    <n v="805"/>
    <s v="150996GJ"/>
    <x v="0"/>
    <x v="17"/>
    <s v="IFELO"/>
    <s v="POLITICAL SCIENCE"/>
    <n v="263"/>
    <n v="45"/>
    <s v="ECONOMICS"/>
    <n v="75"/>
    <s v="GOVERNMENT"/>
    <n v="65"/>
    <s v="MATHEMATICS"/>
    <n v="78"/>
    <s v="THE SOCIAL SCIENCES"/>
  </r>
  <r>
    <n v="806"/>
    <s v="150996GA"/>
    <x v="0"/>
    <x v="17"/>
    <s v="ISIN"/>
    <s v="EDUCATIONAL MANAGEMENT"/>
    <n v="244"/>
    <n v="66"/>
    <s v="ECONOMICS"/>
    <n v="62"/>
    <s v="GOVERNMENT"/>
    <n v="57"/>
    <s v="MATHEMATICS"/>
    <n v="59"/>
    <s v="EDUCATION"/>
  </r>
  <r>
    <n v="807"/>
    <s v="150997HD"/>
    <x v="0"/>
    <x v="9"/>
    <s v="URUAN"/>
    <s v="ENGLISH LANGUAGE AND LITERATURE"/>
    <n v="230"/>
    <n v="64"/>
    <s v="CHRISTIAN RELIGIOUS STUDIES"/>
    <n v="55"/>
    <s v="GOVERNMENT"/>
    <n v="57"/>
    <s v="LITERATURE IN ENGLISH"/>
    <n v="54"/>
    <s v="ARTS"/>
  </r>
  <r>
    <n v="808"/>
    <s v="150997GJ"/>
    <x v="1"/>
    <x v="8"/>
    <s v="IREPO"/>
    <s v="ELECTRICAL AND ELECTRONICS ENGINEERING"/>
    <n v="213"/>
    <n v="42"/>
    <s v="CHEMISTRY"/>
    <n v="46"/>
    <s v="MATHEMATICS"/>
    <n v="73"/>
    <s v="PHYSICS"/>
    <n v="52"/>
    <s v="TECHNOLOGY"/>
  </r>
  <r>
    <n v="809"/>
    <s v="150998IB"/>
    <x v="0"/>
    <x v="6"/>
    <s v="IBANE"/>
    <s v="ELECTRICAL AND ELECTRONICS ENGINEERING"/>
    <n v="226"/>
    <n v="58"/>
    <s v="MATHEMATICS"/>
    <n v="60"/>
    <s v="PHYSICS"/>
    <n v="43"/>
    <s v="CHEMISTRY"/>
    <n v="65"/>
    <s v="TECHNOLOGY"/>
  </r>
  <r>
    <n v="810"/>
    <s v="150999FI"/>
    <x v="0"/>
    <x v="15"/>
    <s v="IJE-N"/>
    <s v="MEDICINE AND SURGERY"/>
    <n v="225"/>
    <n v="57"/>
    <s v="BIOLOGY"/>
    <n v="57"/>
    <s v="CHEMISTRY"/>
    <n v="53"/>
    <s v="PHYSICS"/>
    <n v="58"/>
    <s v="COLLEGE OF MEDICINE"/>
  </r>
  <r>
    <n v="811"/>
    <s v="150999II"/>
    <x v="1"/>
    <x v="16"/>
    <s v="OYE"/>
    <s v="SOCIOLOGY"/>
    <n v="225"/>
    <n v="67"/>
    <s v="ECONOMICS"/>
    <n v="51"/>
    <s v="GOVERNMENT"/>
    <n v="48"/>
    <s v="MATHEMATICS"/>
    <n v="59"/>
    <s v="THE SOCIAL SCIENCES"/>
  </r>
  <r>
    <n v="812"/>
    <s v="150999IF"/>
    <x v="0"/>
    <x v="6"/>
    <s v="AKINY"/>
    <s v="COMMUNICATION AND LANGUAGE ARTS"/>
    <n v="268"/>
    <n v="81"/>
    <s v="LITERATURE IN ENGLISH"/>
    <n v="63"/>
    <s v="CHRISTIAN RELIGIOUS STUDIES"/>
    <n v="61"/>
    <s v="YORUBA"/>
    <n v="63"/>
    <s v="ARTS"/>
  </r>
  <r>
    <n v="813"/>
    <s v="151000ED"/>
    <x v="0"/>
    <x v="15"/>
    <s v="IFO"/>
    <s v="MICROBIOLOGY"/>
    <n v="203"/>
    <n v="45"/>
    <s v="BIOLOGY"/>
    <n v="71"/>
    <s v="CHEMISTRY"/>
    <n v="44"/>
    <s v="PHYSICS"/>
    <n v="43"/>
    <s v="SCIENCE"/>
  </r>
  <r>
    <n v="814"/>
    <s v="151000HE"/>
    <x v="0"/>
    <x v="6"/>
    <s v="AKINY"/>
    <s v="ECONOMICS"/>
    <n v="224"/>
    <n v="80"/>
    <s v="ECONOMICS"/>
    <n v="36"/>
    <s v="GOVERNMENT"/>
    <n v="62"/>
    <s v="MATHEMATICS"/>
    <n v="46"/>
    <s v="THE SOCIAL SCIENCES"/>
  </r>
  <r>
    <n v="815"/>
    <s v="151001DE"/>
    <x v="1"/>
    <x v="16"/>
    <s v="EKI-W"/>
    <s v="MEDICINE AND SURGERY"/>
    <n v="250"/>
    <n v="61"/>
    <s v="BIOLOGY"/>
    <n v="64"/>
    <s v="CHEMISTRY"/>
    <n v="75"/>
    <s v="PHYSICS"/>
    <n v="50"/>
    <s v="COLLEGE OF MEDICINE"/>
  </r>
  <r>
    <n v="816"/>
    <s v="151001HE"/>
    <x v="1"/>
    <x v="8"/>
    <s v="ILE-W"/>
    <s v="Petroleum Engineering"/>
    <n v="226"/>
    <n v="61"/>
    <s v="CHEMISTRY"/>
    <n v="60"/>
    <s v="MATHEMATICS"/>
    <n v="67"/>
    <s v="PHYSICS"/>
    <n v="38"/>
    <s v="TECHNOLOGY"/>
  </r>
  <r>
    <n v="817"/>
    <s v="151001FD"/>
    <x v="0"/>
    <x v="8"/>
    <s v="ORIAD"/>
    <s v="MEDICINE AND SURGERY"/>
    <n v="260"/>
    <n v="76"/>
    <s v="BIOLOGY"/>
    <n v="64"/>
    <s v="PHYSICS"/>
    <n v="46"/>
    <s v="CHEMISTRY"/>
    <n v="74"/>
    <s v="COLLEGE OF MEDICINE"/>
  </r>
  <r>
    <n v="818"/>
    <s v="151001CG"/>
    <x v="0"/>
    <x v="6"/>
    <s v="SAK-W"/>
    <s v="ECONOMICS"/>
    <n v="276"/>
    <n v="65"/>
    <s v="ECONOMICS"/>
    <n v="69"/>
    <s v="MATHEMATICS"/>
    <n v="74"/>
    <s v="PHYSICS"/>
    <n v="68"/>
    <s v="THE SOCIAL SCIENCES"/>
  </r>
  <r>
    <n v="819"/>
    <s v="151001IE"/>
    <x v="1"/>
    <x v="10"/>
    <s v="ETS-E"/>
    <s v="Petroleum Engineering"/>
    <n v="239"/>
    <n v="62"/>
    <s v="CHEMISTRY"/>
    <n v="70"/>
    <s v="MATHEMATICS"/>
    <n v="61"/>
    <s v="PHYSICS"/>
    <n v="46"/>
    <s v="TECHNOLOGY"/>
  </r>
  <r>
    <n v="820"/>
    <s v="151001FB"/>
    <x v="1"/>
    <x v="15"/>
    <s v="REMO"/>
    <s v="THEATRE ARTS"/>
    <n v="216"/>
    <n v="70"/>
    <s v="ECONOMICS"/>
    <n v="59"/>
    <s v="GOVERNMENT"/>
    <n v="49"/>
    <s v="LITERATURE IN ENGLISH"/>
    <n v="38"/>
    <s v="ARTS"/>
  </r>
  <r>
    <n v="821"/>
    <s v="151001DG"/>
    <x v="0"/>
    <x v="16"/>
    <s v="IRE-I"/>
    <s v="MEDICINE AND SURGERY"/>
    <n v="214"/>
    <n v="47"/>
    <s v="BIOLOGY"/>
    <n v="71"/>
    <s v="CHEMISTRY"/>
    <n v="43"/>
    <s v="PHYSICS"/>
    <n v="53"/>
    <s v="COLLEGE OF MEDICINE"/>
  </r>
  <r>
    <n v="822"/>
    <s v="151001DA"/>
    <x v="0"/>
    <x v="12"/>
    <s v="ILAJE"/>
    <s v="MEDICINE AND SURGERY"/>
    <n v="213"/>
    <n v="62"/>
    <s v="BIOLOGY"/>
    <n v="42"/>
    <s v="CHEMISTRY"/>
    <n v="63"/>
    <s v="PHYSICS"/>
    <n v="46"/>
    <s v="COLLEGE OF MEDICINE"/>
  </r>
  <r>
    <n v="823"/>
    <s v="151002FE"/>
    <x v="1"/>
    <x v="10"/>
    <s v="ES-SE"/>
    <s v="Mechanical Engineering"/>
    <n v="227"/>
    <n v="81"/>
    <s v="MATHEMATICS"/>
    <n v="52"/>
    <s v="CHEMISTRY"/>
    <n v="48"/>
    <s v="PHYSICS"/>
    <n v="46"/>
    <s v="TECHNOLOGY"/>
  </r>
  <r>
    <n v="824"/>
    <s v="151002II"/>
    <x v="1"/>
    <x v="18"/>
    <s v="ETI-O"/>
    <s v="GEOLOGY"/>
    <n v="234"/>
    <n v="41"/>
    <s v="CHEMISTRY"/>
    <n v="65"/>
    <s v="BIOLOGY"/>
    <n v="62"/>
    <s v="MATHEMATICS"/>
    <n v="66"/>
    <s v="SCIENCE"/>
  </r>
  <r>
    <n v="825"/>
    <s v="151002IF"/>
    <x v="0"/>
    <x v="15"/>
    <s v="EGB-S"/>
    <s v="ECONOMICS"/>
    <n v="255"/>
    <n v="75"/>
    <s v="ECONOMICS"/>
    <n v="63"/>
    <s v="GOVERNMENT"/>
    <n v="59"/>
    <s v="MATHEMATICS"/>
    <n v="58"/>
    <s v="THE SOCIAL SCIENCES"/>
  </r>
  <r>
    <n v="826"/>
    <s v="151002FC"/>
    <x v="1"/>
    <x v="18"/>
    <s v="IFAKO"/>
    <s v="ELECTRICAL AND ELECTRONICS ENGINEERING"/>
    <n v="219"/>
    <n v="69"/>
    <s v="PHYSICS"/>
    <n v="44"/>
    <s v="MATHEMATICS"/>
    <n v="41"/>
    <s v="CHEMISTRY"/>
    <n v="65"/>
    <s v="TECHNOLOGY"/>
  </r>
  <r>
    <n v="827"/>
    <s v="151003CE"/>
    <x v="1"/>
    <x v="12"/>
    <s v="ONDO"/>
    <s v="Petroleum Engineering"/>
    <n v="277"/>
    <n v="67"/>
    <s v="CHEMISTRY"/>
    <n v="63"/>
    <s v="MATHEMATICS"/>
    <n v="79"/>
    <s v="PHYSICS"/>
    <n v="68"/>
    <s v="TECHNOLOGY"/>
  </r>
  <r>
    <n v="828"/>
    <s v="151003BI"/>
    <x v="1"/>
    <x v="15"/>
    <s v="REMO"/>
    <s v="ECONOMICS"/>
    <n v="220"/>
    <n v="53"/>
    <s v="ECONOMICS"/>
    <n v="57"/>
    <s v="GOVERNMENT"/>
    <n v="61"/>
    <s v="MATHEMATICS"/>
    <n v="49"/>
    <s v="THE SOCIAL SCIENCES"/>
  </r>
  <r>
    <n v="829"/>
    <s v="151003IF"/>
    <x v="1"/>
    <x v="2"/>
    <s v="SAPEL"/>
    <s v="Food Technology"/>
    <n v="291"/>
    <n v="63"/>
    <s v="CHEMISTRY"/>
    <n v="68"/>
    <s v="PHYSICS"/>
    <n v="69"/>
    <s v="MATHEMATICS"/>
    <n v="91"/>
    <s v="TECHNOLOGY"/>
  </r>
  <r>
    <n v="830"/>
    <s v="151003FF"/>
    <x v="0"/>
    <x v="15"/>
    <s v="IJE-N"/>
    <s v="NURSING SCIENCE"/>
    <n v="260"/>
    <n v="63"/>
    <s v="BIOLOGY"/>
    <n v="71"/>
    <s v="CHEMISTRY"/>
    <n v="57"/>
    <s v="PHYSICS"/>
    <n v="69"/>
    <s v="COLLEGE OF MEDICINE"/>
  </r>
  <r>
    <n v="831"/>
    <s v="151004ID"/>
    <x v="0"/>
    <x v="6"/>
    <s v="LAGEL"/>
    <s v="POLITICAL SCIENCE"/>
    <n v="207"/>
    <n v="61"/>
    <s v="ECONOMICS"/>
    <n v="44"/>
    <s v="GOVERNMENT"/>
    <n v="45"/>
    <s v="LITERATURE IN ENGLISH"/>
    <n v="57"/>
    <s v="THE SOCIAL SCIENCES"/>
  </r>
  <r>
    <n v="832"/>
    <s v="151004EH"/>
    <x v="0"/>
    <x v="16"/>
    <s v="MOBA"/>
    <s v="ECONOMICS"/>
    <n v="237"/>
    <n v="64"/>
    <s v="MATHEMATICS"/>
    <n v="62"/>
    <s v="ECONOMICS"/>
    <n v="49"/>
    <s v="GOVERNMENT"/>
    <n v="62"/>
    <s v="THE SOCIAL SCIENCES"/>
  </r>
  <r>
    <n v="833"/>
    <s v="151004DJ"/>
    <x v="0"/>
    <x v="15"/>
    <s v="ABE-N"/>
    <s v="FRENCH"/>
    <n v="241"/>
    <n v="69"/>
    <s v="CHRISTIAN RELIGIOUS STUDIES"/>
    <n v="56"/>
    <s v="GOVERNMENT"/>
    <n v="56"/>
    <s v="LITERATURE IN ENGLISH"/>
    <n v="60"/>
    <s v="ARTS"/>
  </r>
  <r>
    <n v="834"/>
    <s v="151004DE"/>
    <x v="0"/>
    <x v="15"/>
    <s v="ODOGB"/>
    <s v="ECONOMICS"/>
    <n v="232"/>
    <n v="58"/>
    <s v="ECONOMICS"/>
    <n v="67"/>
    <s v="GOVERNMENT"/>
    <n v="55"/>
    <s v="MATHEMATICS"/>
    <n v="52"/>
    <s v="THE SOCIAL SCIENCES"/>
  </r>
  <r>
    <n v="835"/>
    <s v="151005EE"/>
    <x v="1"/>
    <x v="15"/>
    <s v="EGB-S"/>
    <s v="TEACHER EDUCATION (SOCIAL SCIENCE OPTION)"/>
    <n v="249"/>
    <n v="69"/>
    <s v="ECONOMICS"/>
    <n v="49"/>
    <s v="MATHEMATICS"/>
    <n v="60"/>
    <s v="PRINCIPLE OF ACCOUNTING"/>
    <n v="71"/>
    <s v="EDUCATION"/>
  </r>
  <r>
    <n v="836"/>
    <s v="151005EB"/>
    <x v="1"/>
    <x v="8"/>
    <s v="ORIAD"/>
    <s v="BIOCHEMISTRY"/>
    <n v="267"/>
    <n v="72"/>
    <s v="BIOLOGY"/>
    <n v="63"/>
    <s v="CHEMISTRY"/>
    <n v="68"/>
    <s v="MATHEMATICS"/>
    <n v="64"/>
    <s v="COLLEGE OF MEDICINE"/>
  </r>
  <r>
    <n v="837"/>
    <s v="151005CA"/>
    <x v="0"/>
    <x v="16"/>
    <s v="AIYEK"/>
    <s v="POLITICAL SCIENCE"/>
    <n v="273"/>
    <n v="64"/>
    <s v="ECONOMICS"/>
    <n v="65"/>
    <s v="GOVERNMENT"/>
    <n v="81"/>
    <s v="MATHEMATICS"/>
    <n v="63"/>
    <s v="THE SOCIAL SCIENCES"/>
  </r>
  <r>
    <n v="838"/>
    <s v="151005BG"/>
    <x v="1"/>
    <x v="16"/>
    <s v="IDO-O"/>
    <s v="CIVIL ENGINEERING"/>
    <n v="201"/>
    <n v="57"/>
    <s v="CHEMISTRY"/>
    <n v="51"/>
    <s v="MATHEMATICS"/>
    <n v="45"/>
    <s v="PHYSICS"/>
    <n v="48"/>
    <s v="TECHNOLOGY"/>
  </r>
  <r>
    <n v="839"/>
    <s v="151006BD"/>
    <x v="1"/>
    <x v="16"/>
    <s v="IKERE"/>
    <s v="TEACHER EDUCATION (SOCIAL SCIENCE OPTION)"/>
    <n v="224"/>
    <n v="70"/>
    <s v="ECONOMICS"/>
    <n v="44"/>
    <s v="GEOGRAPHY"/>
    <n v="46"/>
    <s v="MATHEMATICS"/>
    <n v="64"/>
    <s v="EDUCATION"/>
  </r>
  <r>
    <n v="840"/>
    <s v="151006FE"/>
    <x v="1"/>
    <x v="15"/>
    <s v="ODEDA"/>
    <s v="COMMUNICATION AND LANGUAGE ARTS"/>
    <n v="235"/>
    <n v="43"/>
    <s v="ECONOMICS"/>
    <n v="68"/>
    <s v="GOVERNMENT"/>
    <n v="64"/>
    <s v="LITERATURE IN ENGLISH"/>
    <n v="60"/>
    <s v="ARTS"/>
  </r>
  <r>
    <n v="841"/>
    <s v="151006FE"/>
    <x v="1"/>
    <x v="15"/>
    <s v="ODEDA"/>
    <s v="COMMUNICATION AND LANGUAGE ARTS"/>
    <n v="235"/>
    <n v="43"/>
    <s v="ECONOMICS"/>
    <n v="68"/>
    <s v="GOVERNMENT"/>
    <n v="64"/>
    <s v="LITERATURE IN ENGLISH"/>
    <n v="60"/>
    <s v="ARTS"/>
  </r>
  <r>
    <n v="842"/>
    <s v="151006BA"/>
    <x v="0"/>
    <x v="15"/>
    <s v="A-O/O"/>
    <s v="MEDICINE AND SURGERY"/>
    <n v="213"/>
    <n v="66"/>
    <s v="CHEMISTRY"/>
    <n v="59"/>
    <s v="BIOLOGY"/>
    <n v="40"/>
    <s v="PHYSICS"/>
    <n v="48"/>
    <s v="COLLEGE OF MEDICINE"/>
  </r>
  <r>
    <n v="843"/>
    <s v="151007GD"/>
    <x v="0"/>
    <x v="12"/>
    <s v="AKOSE"/>
    <s v="MEDICINE AND SURGERY"/>
    <n v="257"/>
    <n v="67"/>
    <s v="BIOLOGY"/>
    <n v="65"/>
    <s v="CHEMISTRY"/>
    <n v="64"/>
    <s v="PHYSICS"/>
    <n v="61"/>
    <s v="COLLEGE OF MEDICINE"/>
  </r>
  <r>
    <n v="844"/>
    <s v="151007DB"/>
    <x v="1"/>
    <x v="15"/>
    <s v="IJE-O"/>
    <s v="Petroleum Engineering"/>
    <n v="213"/>
    <n v="65"/>
    <s v="CHEMISTRY"/>
    <n v="42"/>
    <s v="MATHEMATICS"/>
    <n v="65"/>
    <s v="PHYSICS"/>
    <n v="41"/>
    <s v="TECHNOLOGY"/>
  </r>
  <r>
    <n v="845"/>
    <s v="151008GC"/>
    <x v="0"/>
    <x v="8"/>
    <s v="AIYED"/>
    <s v="ADULT EDUCATION"/>
    <n v="258"/>
    <n v="68"/>
    <s v="ECONOMICS"/>
    <n v="64"/>
    <s v="GOVERNMENT"/>
    <n v="63"/>
    <s v="MATHEMATICS"/>
    <n v="63"/>
    <s v="EDUCATION"/>
  </r>
  <r>
    <n v="846"/>
    <s v="151008EE"/>
    <x v="1"/>
    <x v="2"/>
    <s v="OSHIM"/>
    <s v="THEATRE ARTS"/>
    <n v="237"/>
    <n v="63"/>
    <s v="LITERATURE IN ENGLISH"/>
    <n v="61"/>
    <s v="GOVERNMENT"/>
    <n v="63"/>
    <s v="ECONOMICS"/>
    <n v="50"/>
    <s v="ARTS"/>
  </r>
  <r>
    <n v="847"/>
    <s v="151008EF"/>
    <x v="0"/>
    <x v="10"/>
    <s v="OWA-W"/>
    <s v="COMMUNICATION AND LANGUAGE ARTS"/>
    <n v="245"/>
    <n v="62"/>
    <s v="COMMERCE"/>
    <n v="69"/>
    <s v="GOVERNMENT"/>
    <n v="52"/>
    <s v="LITERATURE IN ENGLISH"/>
    <n v="62"/>
    <s v="ARTS"/>
  </r>
  <r>
    <n v="848"/>
    <s v="151008GE"/>
    <x v="1"/>
    <x v="6"/>
    <s v="IBA-C"/>
    <s v="ECONOMICS"/>
    <n v="227"/>
    <n v="68"/>
    <s v="ECONOMICS"/>
    <n v="63"/>
    <s v="MATHEMATICS"/>
    <n v="49"/>
    <s v="GOVERNMENT"/>
    <n v="47"/>
    <s v="THE SOCIAL SCIENCES"/>
  </r>
  <r>
    <n v="849"/>
    <s v="151009GF"/>
    <x v="1"/>
    <x v="18"/>
    <s v="IFAKO"/>
    <s v="GEOGRAPHY"/>
    <n v="248"/>
    <n v="72"/>
    <s v="COMMERCE"/>
    <n v="56"/>
    <s v="ECONOMICS"/>
    <n v="68"/>
    <s v="MATHEMATICS"/>
    <n v="52"/>
    <s v="THE SOCIAL SCIENCES"/>
  </r>
  <r>
    <n v="850"/>
    <s v="151009FD"/>
    <x v="0"/>
    <x v="16"/>
    <s v="EK-SW"/>
    <s v="MEDICINE AND SURGERY"/>
    <n v="239"/>
    <n v="60"/>
    <s v="BIOLOGY"/>
    <n v="56"/>
    <s v="CHEMISTRY"/>
    <n v="80"/>
    <s v="PHYSICS"/>
    <n v="43"/>
    <s v="COLLEGE OF MEDICINE"/>
  </r>
  <r>
    <n v="851"/>
    <s v="151009AJ"/>
    <x v="0"/>
    <x v="6"/>
    <s v="OGO-N"/>
    <s v="SOCIOLOGY"/>
    <n v="207"/>
    <n v="49"/>
    <s v="ECONOMICS"/>
    <n v="43"/>
    <s v="GOVERNMENT"/>
    <n v="74"/>
    <s v="LITERATURE IN ENGLISH"/>
    <n v="41"/>
    <s v="THE SOCIAL SCIENCES"/>
  </r>
  <r>
    <n v="852"/>
    <s v="151009FI"/>
    <x v="1"/>
    <x v="12"/>
    <s v="ONDO"/>
    <s v="PHYSIOTHERAPY"/>
    <n v="223"/>
    <n v="60"/>
    <s v="BIOLOGY"/>
    <n v="53"/>
    <s v="CHEMISTRY"/>
    <n v="57"/>
    <s v="PHYSICS"/>
    <n v="53"/>
    <s v="COLLEGE OF MEDICINE"/>
  </r>
  <r>
    <n v="853"/>
    <s v="151011BC"/>
    <x v="0"/>
    <x v="5"/>
    <s v="AWGU"/>
    <s v="MEDICINE AND SURGERY"/>
    <n v="267"/>
    <n v="66"/>
    <s v="BIOLOGY"/>
    <n v="68"/>
    <s v="CHEMISTRY"/>
    <n v="64"/>
    <s v="PHYSICS"/>
    <n v="69"/>
    <s v="COLLEGE OF MEDICINE"/>
  </r>
  <r>
    <n v="854"/>
    <s v="151013IJ"/>
    <x v="1"/>
    <x v="3"/>
    <s v="ANAOC"/>
    <s v="GEOLOGY"/>
    <n v="205"/>
    <n v="43"/>
    <s v="PHYSICS"/>
    <n v="48"/>
    <s v="MATHEMATICS"/>
    <n v="49"/>
    <s v="CHEMISTRY"/>
    <n v="65"/>
    <s v="SCIENCE"/>
  </r>
  <r>
    <n v="855"/>
    <s v="151014EA"/>
    <x v="1"/>
    <x v="5"/>
    <s v="NKA-W"/>
    <s v="MEDICINE AND SURGERY"/>
    <n v="215"/>
    <n v="59"/>
    <s v="BIOLOGY"/>
    <n v="51"/>
    <s v="CHEMISTRY"/>
    <n v="55"/>
    <s v="PHYSICS"/>
    <n v="50"/>
    <s v="COLLEGE OF MEDICINE"/>
  </r>
  <r>
    <n v="856"/>
    <s v="151043EA"/>
    <x v="0"/>
    <x v="3"/>
    <s v="AGUAT"/>
    <s v="MEDICINE AND SURGERY"/>
    <n v="279"/>
    <n v="77"/>
    <s v="BIOLOGY"/>
    <n v="68"/>
    <s v="CHEMISTRY"/>
    <n v="65"/>
    <s v="PHYSICS"/>
    <n v="69"/>
    <s v="COLLEGE OF MEDICINE"/>
  </r>
  <r>
    <n v="857"/>
    <s v="151044FJ"/>
    <x v="0"/>
    <x v="3"/>
    <s v="AGUAT"/>
    <s v="MEDICINE AND SURGERY"/>
    <n v="242"/>
    <n v="68"/>
    <s v="CHEMISTRY"/>
    <n v="51"/>
    <s v="BIOLOGY"/>
    <n v="64"/>
    <s v="PHYSICS"/>
    <n v="59"/>
    <s v="COLLEGE OF MEDICINE"/>
  </r>
  <r>
    <n v="858"/>
    <s v="151046ED"/>
    <x v="0"/>
    <x v="3"/>
    <s v="NJIKO"/>
    <s v="HEALTH EDUCATION"/>
    <n v="203"/>
    <n v="59"/>
    <s v="BIOLOGY"/>
    <n v="56"/>
    <s v="CHEMISTRY"/>
    <n v="40"/>
    <s v="PHYSICS"/>
    <n v="48"/>
    <s v="EDUCATION"/>
  </r>
  <r>
    <n v="859"/>
    <s v="151047CC"/>
    <x v="1"/>
    <x v="6"/>
    <s v="EGBED"/>
    <s v="ENGLISH LANGUAGE AND LITERATURE"/>
    <n v="209"/>
    <n v="45"/>
    <s v="LITERATURE IN ENGLISH"/>
    <n v="66"/>
    <s v="GOVERNMENT"/>
    <n v="48"/>
    <s v="CHRISTIAN RELIGIOUS STUDIES"/>
    <n v="50"/>
    <s v="ARTS"/>
  </r>
  <r>
    <n v="860"/>
    <s v="151047IG"/>
    <x v="1"/>
    <x v="4"/>
    <s v="OHAUK"/>
    <s v="MEDICINE AND SURGERY"/>
    <n v="287"/>
    <n v="77"/>
    <s v="CHEMISTRY"/>
    <n v="67"/>
    <s v="BIOLOGY"/>
    <n v="74"/>
    <s v="PHYSICS"/>
    <n v="69"/>
    <s v="COLLEGE OF MEDICINE"/>
  </r>
  <r>
    <n v="861"/>
    <s v="151047EE"/>
    <x v="1"/>
    <x v="5"/>
    <s v="UDENU"/>
    <s v="MEDICINE AND SURGERY"/>
    <n v="220"/>
    <n v="58"/>
    <s v="BIOLOGY"/>
    <n v="49"/>
    <s v="CHEMISTRY"/>
    <n v="61"/>
    <s v="PHYSICS"/>
    <n v="52"/>
    <s v="COLLEGE OF MEDICINE"/>
  </r>
  <r>
    <n v="862"/>
    <s v="151063HD"/>
    <x v="0"/>
    <x v="5"/>
    <s v="EZEAG"/>
    <s v="BIOCHEMISTRY"/>
    <n v="209"/>
    <n v="43"/>
    <s v="BIOLOGY"/>
    <n v="41"/>
    <s v="PHYSICS"/>
    <n v="46"/>
    <s v="CHEMISTRY"/>
    <n v="79"/>
    <s v="COLLEGE OF MEDICINE"/>
  </r>
  <r>
    <n v="863"/>
    <s v="151064FD"/>
    <x v="1"/>
    <x v="19"/>
    <s v="GBOKO"/>
    <s v="GEOLOGY"/>
    <n v="237"/>
    <n v="66"/>
    <s v="BIOLOGY"/>
    <n v="67"/>
    <s v="PHYSICS"/>
    <n v="60"/>
    <s v="CHEMISTRY"/>
    <n v="44"/>
    <s v="SCIENCE"/>
  </r>
  <r>
    <n v="864"/>
    <s v="151075BB"/>
    <x v="0"/>
    <x v="12"/>
    <s v="AKU-N"/>
    <s v="MEDICINE AND SURGERY"/>
    <n v="258"/>
    <n v="72"/>
    <s v="BIOLOGY"/>
    <n v="73"/>
    <s v="CHEMISTRY"/>
    <n v="55"/>
    <s v="PHYSICS"/>
    <n v="58"/>
    <s v="COLLEGE OF MEDICINE"/>
  </r>
  <r>
    <n v="865"/>
    <s v="151075EF"/>
    <x v="1"/>
    <x v="1"/>
    <s v="ISI-N"/>
    <s v="LAW"/>
    <n v="213"/>
    <n v="53"/>
    <s v="CHRISTIAN RELIGIOUS STUDIES"/>
    <n v="58"/>
    <s v="GOVERNMENT"/>
    <n v="58"/>
    <s v="LITERATURE IN ENGLISH"/>
    <n v="44"/>
    <s v="LAW"/>
  </r>
  <r>
    <n v="866"/>
    <s v="151075DA"/>
    <x v="1"/>
    <x v="3"/>
    <s v="ORU-N"/>
    <s v="LAW"/>
    <n v="204"/>
    <n v="61"/>
    <s v="CHRISTIAN RELIGIOUS STUDIES"/>
    <n v="48"/>
    <s v="GOVERNMENT"/>
    <n v="44"/>
    <s v="LITERATURE IN ENGLISH"/>
    <n v="51"/>
    <s v="LAW"/>
  </r>
  <r>
    <n v="867"/>
    <s v="151075HG"/>
    <x v="0"/>
    <x v="2"/>
    <s v="OSH-N"/>
    <s v="ECONOMICS"/>
    <n v="239"/>
    <n v="64"/>
    <s v="ECONOMICS"/>
    <n v="59"/>
    <s v="GOVERNMENT"/>
    <n v="61"/>
    <s v="MATHEMATICS"/>
    <n v="55"/>
    <s v="THE SOCIAL SCIENCES"/>
  </r>
  <r>
    <n v="868"/>
    <s v="151075HD"/>
    <x v="0"/>
    <x v="0"/>
    <s v="IKEDU"/>
    <s v="ENGLISH LANGUAGE AND LITERATURE"/>
    <n v="237"/>
    <n v="65"/>
    <s v="ECONOMICS"/>
    <n v="60"/>
    <s v="GOVERNMENT"/>
    <n v="58"/>
    <s v="LITERATURE IN ENGLISH"/>
    <n v="54"/>
    <s v="ARTS"/>
  </r>
  <r>
    <n v="869"/>
    <s v="151075DH"/>
    <x v="0"/>
    <x v="2"/>
    <s v="ISO-N"/>
    <s v="ECONOMICS"/>
    <n v="200"/>
    <n v="60"/>
    <s v="ECONOMICS"/>
    <n v="50"/>
    <s v="GOVERNMENT"/>
    <n v="42"/>
    <s v="MATHEMATICS"/>
    <n v="48"/>
    <s v="THE SOCIAL SCIENCES"/>
  </r>
  <r>
    <n v="870"/>
    <s v="151075BA"/>
    <x v="0"/>
    <x v="3"/>
    <s v="AGUAT"/>
    <s v="MEDICINE AND SURGERY"/>
    <n v="233"/>
    <n v="65"/>
    <s v="BIOLOGY"/>
    <n v="61"/>
    <s v="CHEMISTRY"/>
    <n v="47"/>
    <s v="PHYSICS"/>
    <n v="60"/>
    <s v="COLLEGE OF MEDICINE"/>
  </r>
  <r>
    <n v="871"/>
    <s v="151075ID"/>
    <x v="0"/>
    <x v="16"/>
    <s v="ADO-E"/>
    <s v="MEDICINE AND SURGERY"/>
    <n v="243"/>
    <n v="64"/>
    <s v="BIOLOGY"/>
    <n v="60"/>
    <s v="CHEMISTRY"/>
    <n v="60"/>
    <s v="PHYSICS"/>
    <n v="59"/>
    <s v="COLLEGE OF MEDICINE"/>
  </r>
  <r>
    <n v="872"/>
    <s v="151076BE"/>
    <x v="1"/>
    <x v="2"/>
    <s v="NDO-E"/>
    <s v="MEDICINE AND SURGERY"/>
    <n v="256"/>
    <n v="59"/>
    <s v="BIOLOGY"/>
    <n v="56"/>
    <s v="CHEMISTRY"/>
    <n v="73"/>
    <s v="PHYSICS"/>
    <n v="68"/>
    <s v="COLLEGE OF MEDICINE"/>
  </r>
  <r>
    <n v="873"/>
    <s v="151076FE"/>
    <x v="0"/>
    <x v="3"/>
    <s v="IDE-S"/>
    <s v="ECONOMICS"/>
    <n v="251"/>
    <n v="71"/>
    <s v="MATHEMATICS"/>
    <n v="64"/>
    <s v="ECONOMICS"/>
    <n v="55"/>
    <s v="LITERATURE IN ENGLISH"/>
    <n v="61"/>
    <s v="THE SOCIAL SCIENCES"/>
  </r>
  <r>
    <n v="874"/>
    <s v="151076EI"/>
    <x v="0"/>
    <x v="5"/>
    <s v="UDI"/>
    <s v="MEDICINE AND SURGERY"/>
    <n v="273"/>
    <n v="71"/>
    <s v="BIOLOGY"/>
    <n v="64"/>
    <s v="CHEMISTRY"/>
    <n v="70"/>
    <s v="PHYSICS"/>
    <n v="68"/>
    <s v="COLLEGE OF MEDICINE"/>
  </r>
  <r>
    <n v="875"/>
    <s v="151076AJ"/>
    <x v="0"/>
    <x v="19"/>
    <s v="OGBAD"/>
    <s v="ECONOMICS"/>
    <n v="214"/>
    <n v="58"/>
    <s v="CHEMISTRY"/>
    <n v="55"/>
    <s v="ECONOMICS"/>
    <n v="55"/>
    <s v="MATHEMATICS"/>
    <n v="46"/>
    <s v="THE SOCIAL SCIENCES"/>
  </r>
  <r>
    <n v="876"/>
    <s v="151076JE"/>
    <x v="0"/>
    <x v="11"/>
    <s v="NEMBE"/>
    <s v="Petroleum Engineering"/>
    <n v="276"/>
    <n v="74"/>
    <s v="CHEMISTRY"/>
    <n v="56"/>
    <s v="MATHEMATICS"/>
    <n v="86"/>
    <s v="PHYSICS"/>
    <n v="60"/>
    <s v="TECHNOLOGY"/>
  </r>
  <r>
    <n v="877"/>
    <s v="151076BG"/>
    <x v="0"/>
    <x v="9"/>
    <s v="IKO-A"/>
    <s v="NURSING SCIENCE"/>
    <n v="229"/>
    <n v="56"/>
    <s v="BIOLOGY"/>
    <n v="61"/>
    <s v="CHEMISTRY"/>
    <n v="61"/>
    <s v="PHYSICS"/>
    <n v="51"/>
    <s v="COLLEGE OF MEDICINE"/>
  </r>
  <r>
    <n v="878"/>
    <s v="151076FJ"/>
    <x v="0"/>
    <x v="18"/>
    <s v="ISLAN"/>
    <s v="COMPUTER SCIENCE"/>
    <n v="204"/>
    <n v="64"/>
    <s v="BIOLOGY"/>
    <n v="36"/>
    <s v="MATHEMATICS"/>
    <n v="50"/>
    <s v="PHYSICS"/>
    <n v="54"/>
    <s v="SCIENCE"/>
  </r>
  <r>
    <n v="879"/>
    <s v="151077HI"/>
    <x v="0"/>
    <x v="0"/>
    <s v="OWE-W"/>
    <s v="MEDICINE AND SURGERY"/>
    <n v="242"/>
    <n v="67"/>
    <s v="BIOLOGY"/>
    <n v="62"/>
    <s v="PHYSICS"/>
    <n v="65"/>
    <s v="CHEMISTRY"/>
    <n v="48"/>
    <s v="COLLEGE OF MEDICINE"/>
  </r>
  <r>
    <n v="880"/>
    <s v="151077FF"/>
    <x v="1"/>
    <x v="17"/>
    <s v="OYUN"/>
    <s v="MEDICINE AND SURGERY"/>
    <n v="247"/>
    <n v="58"/>
    <s v="PHYSICS"/>
    <n v="70"/>
    <s v="CHEMISTRY"/>
    <n v="55"/>
    <s v="BIOLOGY"/>
    <n v="64"/>
    <s v="COLLEGE OF MEDICINE"/>
  </r>
  <r>
    <n v="881"/>
    <s v="151077ED"/>
    <x v="0"/>
    <x v="4"/>
    <s v="ONICH"/>
    <s v="MEDICINE AND SURGERY"/>
    <n v="239"/>
    <n v="70"/>
    <s v="BIOLOGY"/>
    <n v="65"/>
    <s v="CHEMISTRY"/>
    <n v="50"/>
    <s v="PHYSICS"/>
    <n v="54"/>
    <s v="COLLEGE OF MEDICINE"/>
  </r>
  <r>
    <n v="882"/>
    <s v="151078IH"/>
    <x v="1"/>
    <x v="15"/>
    <s v="ABE-N"/>
    <s v="ECONOMICS"/>
    <n v="209"/>
    <n v="49"/>
    <s v="ECONOMICS"/>
    <n v="64"/>
    <s v="CHRISTIAN RELIGIOUS STUDIES"/>
    <n v="51"/>
    <s v="MATHEMATICS"/>
    <n v="45"/>
    <s v="THE SOCIAL SCIENCES"/>
  </r>
  <r>
    <n v="883"/>
    <s v="151079GC"/>
    <x v="0"/>
    <x v="4"/>
    <s v="OHAOZ"/>
    <s v="ECONOMICS"/>
    <n v="220"/>
    <n v="56"/>
    <s v="ECONOMICS"/>
    <n v="52"/>
    <s v="GOVERNMENT"/>
    <n v="58"/>
    <s v="MATHEMATICS"/>
    <n v="54"/>
    <s v="THE SOCIAL SCIENCES"/>
  </r>
  <r>
    <n v="884"/>
    <s v="151080CB"/>
    <x v="1"/>
    <x v="15"/>
    <s v="ABE-S"/>
    <s v="PSYCHOLOGY"/>
    <n v="202"/>
    <n v="56"/>
    <s v="GOVERNMENT"/>
    <n v="45"/>
    <s v="COMMERCE"/>
    <n v="52"/>
    <s v="LITERATURE IN ENGLISH"/>
    <n v="49"/>
    <s v="THE SOCIAL SCIENCES"/>
  </r>
  <r>
    <n v="885"/>
    <s v="151081DA"/>
    <x v="1"/>
    <x v="10"/>
    <s v="ETS-C"/>
    <s v="Mechanical Engineering"/>
    <n v="249"/>
    <n v="62"/>
    <s v="CHEMISTRY"/>
    <n v="53"/>
    <s v="MATHEMATICS"/>
    <n v="60"/>
    <s v="PHYSICS"/>
    <n v="74"/>
    <s v="TECHNOLOGY"/>
  </r>
  <r>
    <n v="886"/>
    <s v="151081ID"/>
    <x v="1"/>
    <x v="3"/>
    <s v="IDE-N"/>
    <s v="COMPUTER SCIENCE"/>
    <n v="251"/>
    <n v="42"/>
    <s v="MATHEMATICS"/>
    <n v="68"/>
    <s v="PHYSICS"/>
    <n v="65"/>
    <s v="GEOGRAPHY"/>
    <n v="76"/>
    <s v="SCIENCE"/>
  </r>
  <r>
    <n v="887"/>
    <s v="151081FJ"/>
    <x v="1"/>
    <x v="2"/>
    <s v="UVWIE"/>
    <s v="PHILOSOPHY"/>
    <n v="240"/>
    <n v="55"/>
    <s v="CHEMISTRY"/>
    <n v="71"/>
    <s v="MATHEMATICS"/>
    <n v="43"/>
    <s v="ECONOMICS"/>
    <n v="71"/>
    <s v="ARTS"/>
  </r>
  <r>
    <n v="888"/>
    <s v="151082JA"/>
    <x v="1"/>
    <x v="7"/>
    <s v="LOKOJ"/>
    <s v="Petroleum Engineering"/>
    <n v="202"/>
    <n v="52"/>
    <s v="CHEMISTRY"/>
    <n v="69"/>
    <s v="MATHEMATICS"/>
    <n v="43"/>
    <s v="PHYSICS"/>
    <n v="38"/>
    <s v="TECHNOLOGY"/>
  </r>
  <r>
    <n v="889"/>
    <s v="151082DC"/>
    <x v="0"/>
    <x v="12"/>
    <s v="AKO-N"/>
    <s v="PHARMACY"/>
    <n v="275"/>
    <n v="68"/>
    <s v="CHEMISTRY"/>
    <n v="74"/>
    <s v="BIOLOGY"/>
    <n v="69"/>
    <s v="PHYSICS"/>
    <n v="64"/>
    <s v="PHARMACY"/>
  </r>
  <r>
    <n v="890"/>
    <s v="151083EC"/>
    <x v="1"/>
    <x v="12"/>
    <s v="ILAJE"/>
    <s v="THEATRE ARTS"/>
    <n v="272"/>
    <n v="79"/>
    <s v="CHRISTIAN RELIGIOUS STUDIES"/>
    <n v="59"/>
    <s v="GOVERNMENT"/>
    <n v="72"/>
    <s v="LITERATURE IN ENGLISH"/>
    <n v="62"/>
    <s v="ARTS"/>
  </r>
  <r>
    <n v="891"/>
    <s v="151083CH"/>
    <x v="1"/>
    <x v="2"/>
    <s v="IK-S"/>
    <s v="LAW"/>
    <n v="215"/>
    <n v="41"/>
    <s v="ECONOMICS"/>
    <n v="67"/>
    <s v="GOVERNMENT"/>
    <n v="42"/>
    <s v="LITERATURE IN ENGLISH"/>
    <n v="65"/>
    <s v="LAW"/>
  </r>
  <r>
    <n v="892"/>
    <s v="151083BE"/>
    <x v="0"/>
    <x v="18"/>
    <s v="BADAG"/>
    <s v="ECONOMICS"/>
    <n v="241"/>
    <n v="68"/>
    <s v="GEOGRAPHY"/>
    <n v="60"/>
    <s v="MATHEMATICS"/>
    <n v="63"/>
    <s v="ECONOMICS"/>
    <n v="50"/>
    <s v="THE SOCIAL SCIENCES"/>
  </r>
  <r>
    <n v="893"/>
    <s v="151084CA"/>
    <x v="0"/>
    <x v="12"/>
    <s v="AKURE"/>
    <s v="LAW"/>
    <n v="228"/>
    <n v="61"/>
    <s v="CHRISTIAN RELIGIOUS STUDIES"/>
    <n v="57"/>
    <s v="GOVERNMENT"/>
    <n v="56"/>
    <s v="LITERATURE IN ENGLISH"/>
    <n v="54"/>
    <s v="LAW"/>
  </r>
  <r>
    <n v="894"/>
    <s v="151085FG"/>
    <x v="1"/>
    <x v="6"/>
    <s v="OLUYO"/>
    <s v="YORUBA"/>
    <n v="204"/>
    <n v="56"/>
    <s v="GOVERNMENT"/>
    <n v="50"/>
    <s v="LITERATURE IN ENGLISH"/>
    <n v="38"/>
    <s v="YORUBA"/>
    <n v="60"/>
    <s v="ARTS"/>
  </r>
  <r>
    <n v="895"/>
    <s v="151085AI"/>
    <x v="1"/>
    <x v="18"/>
    <s v="BADAG"/>
    <s v="ELECTRICAL AND ELECTRONICS ENGINEERING"/>
    <n v="237"/>
    <n v="68"/>
    <s v="MATHEMATICS"/>
    <n v="64"/>
    <s v="CHEMISTRY"/>
    <n v="55"/>
    <s v="PHYSICS"/>
    <n v="50"/>
    <s v="TECHNOLOGY"/>
  </r>
  <r>
    <n v="896"/>
    <s v="151086DD"/>
    <x v="1"/>
    <x v="18"/>
    <s v="AMUWO"/>
    <s v="AGRICULTURE"/>
    <n v="210"/>
    <n v="42"/>
    <s v="BIOLOGY"/>
    <n v="51"/>
    <s v="CHEMISTRY"/>
    <n v="65"/>
    <s v="MATHEMATICS"/>
    <n v="52"/>
    <s v="AGRICULTURE AND FORESTRY"/>
  </r>
  <r>
    <n v="897"/>
    <s v="151087JH"/>
    <x v="0"/>
    <x v="6"/>
    <s v="EGBED"/>
    <s v="ECONOMICS"/>
    <n v="211"/>
    <n v="69"/>
    <s v="MATHEMATICS"/>
    <n v="52"/>
    <s v="ECONOMICS"/>
    <n v="35"/>
    <s v="GOVERNMENT"/>
    <n v="55"/>
    <s v="THE SOCIAL SCIENCES"/>
  </r>
  <r>
    <n v="898"/>
    <s v="151087FA"/>
    <x v="1"/>
    <x v="17"/>
    <s v="IREPO"/>
    <s v="MEDICINE AND SURGERY"/>
    <n v="214"/>
    <n v="45"/>
    <s v="BIOLOGY"/>
    <n v="60"/>
    <s v="CHEMISTRY"/>
    <n v="62"/>
    <s v="PHYSICS"/>
    <n v="47"/>
    <s v="COLLEGE OF MEDICINE"/>
  </r>
  <r>
    <n v="899"/>
    <s v="151088FB"/>
    <x v="0"/>
    <x v="12"/>
    <s v="IFEDO"/>
    <s v="GUIDANCE AND COUNSELLING"/>
    <n v="279"/>
    <n v="77"/>
    <s v="ECONOMICS"/>
    <n v="69"/>
    <s v="GOVERNMENT"/>
    <n v="71"/>
    <s v="MATHEMATICS"/>
    <n v="62"/>
    <s v="EDUCATION"/>
  </r>
  <r>
    <n v="900"/>
    <s v="151088EF"/>
    <x v="0"/>
    <x v="12"/>
    <s v="IFEDO"/>
    <s v="THEATRE ARTS"/>
    <n v="209"/>
    <n v="43"/>
    <s v="GOVERNMENT"/>
    <n v="43"/>
    <s v="LITERATURE IN ENGLISH"/>
    <n v="54"/>
    <s v="CHRISTIAN RELIGIOUS STUDIES"/>
    <n v="69"/>
    <s v="ARTS"/>
  </r>
  <r>
    <n v="901"/>
    <s v="151089FB"/>
    <x v="1"/>
    <x v="2"/>
    <s v="ANIOC"/>
    <s v="ECONOMICS"/>
    <n v="218"/>
    <n v="65"/>
    <s v="ECONOMICS"/>
    <n v="55"/>
    <s v="MATHEMATICS"/>
    <n v="42"/>
    <s v="PRINCIPLES OF ACCOUNTING"/>
    <n v="56"/>
    <s v="THE SOCIAL SCIENCES"/>
  </r>
  <r>
    <n v="902"/>
    <s v="151091JG"/>
    <x v="0"/>
    <x v="18"/>
    <s v="OJO"/>
    <s v="ECONOMICS"/>
    <n v="265"/>
    <n v="43"/>
    <s v="MATHEMATICS"/>
    <n v="63"/>
    <s v="GOVERNMENT"/>
    <n v="80"/>
    <s v="ECONOMICS"/>
    <n v="79"/>
    <s v="THE SOCIAL SCIENCES"/>
  </r>
  <r>
    <n v="903"/>
    <s v="151091HI"/>
    <x v="1"/>
    <x v="2"/>
    <s v="ISO-N"/>
    <s v="Petroleum Engineering"/>
    <n v="242"/>
    <n v="57"/>
    <s v="CHEMISTRY"/>
    <n v="57"/>
    <s v="PHYSICS"/>
    <n v="65"/>
    <s v="MATHEMATICS"/>
    <n v="63"/>
    <s v="TECHNOLOGY"/>
  </r>
  <r>
    <n v="904"/>
    <s v="151091HF"/>
    <x v="0"/>
    <x v="0"/>
    <s v="ISI-M"/>
    <s v="PHARMACY"/>
    <n v="213"/>
    <n v="62"/>
    <s v="BIOLOGY"/>
    <n v="52"/>
    <s v="CHEMISTRY"/>
    <n v="51"/>
    <s v="PHYSICS"/>
    <n v="48"/>
    <s v="PHARMACY"/>
  </r>
  <r>
    <n v="905"/>
    <s v="151093DF"/>
    <x v="1"/>
    <x v="18"/>
    <s v="OJO"/>
    <s v="DENTISTRY"/>
    <n v="237"/>
    <n v="68"/>
    <s v="BIOLOGY"/>
    <n v="59"/>
    <s v="CHEMISTRY"/>
    <n v="64"/>
    <s v="PHYSICS"/>
    <n v="46"/>
    <s v="COLLEGE OF MEDICINE"/>
  </r>
  <r>
    <n v="906"/>
    <s v="151093GJ"/>
    <x v="0"/>
    <x v="0"/>
    <s v="IDE-N"/>
    <s v="ECONOMICS"/>
    <n v="225"/>
    <n v="44"/>
    <s v="ECONOMICS"/>
    <n v="67"/>
    <s v="GOVERNMENT"/>
    <n v="43"/>
    <s v="MATHEMATICS"/>
    <n v="71"/>
    <s v="THE SOCIAL SCIENCES"/>
  </r>
  <r>
    <n v="907"/>
    <s v="151094CE"/>
    <x v="1"/>
    <x v="18"/>
    <s v="APAPA"/>
    <s v="ECONOMICS"/>
    <n v="212"/>
    <n v="69"/>
    <s v="ECONOMICS"/>
    <n v="45"/>
    <s v="GOVERNMENT"/>
    <n v="45"/>
    <s v="MATHEMATICS"/>
    <n v="53"/>
    <s v="THE SOCIAL SCIENCES"/>
  </r>
  <r>
    <n v="908"/>
    <s v="151094II"/>
    <x v="1"/>
    <x v="12"/>
    <s v="ILAJE"/>
    <s v="SOCIOLOGY"/>
    <n v="228"/>
    <n v="63"/>
    <s v="ECONOMICS"/>
    <n v="55"/>
    <s v="GOVERNMENT"/>
    <n v="61"/>
    <s v="MATHEMATICS"/>
    <n v="49"/>
    <s v="THE SOCIAL SCIENCES"/>
  </r>
  <r>
    <n v="909"/>
    <s v="151095JB"/>
    <x v="0"/>
    <x v="6"/>
    <s v="IBANE"/>
    <s v="LAW"/>
    <n v="207"/>
    <n v="53"/>
    <s v="CHRISTIAN RELIGIOUS STUDIES"/>
    <n v="49"/>
    <s v="GOVERNMENT"/>
    <n v="53"/>
    <s v="LITERATURE IN ENGLISH"/>
    <n v="52"/>
    <s v="LAW"/>
  </r>
  <r>
    <n v="910"/>
    <s v="151096BD"/>
    <x v="0"/>
    <x v="20"/>
    <s v="BONN-"/>
    <s v="ECONOMICS"/>
    <n v="205"/>
    <n v="53"/>
    <s v="ECONOMICS"/>
    <n v="50"/>
    <s v="MATHEMATICS"/>
    <n v="41"/>
    <s v="PRINCIPLE OF ACCOUNTING"/>
    <n v="61"/>
    <s v="THE SOCIAL SCIENCES"/>
  </r>
  <r>
    <n v="911"/>
    <s v="151097JG"/>
    <x v="1"/>
    <x v="3"/>
    <s v="EKWUS"/>
    <s v="PETROLEUM ENGINEERING"/>
    <n v="245"/>
    <n v="59"/>
    <s v="CHEMISTRY"/>
    <n v="60"/>
    <s v="MATHEMATICS"/>
    <n v="60"/>
    <s v="PHYSICS"/>
    <n v="66"/>
    <s v="TECHNOLOGY"/>
  </r>
  <r>
    <n v="912"/>
    <s v="151099AB"/>
    <x v="0"/>
    <x v="0"/>
    <s v="IDE-N"/>
    <s v="SOCIOLOGY"/>
    <n v="211"/>
    <n v="43"/>
    <s v="GOVERNMENT"/>
    <n v="70"/>
    <s v="MATHEMATICS"/>
    <n v="43"/>
    <s v="ECONOMICS"/>
    <n v="55"/>
    <s v="THE SOCIAL SCIENCES"/>
  </r>
  <r>
    <n v="913"/>
    <s v="151099JD"/>
    <x v="1"/>
    <x v="6"/>
    <s v="AFIJI"/>
    <s v="ECONOMICS"/>
    <n v="237"/>
    <n v="59"/>
    <s v="ECONOMICS"/>
    <n v="60"/>
    <s v="GEOGRAPHY"/>
    <n v="64"/>
    <s v="MATHEMATICS"/>
    <n v="54"/>
    <s v="THE SOCIAL SCIENCES"/>
  </r>
  <r>
    <n v="914"/>
    <s v="151099ED"/>
    <x v="0"/>
    <x v="2"/>
    <s v="UKWUA"/>
    <s v="SPECIAL EDUCATION"/>
    <n v="255"/>
    <n v="59"/>
    <s v="CHRISTIAN RELIGIOUS STUDIES"/>
    <n v="62"/>
    <s v="COMMERCE"/>
    <n v="67"/>
    <s v="ECONOMICS"/>
    <n v="67"/>
    <s v="EDUCATION"/>
  </r>
  <r>
    <n v="915"/>
    <s v="151100JF"/>
    <x v="0"/>
    <x v="0"/>
    <s v="ABO-M"/>
    <s v="PHARMACY"/>
    <n v="215"/>
    <n v="56"/>
    <s v="BIOLOGY"/>
    <n v="49"/>
    <s v="CHEMISTRY"/>
    <n v="67"/>
    <s v="PHYSICS"/>
    <n v="43"/>
    <s v="PHARMACY"/>
  </r>
  <r>
    <n v="916"/>
    <s v="151100GB"/>
    <x v="1"/>
    <x v="21"/>
    <s v="IFELO"/>
    <s v="STATISTICS"/>
    <n v="277"/>
    <n v="72"/>
    <s v="CHEMISTRY"/>
    <n v="65"/>
    <s v="MATHEMATICS"/>
    <n v="77"/>
    <s v="PHYSICS"/>
    <n v="63"/>
    <s v="SCIENCE"/>
  </r>
  <r>
    <n v="917"/>
    <s v="151101FF"/>
    <x v="0"/>
    <x v="15"/>
    <s v="IJE-O"/>
    <s v="ECONOMICS"/>
    <n v="210"/>
    <n v="58"/>
    <s v="ECONOMICS"/>
    <n v="51"/>
    <s v="GOVERNMENT"/>
    <n v="54"/>
    <s v="MATHEMATICS"/>
    <n v="47"/>
    <s v="THE SOCIAL SCIENCES"/>
  </r>
  <r>
    <n v="918"/>
    <s v="151102EJ"/>
    <x v="0"/>
    <x v="15"/>
    <s v="ABE-N"/>
    <s v="NURSING SCIENCE"/>
    <n v="208"/>
    <n v="43"/>
    <s v="BIOLOGY"/>
    <n v="72"/>
    <s v="CHEMISTRY"/>
    <n v="47"/>
    <s v="PHYSICS"/>
    <n v="46"/>
    <s v="COLLEGE OF MEDICINE"/>
  </r>
  <r>
    <n v="919"/>
    <s v="151103EC"/>
    <x v="0"/>
    <x v="15"/>
    <s v="ODEDA"/>
    <s v="ECONOMICS"/>
    <n v="227"/>
    <n v="47"/>
    <s v="ECONOMICS"/>
    <n v="73"/>
    <s v="GOVERNMENT"/>
    <n v="55"/>
    <s v="MATHEMATICS"/>
    <n v="52"/>
    <s v="THE SOCIAL SCIENCES"/>
  </r>
  <r>
    <n v="920"/>
    <s v="151103CF"/>
    <x v="1"/>
    <x v="10"/>
    <s v="ETS-C"/>
    <s v="ECONOMICS"/>
    <n v="230"/>
    <n v="68"/>
    <s v="ECONOMICS"/>
    <n v="46"/>
    <s v="GOVERNMENT"/>
    <n v="63"/>
    <s v="MATHEMATICS"/>
    <n v="53"/>
    <s v="THE SOCIAL SCIENCES"/>
  </r>
  <r>
    <n v="921"/>
    <s v="151105BI"/>
    <x v="1"/>
    <x v="17"/>
    <s v="IFELO"/>
    <s v="PHYSIOLOGY"/>
    <n v="257"/>
    <n v="52"/>
    <s v="CHEMISTRY"/>
    <n v="88"/>
    <s v="BIOLOGY"/>
    <n v="69"/>
    <s v="PHYSICS"/>
    <n v="48"/>
    <s v="COLLEGE OF MEDICINE"/>
  </r>
  <r>
    <n v="922"/>
    <s v="151105JF"/>
    <x v="1"/>
    <x v="6"/>
    <s v="ATIBA"/>
    <s v="COMPUTER SCIENCE"/>
    <n v="208"/>
    <n v="60"/>
    <s v="CHEMISTRY"/>
    <n v="44"/>
    <s v="MATHEMATICS"/>
    <n v="54"/>
    <s v="PHYSICS"/>
    <n v="50"/>
    <s v="SCIENCE"/>
  </r>
  <r>
    <n v="923"/>
    <s v="151106FA"/>
    <x v="1"/>
    <x v="10"/>
    <s v="ES-NE"/>
    <s v="STATISTICS"/>
    <n v="227"/>
    <n v="66"/>
    <s v="CHEMISTRY"/>
    <n v="63"/>
    <s v="MATHEMATICS"/>
    <n v="46"/>
    <s v="PHYSICS"/>
    <n v="52"/>
    <s v="SCIENCE"/>
  </r>
  <r>
    <n v="924"/>
    <s v="151106BF"/>
    <x v="0"/>
    <x v="0"/>
    <s v="MBAIT"/>
    <s v="CHEMISTRY"/>
    <n v="228"/>
    <n v="52"/>
    <s v="BIOLOGY"/>
    <n v="68"/>
    <s v="CHEMISTRY"/>
    <n v="45"/>
    <s v="MATHEMATICS"/>
    <n v="63"/>
    <s v="SCIENCE"/>
  </r>
  <r>
    <n v="925"/>
    <s v="151106ID"/>
    <x v="1"/>
    <x v="8"/>
    <s v="ILE-W"/>
    <s v="Petroleum Engineering"/>
    <n v="209"/>
    <n v="67"/>
    <s v="PHYSICS"/>
    <n v="48"/>
    <s v="MATHEMATICS"/>
    <n v="47"/>
    <s v="CHEMISTRY"/>
    <n v="47"/>
    <s v="TECHNOLOGY"/>
  </r>
  <r>
    <n v="926"/>
    <s v="151107HF"/>
    <x v="0"/>
    <x v="15"/>
    <s v="IJE-O"/>
    <s v="POLITICAL SCIENCE"/>
    <n v="226"/>
    <n v="48"/>
    <s v="COMMERCE"/>
    <n v="72"/>
    <s v="GOVERNMENT"/>
    <n v="40"/>
    <s v="LITERATURE IN ENGLISH"/>
    <n v="66"/>
    <s v="THE SOCIAL SCIENCES"/>
  </r>
  <r>
    <n v="927"/>
    <s v="151107AG"/>
    <x v="0"/>
    <x v="7"/>
    <s v="YAG-W"/>
    <s v="PHYSIOLOGY"/>
    <n v="220"/>
    <n v="44"/>
    <s v="BIOLOGY"/>
    <n v="48"/>
    <s v="CHEMISTRY"/>
    <n v="47"/>
    <s v="PHYSICS"/>
    <n v="81"/>
    <s v="COLLEGE OF MEDICINE"/>
  </r>
  <r>
    <n v="928"/>
    <s v="151107GB"/>
    <x v="0"/>
    <x v="3"/>
    <s v="AGUAT"/>
    <s v="ECONOMICS"/>
    <n v="264"/>
    <n v="57"/>
    <s v="GOVERNMENT"/>
    <n v="61"/>
    <s v="ECONOMICS"/>
    <n v="75"/>
    <s v="MATHEMATICS"/>
    <n v="71"/>
    <s v="THE SOCIAL SCIENCES"/>
  </r>
  <r>
    <n v="929"/>
    <s v="151108GH"/>
    <x v="0"/>
    <x v="6"/>
    <s v="ISEYI"/>
    <s v="NURSING SCIENCE"/>
    <n v="227"/>
    <n v="68"/>
    <s v="BIOLOGY"/>
    <n v="71"/>
    <s v="CHEMISTRY"/>
    <n v="43"/>
    <s v="PHYSICS"/>
    <n v="45"/>
    <s v="COLLEGE OF MEDICINE"/>
  </r>
  <r>
    <n v="930"/>
    <s v="151109EE"/>
    <x v="1"/>
    <x v="0"/>
    <s v="NWANG"/>
    <s v="ECONOMICS"/>
    <n v="260"/>
    <n v="57"/>
    <s v="GEOGRAPHY"/>
    <n v="69"/>
    <s v="MATHEMATICS"/>
    <n v="63"/>
    <s v="ECONOMICS"/>
    <n v="71"/>
    <s v="THE SOCIAL SCIENCES"/>
  </r>
  <r>
    <n v="931"/>
    <s v="151109IH"/>
    <x v="1"/>
    <x v="6"/>
    <s v="OGO-S"/>
    <s v="Mechanical Engineering"/>
    <n v="223"/>
    <n v="44"/>
    <s v="CHEMISTRY"/>
    <n v="69"/>
    <s v="MATHEMATICS"/>
    <n v="64"/>
    <s v="PHYSICS"/>
    <n v="46"/>
    <s v="TECHNOLOGY"/>
  </r>
  <r>
    <n v="932"/>
    <s v="151110HC"/>
    <x v="1"/>
    <x v="8"/>
    <s v="AIY-D"/>
    <s v="Mechanical Engineering"/>
    <n v="215"/>
    <n v="43"/>
    <s v="CHEMISTRY"/>
    <n v="71"/>
    <s v="MATHEMATICS"/>
    <n v="41"/>
    <s v="PHYSICS"/>
    <n v="60"/>
    <s v="TECHNOLOGY"/>
  </r>
  <r>
    <n v="933"/>
    <s v="151110CH"/>
    <x v="0"/>
    <x v="6"/>
    <s v="IBASE"/>
    <s v="ELECTRICAL AND ELECTRONICS ENGINEERING"/>
    <n v="227"/>
    <n v="44"/>
    <s v="PHYSICS"/>
    <n v="57"/>
    <s v="CHEMISTRY"/>
    <n v="71"/>
    <s v="MATHEMATICS"/>
    <n v="55"/>
    <s v="TECHNOLOGY"/>
  </r>
  <r>
    <n v="934"/>
    <s v="151110CB"/>
    <x v="0"/>
    <x v="0"/>
    <s v="NWANG"/>
    <s v="PHARMACY"/>
    <n v="260"/>
    <n v="67"/>
    <s v="BIOLOGY"/>
    <n v="41"/>
    <s v="CHEMISTRY"/>
    <n v="71"/>
    <s v="PHYSICS"/>
    <n v="81"/>
    <s v="PHARMACY"/>
  </r>
  <r>
    <n v="935"/>
    <s v="151110DE"/>
    <x v="0"/>
    <x v="6"/>
    <s v="OYO-E"/>
    <s v="PSYCHOLOGY"/>
    <n v="249"/>
    <n v="61"/>
    <s v="ECONOMICS"/>
    <n v="76"/>
    <s v="GOVERNMENT"/>
    <n v="63"/>
    <s v="MATHEMATICS"/>
    <n v="49"/>
    <s v="THE SOCIAL SCIENCES"/>
  </r>
  <r>
    <n v="936"/>
    <s v="151112FD"/>
    <x v="1"/>
    <x v="7"/>
    <s v="YAG-E"/>
    <s v="MEDICINE AND SURGERY"/>
    <n v="225"/>
    <n v="58"/>
    <s v="BIOLOGY"/>
    <n v="54"/>
    <s v="CHEMISTRY"/>
    <n v="53"/>
    <s v="PHYSICS"/>
    <n v="60"/>
    <s v="COLLEGE OF MEDICINE"/>
  </r>
  <r>
    <n v="937"/>
    <s v="151113FI"/>
    <x v="1"/>
    <x v="12"/>
    <s v="IDANR"/>
    <s v="POLITICAL SCIENCE"/>
    <n v="239"/>
    <n v="50"/>
    <s v="COMMERCE"/>
    <n v="74"/>
    <s v="ECONOMICS"/>
    <n v="67"/>
    <s v="GOVERNMENT"/>
    <n v="48"/>
    <s v="THE SOCIAL SCIENCES"/>
  </r>
  <r>
    <n v="938"/>
    <s v="151113DF"/>
    <x v="1"/>
    <x v="8"/>
    <s v="ILE"/>
    <s v="THEATRE ARTS"/>
    <n v="219"/>
    <n v="58"/>
    <s v="CHRISTIAN RELIGIOUS STUDIES"/>
    <n v="44"/>
    <s v="GEOGRAPHY"/>
    <n v="53"/>
    <s v="LITERATURE IN ENGLISH"/>
    <n v="64"/>
    <s v="ARTS"/>
  </r>
  <r>
    <n v="939"/>
    <s v="151114JH"/>
    <x v="0"/>
    <x v="15"/>
    <s v="OBA-O"/>
    <s v="SOCIOLOGY"/>
    <n v="203"/>
    <n v="46"/>
    <s v="ECONOMICS"/>
    <n v="36"/>
    <s v="GOVERNMENT"/>
    <n v="72"/>
    <s v="MATHEMATICS"/>
    <n v="49"/>
    <s v="THE SOCIAL SCIENCES"/>
  </r>
  <r>
    <n v="940"/>
    <s v="151114JE"/>
    <x v="0"/>
    <x v="8"/>
    <s v="OLORU"/>
    <s v="SOCIOLOGY"/>
    <n v="214"/>
    <n v="62"/>
    <s v="ECONOMICS"/>
    <n v="41"/>
    <s v="GOVERNMENT"/>
    <n v="53"/>
    <s v="MATHEMATICS"/>
    <n v="58"/>
    <s v="THE SOCIAL SCIENCES"/>
  </r>
  <r>
    <n v="941"/>
    <s v="151114HA"/>
    <x v="1"/>
    <x v="7"/>
    <s v="IBAJI"/>
    <s v="Mechanical Engineering"/>
    <n v="273"/>
    <n v="66"/>
    <s v="CHEMISTRY"/>
    <n v="70"/>
    <s v="MATHEMATICS"/>
    <n v="83"/>
    <s v="PHYSICS"/>
    <n v="54"/>
    <s v="TECHNOLOGY"/>
  </r>
  <r>
    <n v="942"/>
    <s v="151114EG"/>
    <x v="0"/>
    <x v="3"/>
    <s v="ORU-S"/>
    <s v="MEDICINE AND SURGERY"/>
    <n v="252"/>
    <n v="61"/>
    <s v="BIOLOGY"/>
    <n v="61"/>
    <s v="CHEMISTRY"/>
    <n v="70"/>
    <s v="PHYSICS"/>
    <n v="60"/>
    <s v="COLLEGE OF MEDICINE"/>
  </r>
  <r>
    <n v="943"/>
    <s v="151114CG"/>
    <x v="0"/>
    <x v="2"/>
    <s v="IK-NE"/>
    <s v="BIOCHEMISTRY"/>
    <n v="265"/>
    <n v="59"/>
    <s v="BIOLOGY"/>
    <n v="55"/>
    <s v="CHEMISTRY"/>
    <n v="70"/>
    <s v="PHYSICS"/>
    <n v="81"/>
    <s v="COLLEGE OF MEDICINE"/>
  </r>
  <r>
    <n v="944"/>
    <s v="151115IH"/>
    <x v="1"/>
    <x v="6"/>
    <s v="AFIJI"/>
    <s v="MEDICINE AND SURGERY"/>
    <n v="226"/>
    <n v="51"/>
    <s v="BIOLOGY"/>
    <n v="52"/>
    <s v="CHEMISTRY"/>
    <n v="62"/>
    <s v="PHYSICS"/>
    <n v="61"/>
    <s v="COLLEGE OF MEDICINE"/>
  </r>
  <r>
    <n v="945"/>
    <s v="151116DH"/>
    <x v="0"/>
    <x v="17"/>
    <s v="IFELO"/>
    <s v="COMPUTER SCIENCE"/>
    <n v="244"/>
    <n v="75"/>
    <s v="ECONOMICS"/>
    <n v="66"/>
    <s v="MATHEMATICS"/>
    <n v="60"/>
    <s v="PHYSICS"/>
    <n v="43"/>
    <s v="SCIENCE"/>
  </r>
  <r>
    <n v="946"/>
    <s v="151116AF"/>
    <x v="1"/>
    <x v="8"/>
    <s v="IFE-E"/>
    <s v="POLITICAL SCIENCE"/>
    <n v="263"/>
    <n v="69"/>
    <s v="ECONOMICS"/>
    <n v="65"/>
    <s v="GOVERNMENT"/>
    <n v="65"/>
    <s v="MATHEMATICS"/>
    <n v="64"/>
    <s v="THE SOCIAL SCIENCES"/>
  </r>
  <r>
    <n v="947"/>
    <s v="151116AC"/>
    <x v="1"/>
    <x v="8"/>
    <s v="IFE-E"/>
    <s v="SOCIOLOGY"/>
    <n v="246"/>
    <n v="69"/>
    <s v="ECONOMICS"/>
    <n v="63"/>
    <s v="GOVERNMENT"/>
    <n v="62"/>
    <s v="MATHEMATICS"/>
    <n v="52"/>
    <s v="THE SOCIAL SCIENCES"/>
  </r>
  <r>
    <n v="948"/>
    <s v="151117EA"/>
    <x v="1"/>
    <x v="15"/>
    <s v="EGB-S"/>
    <s v="ECONOMICS"/>
    <n v="211"/>
    <n v="45"/>
    <s v="MATHEMATICS"/>
    <n v="44"/>
    <s v="ECONOMICS"/>
    <n v="64"/>
    <s v="COMMERCE"/>
    <n v="58"/>
    <s v="THE SOCIAL SCIENCES"/>
  </r>
  <r>
    <n v="949"/>
    <s v="151118AE"/>
    <x v="1"/>
    <x v="2"/>
    <s v="NDO-E"/>
    <s v="GEOLOGY"/>
    <n v="206"/>
    <n v="44"/>
    <s v="CHEMISTRY"/>
    <n v="43"/>
    <s v="MATHEMATICS"/>
    <n v="52"/>
    <s v="GEOGRAPHY"/>
    <n v="67"/>
    <s v="SCIENCE"/>
  </r>
  <r>
    <n v="950"/>
    <s v="151118GC"/>
    <x v="1"/>
    <x v="8"/>
    <s v="IREWO"/>
    <s v="MEDICINE AND SURGERY"/>
    <n v="232"/>
    <n v="58"/>
    <s v="CHEMISTRY"/>
    <n v="71"/>
    <s v="PHYSICS"/>
    <n v="47"/>
    <s v="BIOLOGY"/>
    <n v="56"/>
    <s v="COLLEGE OF MEDICINE"/>
  </r>
  <r>
    <n v="951"/>
    <s v="151118JG"/>
    <x v="1"/>
    <x v="12"/>
    <s v="AKOSE"/>
    <s v="Mechanical Engineering"/>
    <n v="203"/>
    <n v="52"/>
    <s v="CHEMISTRY"/>
    <n v="44"/>
    <s v="MATHEMATICS"/>
    <n v="46"/>
    <s v="PHYSICS"/>
    <n v="61"/>
    <s v="TECHNOLOGY"/>
  </r>
  <r>
    <n v="952"/>
    <s v="151119FE"/>
    <x v="1"/>
    <x v="2"/>
    <s v="ANI-S"/>
    <s v="POLITICAL SCIENCE"/>
    <n v="207"/>
    <n v="43"/>
    <s v="ECONOMICS"/>
    <n v="47"/>
    <s v="GOVERNMENT"/>
    <n v="45"/>
    <s v="MATHEMATICS"/>
    <n v="72"/>
    <s v="THE SOCIAL SCIENCES"/>
  </r>
  <r>
    <n v="953"/>
    <s v="151119JH"/>
    <x v="1"/>
    <x v="12"/>
    <s v="ILAJE"/>
    <s v="GUIDANCE AND COUNSELLING"/>
    <n v="265"/>
    <n v="59"/>
    <s v="GOVERNMENT"/>
    <n v="72"/>
    <s v="ECONOMICS"/>
    <n v="71"/>
    <s v="MATHEMATICS"/>
    <n v="63"/>
    <s v="EDUCATION"/>
  </r>
  <r>
    <n v="954"/>
    <s v="151119HD"/>
    <x v="0"/>
    <x v="10"/>
    <s v="AKO-E"/>
    <s v="PHILOSOPHY"/>
    <n v="205"/>
    <n v="43"/>
    <s v="GOVERNMENT"/>
    <n v="40"/>
    <s v="LITERATURE IN ENGLISH"/>
    <n v="59"/>
    <s v="CHRISTIAN RELIGIOUS STUDIES"/>
    <n v="63"/>
    <s v="ARTS"/>
  </r>
  <r>
    <n v="955"/>
    <s v="151119JF"/>
    <x v="0"/>
    <x v="0"/>
    <s v="OHA-E"/>
    <s v="LAW"/>
    <n v="246"/>
    <n v="53"/>
    <s v="CHRISTIAN RELIGIOUS STUDIES"/>
    <n v="62"/>
    <s v="GOVERNMENT"/>
    <n v="72"/>
    <s v="LITERATURE IN ENGLISH"/>
    <n v="59"/>
    <s v="LAW"/>
  </r>
  <r>
    <n v="956"/>
    <s v="151119DI"/>
    <x v="0"/>
    <x v="12"/>
    <s v="AKOSE"/>
    <s v="NURSING SCIENCE"/>
    <n v="237"/>
    <n v="50"/>
    <s v="BIOLOGY"/>
    <n v="48"/>
    <s v="CHEMISTRY"/>
    <n v="67"/>
    <s v="PHYSICS"/>
    <n v="72"/>
    <s v="COLLEGE OF MEDICINE"/>
  </r>
  <r>
    <n v="957"/>
    <s v="151120AG"/>
    <x v="1"/>
    <x v="6"/>
    <s v="ONA-A"/>
    <s v="STATISTICS"/>
    <n v="269"/>
    <n v="57"/>
    <s v="MATHEMATICS"/>
    <n v="63"/>
    <s v="PHYSICS"/>
    <n v="78"/>
    <s v="CHEMISTRY"/>
    <n v="71"/>
    <s v="SCIENCE"/>
  </r>
  <r>
    <n v="958"/>
    <s v="151120BA"/>
    <x v="1"/>
    <x v="0"/>
    <s v="IKEDU"/>
    <s v="ARCHAEOLOGY SINGLE HONOURS"/>
    <n v="239"/>
    <n v="50"/>
    <s v="CHEMISTRY"/>
    <n v="65"/>
    <s v="MATHEMATICS"/>
    <n v="60"/>
    <s v="PHYSICS"/>
    <n v="64"/>
    <s v="SCIENCE"/>
  </r>
  <r>
    <n v="959"/>
    <s v="151120HB"/>
    <x v="0"/>
    <x v="0"/>
    <s v="AHI-M"/>
    <s v="NURSING SCIENCE"/>
    <n v="210"/>
    <n v="56"/>
    <s v="BIOLOGY"/>
    <n v="59"/>
    <s v="CHEMISTRY"/>
    <n v="45"/>
    <s v="PHYSICS"/>
    <n v="50"/>
    <s v="COLLEGE OF MEDICINE"/>
  </r>
  <r>
    <n v="960"/>
    <s v="151120JG"/>
    <x v="0"/>
    <x v="8"/>
    <s v="ILE-W"/>
    <s v="MATHEMATICS"/>
    <n v="225"/>
    <n v="43"/>
    <s v="PHYSICS"/>
    <n v="62"/>
    <s v="CHEMISTRY"/>
    <n v="68"/>
    <s v="MATHEMATICS"/>
    <n v="52"/>
    <s v="SCIENCE"/>
  </r>
  <r>
    <n v="961"/>
    <s v="151121GF"/>
    <x v="1"/>
    <x v="19"/>
    <s v="USHON"/>
    <s v="NURSING SCIENCE"/>
    <n v="224"/>
    <n v="59"/>
    <s v="BIOLOGY"/>
    <n v="53"/>
    <s v="CHEMISTRY"/>
    <n v="58"/>
    <s v="PHYSICS"/>
    <n v="54"/>
    <s v="COLLEGE OF MEDICINE"/>
  </r>
  <r>
    <n v="962"/>
    <s v="151123EI"/>
    <x v="1"/>
    <x v="3"/>
    <s v="NNE-S"/>
    <s v="BOTANY AND MICROBIOLOGY"/>
    <n v="225"/>
    <n v="42"/>
    <s v="BIOLOGY"/>
    <n v="39"/>
    <s v="CHEMISTRY"/>
    <n v="73"/>
    <s v="PHYSICS"/>
    <n v="71"/>
    <s v="SCIENCE"/>
  </r>
  <r>
    <n v="963"/>
    <s v="151124II"/>
    <x v="1"/>
    <x v="3"/>
    <s v="NNE-S"/>
    <s v="THEATRE ARTS"/>
    <n v="243"/>
    <n v="45"/>
    <s v="GOVERNMENT"/>
    <n v="70"/>
    <s v="CHRISTIAN RELIGIOUS STUDIES"/>
    <n v="59"/>
    <s v="LITERATURE IN ENGLISH"/>
    <n v="69"/>
    <s v="ARTS"/>
  </r>
  <r>
    <n v="964"/>
    <s v="151124HG"/>
    <x v="1"/>
    <x v="6"/>
    <s v="EGBED"/>
    <s v="ELECTRICAL AND ELECTRONICS ENGINEERING"/>
    <n v="226"/>
    <n v="53"/>
    <s v="MATHEMATICS"/>
    <n v="59"/>
    <s v="PHYSICS"/>
    <n v="44"/>
    <s v="CHEMISTRY"/>
    <n v="70"/>
    <s v="TECHNOLOGY"/>
  </r>
  <r>
    <n v="965"/>
    <s v="151124GG"/>
    <x v="1"/>
    <x v="15"/>
    <s v="ABE-S"/>
    <s v="Mechanical Engineering"/>
    <n v="202"/>
    <n v="56"/>
    <s v="CHEMISTRY"/>
    <n v="42"/>
    <s v="MATHEMATICS"/>
    <n v="45"/>
    <s v="PHYSICS"/>
    <n v="59"/>
    <s v="TECHNOLOGY"/>
  </r>
  <r>
    <n v="966"/>
    <s v="151125JC"/>
    <x v="1"/>
    <x v="15"/>
    <s v="IPOKI"/>
    <s v="MATHEMATICS"/>
    <n v="238"/>
    <n v="47"/>
    <s v="MATHEMATICS"/>
    <n v="65"/>
    <s v="CHEMISTRY"/>
    <n v="62"/>
    <s v="PHYSICS"/>
    <n v="64"/>
    <s v="SCIENCE"/>
  </r>
  <r>
    <n v="967"/>
    <s v="151125JA"/>
    <x v="0"/>
    <x v="0"/>
    <s v="EZINI"/>
    <s v="Food Technology"/>
    <n v="244"/>
    <n v="59"/>
    <s v="CHEMISTRY"/>
    <n v="65"/>
    <s v="PHYSICS"/>
    <n v="73"/>
    <s v="BIOLOGY"/>
    <n v="47"/>
    <s v="TECHNOLOGY"/>
  </r>
  <r>
    <n v="968"/>
    <s v="151125CE"/>
    <x v="0"/>
    <x v="0"/>
    <s v="NGO-O"/>
    <s v="MEDICINE AND SURGERY"/>
    <n v="219"/>
    <n v="63"/>
    <s v="BIOLOGY"/>
    <n v="50"/>
    <s v="CHEMISTRY"/>
    <n v="45"/>
    <s v="MATHEMATICS"/>
    <n v="61"/>
    <s v="COLLEGE OF MEDICINE"/>
  </r>
  <r>
    <n v="969"/>
    <s v="151126DF"/>
    <x v="1"/>
    <x v="8"/>
    <s v="ODO-O"/>
    <s v="SOCIOLOGY"/>
    <n v="245"/>
    <n v="59"/>
    <s v="ECONOMICS"/>
    <n v="62"/>
    <s v="GOVERNMENT"/>
    <n v="63"/>
    <s v="MATHEMATICS"/>
    <n v="61"/>
    <s v="THE SOCIAL SCIENCES"/>
  </r>
  <r>
    <n v="970"/>
    <s v="151126DA"/>
    <x v="1"/>
    <x v="6"/>
    <s v="AKINY"/>
    <s v="CIVIL ENGINEERING"/>
    <n v="247"/>
    <n v="71"/>
    <s v="CHEMISTRY"/>
    <n v="70"/>
    <s v="MATHEMATICS"/>
    <n v="62"/>
    <s v="PHYSICS"/>
    <n v="44"/>
    <s v="TECHNOLOGY"/>
  </r>
  <r>
    <n v="971"/>
    <s v="151127BJ"/>
    <x v="1"/>
    <x v="18"/>
    <s v="OJO"/>
    <s v="GEOLOGY"/>
    <n v="267"/>
    <n v="58"/>
    <s v="MATHEMATICS"/>
    <n v="61"/>
    <s v="CHEMISTRY"/>
    <n v="71"/>
    <s v="PHYSICS"/>
    <n v="77"/>
    <s v="SCIENCE"/>
  </r>
  <r>
    <n v="972"/>
    <s v="151127IJ"/>
    <x v="0"/>
    <x v="6"/>
    <s v="OLUYO"/>
    <s v="SOCIOLOGY"/>
    <n v="240"/>
    <n v="59"/>
    <s v="ECONOMICS"/>
    <n v="56"/>
    <s v="GOVERNMENT"/>
    <n v="67"/>
    <s v="MATHEMATICS"/>
    <n v="58"/>
    <s v="THE SOCIAL SCIENCES"/>
  </r>
  <r>
    <n v="973"/>
    <s v="151127GF"/>
    <x v="0"/>
    <x v="6"/>
    <s v="IBANE"/>
    <s v="WILDLIFE AND FISHERIES MANAGEMENT"/>
    <n v="247"/>
    <n v="58"/>
    <s v="BIOLOGY"/>
    <n v="55"/>
    <s v="CHEMISTRY"/>
    <n v="71"/>
    <s v="MATHEMATICS"/>
    <n v="63"/>
    <s v="AGRICULTURE AND FORESTRY"/>
  </r>
  <r>
    <n v="974"/>
    <s v="151127FJ"/>
    <x v="0"/>
    <x v="6"/>
    <s v="IDO"/>
    <s v="POLITICAL SCIENCE"/>
    <n v="223"/>
    <n v="66"/>
    <s v="ECONOMICS"/>
    <n v="57"/>
    <s v="MATHEMATICS"/>
    <n v="60"/>
    <s v="GOVERNMENT"/>
    <n v="40"/>
    <s v="THE SOCIAL SCIENCES"/>
  </r>
  <r>
    <n v="975"/>
    <s v="151127FA"/>
    <x v="0"/>
    <x v="6"/>
    <s v="AKINY"/>
    <s v="SPECIAL EDUCATION"/>
    <n v="266"/>
    <n v="78"/>
    <s v="MATHEMATICS"/>
    <n v="62"/>
    <s v="ECONOMICS"/>
    <n v="55"/>
    <s v="GOVERNMENT"/>
    <n v="71"/>
    <s v="EDUCATION"/>
  </r>
  <r>
    <n v="976"/>
    <s v="151129DC"/>
    <x v="1"/>
    <x v="2"/>
    <s v="IK-NE"/>
    <s v="MEDICINE AND SURGERY"/>
    <n v="222"/>
    <n v="58"/>
    <s v="BIOLOGY"/>
    <n v="54"/>
    <s v="CHEMISTRY"/>
    <n v="60"/>
    <s v="PHYSICS"/>
    <n v="50"/>
    <s v="COLLEGE OF MEDICINE"/>
  </r>
  <r>
    <n v="977"/>
    <s v="151130GB"/>
    <x v="0"/>
    <x v="10"/>
    <s v="ETS-W"/>
    <s v="MEDICINE AND SURGERY"/>
    <n v="204"/>
    <n v="53"/>
    <s v="BIOLOGY"/>
    <n v="47"/>
    <s v="CHEMISTRY"/>
    <n v="56"/>
    <s v="PHYSICS"/>
    <n v="48"/>
    <s v="COLLEGE OF MEDICINE"/>
  </r>
  <r>
    <n v="978"/>
    <s v="151130FI"/>
    <x v="0"/>
    <x v="2"/>
    <s v="IK-S"/>
    <s v="MEDICINE AND SURGERY"/>
    <n v="216"/>
    <n v="58"/>
    <s v="BIOLOGY"/>
    <n v="47"/>
    <s v="CHEMISTRY"/>
    <n v="55"/>
    <s v="PHYSICS"/>
    <n v="56"/>
    <s v="COLLEGE OF MEDICINE"/>
  </r>
  <r>
    <n v="979"/>
    <s v="151132BA"/>
    <x v="0"/>
    <x v="2"/>
    <s v="ANI-S"/>
    <s v="NURSING SCIENCE"/>
    <n v="251"/>
    <n v="75"/>
    <s v="BIOLOGY"/>
    <n v="62"/>
    <s v="CHEMISTRY"/>
    <n v="51"/>
    <s v="PHYSICS"/>
    <n v="63"/>
    <s v="COLLEGE OF MEDICINE"/>
  </r>
  <r>
    <n v="980"/>
    <s v="151132JE"/>
    <x v="0"/>
    <x v="2"/>
    <s v="ANIOC"/>
    <s v="Petroleum Engineering"/>
    <n v="270"/>
    <n v="70"/>
    <s v="CHEMISTRY"/>
    <n v="63"/>
    <s v="MATHEMATICS"/>
    <n v="61"/>
    <s v="PHYSICS"/>
    <n v="76"/>
    <s v="TECHNOLOGY"/>
  </r>
  <r>
    <n v="981"/>
    <s v="151132EA"/>
    <x v="1"/>
    <x v="10"/>
    <s v="ORHIO"/>
    <s v="BIOCHEMISTRY"/>
    <n v="215"/>
    <n v="55"/>
    <s v="BIOLOGY"/>
    <n v="55"/>
    <s v="CHEMISTRY"/>
    <n v="49"/>
    <s v="PHYSICS"/>
    <n v="56"/>
    <s v="COLLEGE OF MEDICINE"/>
  </r>
  <r>
    <n v="982"/>
    <s v="151134EI"/>
    <x v="0"/>
    <x v="2"/>
    <s v="UGA-N"/>
    <s v="LAW"/>
    <n v="211"/>
    <n v="53"/>
    <s v="CHRISTIAN RELIGIOUS STUDIES"/>
    <n v="48"/>
    <s v="LITERATURE IN ENGLISH"/>
    <n v="59"/>
    <s v="GOVERNMENT"/>
    <n v="51"/>
    <s v="LAW"/>
  </r>
  <r>
    <n v="983"/>
    <s v="151135JA"/>
    <x v="1"/>
    <x v="2"/>
    <s v="IK-S"/>
    <s v="MEDICINE AND SURGERY"/>
    <n v="265"/>
    <n v="70"/>
    <s v="BIOLOGY"/>
    <n v="66"/>
    <s v="CHEMISTRY"/>
    <n v="58"/>
    <s v="PHYSICS"/>
    <n v="71"/>
    <s v="COLLEGE OF MEDICINE"/>
  </r>
  <r>
    <n v="984"/>
    <s v="151135EJ"/>
    <x v="1"/>
    <x v="2"/>
    <s v="ANI-S"/>
    <s v="MEDICINE AND SURGERY"/>
    <n v="279"/>
    <n v="70"/>
    <s v="BIOLOGY"/>
    <n v="69"/>
    <s v="CHEMISTRY"/>
    <n v="66"/>
    <s v="PHYSICS"/>
    <n v="74"/>
    <s v="COLLEGE OF MEDICINE"/>
  </r>
  <r>
    <n v="985"/>
    <s v="151138FF"/>
    <x v="1"/>
    <x v="2"/>
    <s v="ANIOC"/>
    <s v="CIVIL ENGINEERING"/>
    <n v="223"/>
    <n v="43"/>
    <s v="MATHEMATICS"/>
    <n v="60"/>
    <s v="PHYSICS"/>
    <n v="76"/>
    <s v="CHEMISTRY"/>
    <n v="44"/>
    <s v="TECHNOLOGY"/>
  </r>
  <r>
    <n v="986"/>
    <s v="151139DE"/>
    <x v="0"/>
    <x v="2"/>
    <s v="ISO-N"/>
    <s v="PHYSIOTHERAPY"/>
    <n v="240"/>
    <n v="75"/>
    <s v="PHYSICS"/>
    <n v="52"/>
    <s v="CHEMISTRY"/>
    <n v="62"/>
    <s v="BIOLOGY"/>
    <n v="51"/>
    <s v="COLLEGE OF MEDICINE"/>
  </r>
  <r>
    <n v="987"/>
    <s v="151145AD"/>
    <x v="0"/>
    <x v="2"/>
    <s v="IK-S"/>
    <s v="NURSING SCIENCE"/>
    <n v="213"/>
    <n v="50"/>
    <s v="PHYSICS"/>
    <n v="56"/>
    <s v="BIOLOGY"/>
    <n v="51"/>
    <s v="CHEMISTRY"/>
    <n v="56"/>
    <s v="COLLEGE OF MEDICINE"/>
  </r>
  <r>
    <n v="988"/>
    <s v="151153DH"/>
    <x v="1"/>
    <x v="2"/>
    <s v="IK-NE"/>
    <s v="MEDICINE AND SURGERY"/>
    <n v="259"/>
    <n v="60"/>
    <s v="BIOLOGY"/>
    <n v="60"/>
    <s v="CHEMISTRY"/>
    <n v="72"/>
    <s v="PHYSICS"/>
    <n v="67"/>
    <s v="COLLEGE OF MEDICINE"/>
  </r>
  <r>
    <n v="989"/>
    <s v="151154GC"/>
    <x v="1"/>
    <x v="2"/>
    <s v="IK-S"/>
    <s v="TEACHER EDUCATION (SOCIAL SCIENCE OPTION)"/>
    <n v="242"/>
    <n v="66"/>
    <s v="ECONOMICS"/>
    <n v="65"/>
    <s v="GOVERNMENT"/>
    <n v="68"/>
    <s v="MATHEMATICS"/>
    <n v="43"/>
    <s v="EDUCATION"/>
  </r>
  <r>
    <n v="990"/>
    <s v="151167FD"/>
    <x v="1"/>
    <x v="2"/>
    <s v="IK-S"/>
    <s v="ELECTRICAL AND ELECTRONICS ENGINEERING"/>
    <n v="223"/>
    <n v="53"/>
    <s v="CHEMISTRY"/>
    <n v="45"/>
    <s v="MATHEMATICS"/>
    <n v="63"/>
    <s v="PHYSICS"/>
    <n v="62"/>
    <s v="TECHNOLOGY"/>
  </r>
  <r>
    <n v="991"/>
    <s v="151170AE"/>
    <x v="0"/>
    <x v="3"/>
    <s v="EKWUS"/>
    <s v="MEDICINE AND SURGERY"/>
    <n v="247"/>
    <n v="71"/>
    <s v="BIOLOGY"/>
    <n v="63"/>
    <s v="CHEMISTRY"/>
    <n v="70"/>
    <s v="PHYSICS"/>
    <n v="43"/>
    <s v="COLLEGE OF MEDICINE"/>
  </r>
  <r>
    <n v="992"/>
    <s v="151181DD"/>
    <x v="1"/>
    <x v="12"/>
    <s v="ESE-O"/>
    <s v="Mechanical Engineering"/>
    <n v="222"/>
    <n v="44"/>
    <s v="MATHEMATICS"/>
    <n v="69"/>
    <s v="PHYSICS"/>
    <n v="54"/>
    <s v="CHEMISTRY"/>
    <n v="55"/>
    <s v="TECHNOLOGY"/>
  </r>
  <r>
    <n v="993"/>
    <s v="151187II"/>
    <x v="0"/>
    <x v="15"/>
    <s v="REMO"/>
    <s v="POLITICAL SCIENCE"/>
    <n v="225"/>
    <n v="62"/>
    <s v="GOVERNMENT"/>
    <n v="66"/>
    <s v="CHRISTIAN RELIGIOUS STUDIES"/>
    <n v="61"/>
    <s v="LITERATURE IN ENGLISH"/>
    <n v="36"/>
    <s v="THE SOCIAL SCIENCES"/>
  </r>
  <r>
    <n v="994"/>
    <s v="151188HJ"/>
    <x v="0"/>
    <x v="6"/>
    <s v="AKINY"/>
    <s v="MEDICINE AND SURGERY"/>
    <n v="201"/>
    <n v="51"/>
    <s v="BIOLOGY"/>
    <n v="60"/>
    <s v="CHEMISTRY"/>
    <n v="46"/>
    <s v="PHYSICS"/>
    <n v="44"/>
    <s v="COLLEGE OF MEDICINE"/>
  </r>
  <r>
    <n v="995"/>
    <s v="151188FG"/>
    <x v="1"/>
    <x v="15"/>
    <s v="ABE-S"/>
    <s v="Mechanical Engineering"/>
    <n v="235"/>
    <n v="59"/>
    <s v="CHEMISTRY"/>
    <n v="59"/>
    <s v="MATHEMATICS"/>
    <n v="58"/>
    <s v="PHYSICS"/>
    <n v="59"/>
    <s v="TECHNOLOGY"/>
  </r>
  <r>
    <n v="996"/>
    <s v="151188BH"/>
    <x v="0"/>
    <x v="9"/>
    <s v="ETINA"/>
    <s v="TEACHER EDUCATION (SOCIAL SCIENCE OPTION)"/>
    <n v="222"/>
    <n v="56"/>
    <s v="ECONOMICS"/>
    <n v="54"/>
    <s v="GOVERNMENT"/>
    <n v="64"/>
    <s v="MATHEMATICS"/>
    <n v="48"/>
    <s v="EDUCATION"/>
  </r>
  <r>
    <n v="997"/>
    <s v="151189HJ"/>
    <x v="0"/>
    <x v="15"/>
    <s v="EGB-S"/>
    <s v="MEDICINE AND SURGERY"/>
    <n v="279"/>
    <n v="68"/>
    <s v="BIOLOGY"/>
    <n v="72"/>
    <s v="CHEMISTRY"/>
    <n v="75"/>
    <s v="PHYSICS"/>
    <n v="64"/>
    <s v="COLLEGE OF MEDICINE"/>
  </r>
  <r>
    <n v="998"/>
    <s v="151189HG"/>
    <x v="1"/>
    <x v="15"/>
    <s v="ABE-S"/>
    <s v="ECONOMICS"/>
    <n v="241"/>
    <n v="59"/>
    <s v="ECONOMICS"/>
    <n v="60"/>
    <s v="GOVERNMENT"/>
    <n v="62"/>
    <s v="MATHEMATICS"/>
    <n v="60"/>
    <s v="THE SOCIAL SCIENCES"/>
  </r>
  <r>
    <n v="999"/>
    <s v="151189HB"/>
    <x v="0"/>
    <x v="12"/>
    <s v="IDANR"/>
    <s v="LAW"/>
    <n v="202"/>
    <n v="47"/>
    <s v="CHRISTIAN RELIGIOUS STUDIES"/>
    <n v="47"/>
    <s v="GOVERNMENT"/>
    <n v="54"/>
    <s v="LITERATURE IN ENGLISH"/>
    <n v="54"/>
    <s v="LAW"/>
  </r>
  <r>
    <n v="1000"/>
    <s v="151189BH"/>
    <x v="0"/>
    <x v="10"/>
    <s v="ESA-W"/>
    <s v="COMMUNICATION AND LANGUAGE ARTS"/>
    <n v="246"/>
    <n v="62"/>
    <s v="LITERATURE IN ENGLISH"/>
    <n v="55"/>
    <s v="GOVERNMENT"/>
    <n v="86"/>
    <s v="CHRISTIAN RELIGIOUS STUDIES"/>
    <n v="43"/>
    <s v="ARTS"/>
  </r>
  <r>
    <n v="1001"/>
    <s v="151189JG"/>
    <x v="0"/>
    <x v="12"/>
    <s v="OND-E"/>
    <s v="MEDICINE AND SURGERY"/>
    <n v="282"/>
    <n v="61"/>
    <s v="BIOLOGY"/>
    <n v="70"/>
    <s v="CHEMISTRY"/>
    <n v="73"/>
    <s v="PHYSICS"/>
    <n v="78"/>
    <s v="COLLEGE OF MEDICINE"/>
  </r>
  <r>
    <n v="1002"/>
    <s v="151189GG"/>
    <x v="0"/>
    <x v="12"/>
    <s v="AKO-N"/>
    <s v="PHARMACY"/>
    <n v="201"/>
    <n v="46"/>
    <s v="BIOLOGY"/>
    <n v="41"/>
    <s v="CHEMISTRY"/>
    <n v="68"/>
    <s v="PHYSICS"/>
    <n v="46"/>
    <s v="PHARMACY"/>
  </r>
  <r>
    <n v="1003"/>
    <s v="151190CF"/>
    <x v="0"/>
    <x v="12"/>
    <s v="AKONW"/>
    <s v="COMPUTER SCIENCE"/>
    <n v="230"/>
    <n v="76"/>
    <s v="MATHEMATICS"/>
    <n v="65"/>
    <s v="PHYSICS"/>
    <n v="46"/>
    <s v="CHEMISTRY"/>
    <n v="43"/>
    <s v="SCIENCE"/>
  </r>
  <r>
    <n v="1004"/>
    <s v="151190GJ"/>
    <x v="1"/>
    <x v="12"/>
    <s v="AKU-N"/>
    <s v="EDUCATIONAL MANAGEMENT"/>
    <n v="222"/>
    <n v="56"/>
    <s v="ECONOMICS"/>
    <n v="64"/>
    <s v="GOVERNMENT"/>
    <n v="52"/>
    <s v="MATHEMATICS"/>
    <n v="50"/>
    <s v="EDUCATION"/>
  </r>
  <r>
    <n v="1005"/>
    <s v="151190CE"/>
    <x v="0"/>
    <x v="10"/>
    <s v="OWA-E"/>
    <s v="ECONOMICS"/>
    <n v="244"/>
    <n v="54"/>
    <s v="ECONOMICS"/>
    <n v="61"/>
    <s v="MATHEMATICS"/>
    <n v="68"/>
    <s v="GOVERNMENT"/>
    <n v="61"/>
    <s v="THE SOCIAL SCIENCES"/>
  </r>
  <r>
    <n v="1006"/>
    <s v="151191AB"/>
    <x v="0"/>
    <x v="2"/>
    <s v="IK-NE"/>
    <s v="LAW"/>
    <n v="283"/>
    <n v="69"/>
    <s v="CHRISTIAN RELIGIOUS STUDIES"/>
    <n v="73"/>
    <s v="GOVERNMENT"/>
    <n v="68"/>
    <s v="LITERATURE IN ENGLISH"/>
    <n v="73"/>
    <s v="LAW"/>
  </r>
  <r>
    <n v="1007"/>
    <s v="151191BH"/>
    <x v="1"/>
    <x v="6"/>
    <s v="IBA-C"/>
    <s v="PHARMACY"/>
    <n v="206"/>
    <n v="46"/>
    <s v="BIOLOGY"/>
    <n v="49"/>
    <s v="CHEMISTRY"/>
    <n v="54"/>
    <s v="PHYSICS"/>
    <n v="57"/>
    <s v="PHARMACY"/>
  </r>
  <r>
    <n v="1008"/>
    <s v="151191GG"/>
    <x v="1"/>
    <x v="15"/>
    <s v="ILUGU"/>
    <s v="CIVIL ENGINEERING"/>
    <n v="225"/>
    <n v="71"/>
    <s v="CHEMISTRY"/>
    <n v="48"/>
    <s v="PHYSICS"/>
    <n v="48"/>
    <s v="MATHEMATICS"/>
    <n v="58"/>
    <s v="TECHNOLOGY"/>
  </r>
  <r>
    <n v="1009"/>
    <s v="151192HG"/>
    <x v="0"/>
    <x v="12"/>
    <s v="OSE"/>
    <s v="ECONOMICS"/>
    <n v="276"/>
    <n v="68"/>
    <s v="COMMERCE"/>
    <n v="71"/>
    <s v="ECONOMICS"/>
    <n v="66"/>
    <s v="MATHEMATICS"/>
    <n v="71"/>
    <s v="THE SOCIAL SCIENCES"/>
  </r>
  <r>
    <n v="1010"/>
    <s v="151192HH"/>
    <x v="0"/>
    <x v="15"/>
    <s v="ABE-N"/>
    <s v="POLITICAL SCIENCE"/>
    <n v="202"/>
    <n v="52"/>
    <s v="ECONOMICS"/>
    <n v="50"/>
    <s v="GOVERNMENT"/>
    <n v="48"/>
    <s v="MATHEMATICS"/>
    <n v="52"/>
    <s v="THE SOCIAL SCIENCES"/>
  </r>
  <r>
    <n v="1011"/>
    <s v="151192GC"/>
    <x v="1"/>
    <x v="19"/>
    <s v="OTURK"/>
    <s v="ELECTRICAL AND ELECTRONICS ENGINEERING"/>
    <n v="261"/>
    <n v="71"/>
    <s v="MATHEMATICS"/>
    <n v="66"/>
    <s v="CHEMISTRY"/>
    <n v="66"/>
    <s v="PHYSICS"/>
    <n v="58"/>
    <s v="TECHNOLOGY"/>
  </r>
  <r>
    <n v="1012"/>
    <s v="151192FG"/>
    <x v="1"/>
    <x v="18"/>
    <s v="ISLAN"/>
    <s v="BIOCHEMISTRY"/>
    <n v="295"/>
    <n v="61"/>
    <s v="PHYSICS"/>
    <n v="87"/>
    <s v="BIOLOGY"/>
    <n v="69"/>
    <s v="CHEMISTRY"/>
    <n v="78"/>
    <s v="COLLEGE OF MEDICINE"/>
  </r>
  <r>
    <n v="1013"/>
    <s v="151192FA"/>
    <x v="1"/>
    <x v="15"/>
    <s v="IFO"/>
    <s v="MEDICINE AND SURGERY"/>
    <n v="267"/>
    <n v="65"/>
    <s v="BIOLOGY"/>
    <n v="73"/>
    <s v="CHEMISTRY"/>
    <n v="65"/>
    <s v="PHYSICS"/>
    <n v="64"/>
    <s v="COLLEGE OF MEDICINE"/>
  </r>
  <r>
    <n v="1014"/>
    <s v="151192CH"/>
    <x v="0"/>
    <x v="6"/>
    <s v="IBASE"/>
    <s v="EDUCATIONAL MANAGEMENT"/>
    <n v="214"/>
    <n v="54"/>
    <s v="ECONOMICS"/>
    <n v="52"/>
    <s v="GOVERNMENT"/>
    <n v="59"/>
    <s v="MATHEMATICS"/>
    <n v="49"/>
    <s v="EDUCATION"/>
  </r>
  <r>
    <n v="1015"/>
    <s v="151192II"/>
    <x v="1"/>
    <x v="15"/>
    <s v="ABE-S"/>
    <s v="MEDICINE AND SURGERY"/>
    <n v="246"/>
    <n v="70"/>
    <s v="BIOLOGY"/>
    <n v="58"/>
    <s v="CHEMISTRY"/>
    <n v="64"/>
    <s v="PHYSICS"/>
    <n v="54"/>
    <s v="COLLEGE OF MEDICINE"/>
  </r>
  <r>
    <n v="1016"/>
    <s v="151193EC"/>
    <x v="0"/>
    <x v="16"/>
    <s v="IJERO"/>
    <s v="ECONOMICS"/>
    <n v="211"/>
    <n v="59"/>
    <s v="ECONOMICS"/>
    <n v="51"/>
    <s v="GEOGRAPHY"/>
    <n v="55"/>
    <s v="MATHEMATICS"/>
    <n v="46"/>
    <s v="THE SOCIAL SCIENCES"/>
  </r>
  <r>
    <n v="1017"/>
    <s v="151193BC"/>
    <x v="1"/>
    <x v="8"/>
    <s v="ILE-W"/>
    <s v="COMMUNICATION AND LANGUAGE ARTS"/>
    <n v="219"/>
    <n v="48"/>
    <s v="CHRISTIAN RELIGIOUS STUDIES"/>
    <n v="62"/>
    <s v="LITERATURE IN ENGLISH"/>
    <n v="43"/>
    <s v="GOVERNMENT"/>
    <n v="66"/>
    <s v="ARTS"/>
  </r>
  <r>
    <n v="1018"/>
    <s v="151193JB"/>
    <x v="0"/>
    <x v="8"/>
    <s v="IREWO"/>
    <s v="MEDICINE AND SURGERY"/>
    <n v="258"/>
    <n v="67"/>
    <s v="PHYSICS"/>
    <n v="58"/>
    <s v="CHEMISTRY"/>
    <n v="66"/>
    <s v="BIOLOGY"/>
    <n v="67"/>
    <s v="COLLEGE OF MEDICINE"/>
  </r>
  <r>
    <n v="1019"/>
    <s v="151194GH"/>
    <x v="0"/>
    <x v="6"/>
    <s v="AFIJI"/>
    <s v="ECONOMICS"/>
    <n v="240"/>
    <n v="63"/>
    <s v="ECONOMICS"/>
    <n v="56"/>
    <s v="GOVERNMENT"/>
    <n v="55"/>
    <s v="MATHEMATICS"/>
    <n v="66"/>
    <s v="THE SOCIAL SCIENCES"/>
  </r>
  <r>
    <n v="1020"/>
    <s v="151194FG"/>
    <x v="1"/>
    <x v="12"/>
    <s v="AKO-N"/>
    <s v="ECONOMICS"/>
    <n v="261"/>
    <n v="69"/>
    <s v="ECONOMICS"/>
    <n v="63"/>
    <s v="GOVERNMENT"/>
    <n v="65"/>
    <s v="MATHEMATICS"/>
    <n v="64"/>
    <s v="THE SOCIAL SCIENCES"/>
  </r>
  <r>
    <n v="1021"/>
    <s v="151194AC"/>
    <x v="1"/>
    <x v="9"/>
    <s v="ES-UD"/>
    <s v="SOCIOLOGY"/>
    <n v="205"/>
    <n v="50"/>
    <s v="MATHEMATICS"/>
    <n v="58"/>
    <s v="ECONOMICS"/>
    <n v="30"/>
    <s v="GOVERNMENT"/>
    <n v="67"/>
    <s v="THE SOCIAL SCIENCES"/>
  </r>
  <r>
    <n v="1022"/>
    <s v="151194AG"/>
    <x v="0"/>
    <x v="8"/>
    <s v="AIYED"/>
    <s v="MEDICINE AND SURGERY"/>
    <n v="251"/>
    <n v="76"/>
    <s v="BIOLOGY"/>
    <n v="62"/>
    <s v="CHEMISTRY"/>
    <n v="58"/>
    <s v="PHYSICS"/>
    <n v="55"/>
    <s v="COLLEGE OF MEDICINE"/>
  </r>
  <r>
    <n v="1023"/>
    <s v="151195EA"/>
    <x v="1"/>
    <x v="17"/>
    <s v="IFELO"/>
    <s v="GEOGRAPHY"/>
    <n v="280"/>
    <n v="74"/>
    <s v="GEOGRAPHY"/>
    <n v="74"/>
    <s v="CHEMISTRY"/>
    <n v="54"/>
    <s v="MATHEMATICS"/>
    <n v="78"/>
    <s v="SCIENCE"/>
  </r>
  <r>
    <n v="1024"/>
    <s v="151195JG"/>
    <x v="1"/>
    <x v="18"/>
    <s v="AGEGE"/>
    <s v="SOCIOLOGY"/>
    <n v="233"/>
    <n v="61"/>
    <s v="ECONOMICS"/>
    <n v="52"/>
    <s v="GOVERNMENT"/>
    <n v="86"/>
    <s v="MATHEMATICS"/>
    <n v="34"/>
    <s v="THE SOCIAL SCIENCES"/>
  </r>
  <r>
    <n v="1025"/>
    <s v="151195HJ"/>
    <x v="1"/>
    <x v="2"/>
    <s v="OSH-N"/>
    <s v="THEATRE ARTS"/>
    <n v="236"/>
    <n v="48"/>
    <s v="ECONOMICS"/>
    <n v="64"/>
    <s v="GOVERNMENT"/>
    <n v="63"/>
    <s v="LITERATURE IN ENGLISH"/>
    <n v="61"/>
    <s v="ARTS"/>
  </r>
  <r>
    <n v="1026"/>
    <s v="151195HG"/>
    <x v="0"/>
    <x v="5"/>
    <s v="OJI-R"/>
    <s v="LAW"/>
    <n v="232"/>
    <n v="66"/>
    <s v="CHRISTIAN RELIGIOUS STUDIES"/>
    <n v="58"/>
    <s v="GOVERNMENT"/>
    <n v="52"/>
    <s v="LITERATURE IN ENGLISH"/>
    <n v="56"/>
    <s v="LAW"/>
  </r>
  <r>
    <n v="1027"/>
    <s v="151196CI"/>
    <x v="1"/>
    <x v="15"/>
    <s v="ABE-N"/>
    <s v="SOCIOLOGY"/>
    <n v="227"/>
    <n v="66"/>
    <s v="ECONOMICS"/>
    <n v="42"/>
    <s v="GOVERNMENT"/>
    <n v="60"/>
    <s v="MATHEMATICS"/>
    <n v="59"/>
    <s v="THE SOCIAL SCIENCES"/>
  </r>
  <r>
    <n v="1028"/>
    <s v="151196FJ"/>
    <x v="1"/>
    <x v="17"/>
    <s v="MORO"/>
    <s v="COMMUNICATION AND LANGUAGE ARTS"/>
    <n v="225"/>
    <n v="50"/>
    <s v="CHRISTIAN RELIGIOUS STUDIES"/>
    <n v="41"/>
    <s v="ECONOMICS"/>
    <n v="76"/>
    <s v="LITERATURE IN ENGLISH"/>
    <n v="58"/>
    <s v="ARTS"/>
  </r>
  <r>
    <n v="1029"/>
    <s v="151196EH"/>
    <x v="1"/>
    <x v="15"/>
    <s v="IJE-N"/>
    <s v="GEOGRAPHY"/>
    <n v="235"/>
    <n v="69"/>
    <s v="ECONOMICS"/>
    <n v="55"/>
    <s v="GEOGRAPHY"/>
    <n v="59"/>
    <s v="MATHEMATICS"/>
    <n v="52"/>
    <s v="THE SOCIAL SCIENCES"/>
  </r>
  <r>
    <n v="1030"/>
    <s v="151196GE"/>
    <x v="0"/>
    <x v="15"/>
    <s v="ODOGB"/>
    <s v="COMMUNICATION AND LANGUAGE ARTS"/>
    <n v="218"/>
    <n v="68"/>
    <s v="ECONOMICS"/>
    <n v="61"/>
    <s v="GOVERNMENT"/>
    <n v="50"/>
    <s v="LITERATURE IN ENGLISH"/>
    <n v="39"/>
    <s v="ARTS"/>
  </r>
  <r>
    <n v="1031"/>
    <s v="151197CC"/>
    <x v="0"/>
    <x v="15"/>
    <s v="ODEDA"/>
    <s v="SOCIOLOGY"/>
    <n v="270"/>
    <n v="81"/>
    <s v="ECONOMICS"/>
    <n v="65"/>
    <s v="GOVERNMENT"/>
    <n v="62"/>
    <s v="MATHEMATICS"/>
    <n v="62"/>
    <s v="THE SOCIAL SCIENCES"/>
  </r>
  <r>
    <n v="1032"/>
    <s v="151197BJ"/>
    <x v="1"/>
    <x v="18"/>
    <s v="IKORO"/>
    <s v="LAW"/>
    <n v="255"/>
    <n v="68"/>
    <s v="GOVERNMENT"/>
    <n v="62"/>
    <s v="LITERATURE IN ENGLISH"/>
    <n v="64"/>
    <s v="CHRISTIAN RELIGIOUS STUDIES"/>
    <n v="61"/>
    <s v="LAW"/>
  </r>
  <r>
    <n v="1033"/>
    <s v="151197BG"/>
    <x v="0"/>
    <x v="6"/>
    <s v="ISEYI"/>
    <s v="DENTISTRY"/>
    <n v="230"/>
    <n v="55"/>
    <s v="BIOLOGY"/>
    <n v="56"/>
    <s v="CHEMISTRY"/>
    <n v="69"/>
    <s v="PHYSICS"/>
    <n v="50"/>
    <s v="COLLEGE OF MEDICINE"/>
  </r>
  <r>
    <n v="1034"/>
    <s v="151197JF"/>
    <x v="1"/>
    <x v="10"/>
    <s v="ETS-E"/>
    <s v="PHYSIOTHERAPY"/>
    <n v="262"/>
    <n v="63"/>
    <s v="BIOLOGY"/>
    <n v="67"/>
    <s v="CHEMISTRY"/>
    <n v="63"/>
    <s v="PHYSICS"/>
    <n v="69"/>
    <s v="COLLEGE OF MEDICINE"/>
  </r>
  <r>
    <n v="1035"/>
    <s v="151197CG"/>
    <x v="1"/>
    <x v="18"/>
    <s v="AGEGE"/>
    <s v="MEDICINE AND SURGERY"/>
    <n v="285"/>
    <n v="63"/>
    <s v="BIOLOGY"/>
    <n v="69"/>
    <s v="CHEMISTRY"/>
    <n v="76"/>
    <s v="MATHEMATICS"/>
    <n v="77"/>
    <s v="COLLEGE OF MEDICINE"/>
  </r>
  <r>
    <n v="1036"/>
    <s v="151197AC"/>
    <x v="1"/>
    <x v="8"/>
    <s v="IFE"/>
    <s v="COMPUTER SCIENCE"/>
    <n v="255"/>
    <n v="69"/>
    <s v="CHEMISTRY"/>
    <n v="66"/>
    <s v="MATHEMATICS"/>
    <n v="59"/>
    <s v="PHYSICS"/>
    <n v="61"/>
    <s v="SCIENCE"/>
  </r>
  <r>
    <n v="1037"/>
    <s v="151197JA"/>
    <x v="0"/>
    <x v="18"/>
    <s v="OSHOD"/>
    <s v="LAW"/>
    <n v="216"/>
    <n v="42"/>
    <s v="COMMERCE"/>
    <n v="60"/>
    <s v="GOVERNMENT"/>
    <n v="48"/>
    <s v="LITERATURE IN ENGLISH"/>
    <n v="66"/>
    <s v="LAW"/>
  </r>
  <r>
    <n v="1038"/>
    <s v="151197GG"/>
    <x v="0"/>
    <x v="18"/>
    <s v="IBEJU"/>
    <s v="COMMUNICATION AND LANGUAGE ARTS"/>
    <n v="254"/>
    <n v="63"/>
    <s v="ECONOMICS"/>
    <n v="58"/>
    <s v="GOVERNMENT"/>
    <n v="67"/>
    <s v="LITERATURE IN ENGLISH"/>
    <n v="66"/>
    <s v="ARTS"/>
  </r>
  <r>
    <n v="1039"/>
    <s v="151197CB"/>
    <x v="0"/>
    <x v="6"/>
    <s v="IREPO"/>
    <s v="ADULT EDUCATION"/>
    <n v="207"/>
    <n v="40"/>
    <s v="ECONOMICS"/>
    <n v="52"/>
    <s v="GOVERNMENT"/>
    <n v="63"/>
    <s v="MATHEMATICS"/>
    <n v="52"/>
    <s v="EDUCATION"/>
  </r>
  <r>
    <n v="1040"/>
    <s v="151197AJ"/>
    <x v="1"/>
    <x v="8"/>
    <s v="ODO-O"/>
    <s v="ECONOMICS"/>
    <n v="210"/>
    <n v="63"/>
    <s v="ECONOMICS"/>
    <n v="43"/>
    <s v="GOVERNMENT"/>
    <n v="51"/>
    <s v="MATHEMATICS"/>
    <n v="53"/>
    <s v="THE SOCIAL SCIENCES"/>
  </r>
  <r>
    <n v="1041"/>
    <s v="151198BA"/>
    <x v="1"/>
    <x v="15"/>
    <s v="ODEDA"/>
    <s v="ECONOMICS"/>
    <n v="214"/>
    <n v="59"/>
    <s v="PRINCIPLE OF ACCOUNTING"/>
    <n v="55"/>
    <s v="ECONOMICS"/>
    <n v="42"/>
    <s v="MATHEMATICS"/>
    <n v="58"/>
    <s v="THE SOCIAL SCIENCES"/>
  </r>
  <r>
    <n v="1042"/>
    <s v="151198AE"/>
    <x v="0"/>
    <x v="8"/>
    <s v="AIYED"/>
    <s v="TEACHER EDUCATION (SOCIAL SCIENCE OPTION)"/>
    <n v="240"/>
    <n v="62"/>
    <s v="ECONOMICS"/>
    <n v="53"/>
    <s v="GOVERNMENT"/>
    <n v="61"/>
    <s v="MATHEMATICS"/>
    <n v="64"/>
    <s v="EDUCATION"/>
  </r>
  <r>
    <n v="1043"/>
    <s v="151198IJ"/>
    <x v="1"/>
    <x v="8"/>
    <s v="IREWO"/>
    <s v="AGRICULTURE"/>
    <n v="284"/>
    <n v="81"/>
    <s v="PHYSICS"/>
    <n v="64"/>
    <s v="CHEMISTRY"/>
    <n v="68"/>
    <s v="BIOLOGY"/>
    <n v="71"/>
    <s v="AGRICULTURE AND FORESTRY"/>
  </r>
  <r>
    <n v="1044"/>
    <s v="151198GC"/>
    <x v="1"/>
    <x v="6"/>
    <s v="OGO-S"/>
    <s v="Mechanical Engineering"/>
    <n v="240"/>
    <n v="75"/>
    <s v="MATHEMATICS"/>
    <n v="59"/>
    <s v="PHYSICS"/>
    <n v="50"/>
    <s v="CHEMISTRY"/>
    <n v="56"/>
    <s v="TECHNOLOGY"/>
  </r>
  <r>
    <n v="1045"/>
    <s v="151198HF"/>
    <x v="0"/>
    <x v="18"/>
    <s v="OSHOD"/>
    <s v="SOCIOLOGY"/>
    <n v="238"/>
    <n v="56"/>
    <s v="COMMERCE"/>
    <n v="64"/>
    <s v="ECONOMICS"/>
    <n v="54"/>
    <s v="PRINCIPLE OF ACCOUNTING"/>
    <n v="64"/>
    <s v="THE SOCIAL SCIENCES"/>
  </r>
  <r>
    <n v="1046"/>
    <s v="151198BC"/>
    <x v="0"/>
    <x v="8"/>
    <s v="BOLUW"/>
    <s v="MEDICINE AND SURGERY"/>
    <n v="253"/>
    <n v="62"/>
    <s v="BIOLOGY"/>
    <n v="66"/>
    <s v="CHEMISTRY"/>
    <n v="56"/>
    <s v="PHYSICS"/>
    <n v="69"/>
    <s v="COLLEGE OF MEDICINE"/>
  </r>
  <r>
    <n v="1047"/>
    <s v="151199CC"/>
    <x v="1"/>
    <x v="6"/>
    <s v="IBA-C"/>
    <s v="Mechanical Engineering"/>
    <n v="209"/>
    <n v="62"/>
    <s v="MATHEMATICS"/>
    <n v="63"/>
    <s v="PHYSICS"/>
    <n v="48"/>
    <s v="CHEMISTRY"/>
    <n v="36"/>
    <s v="TECHNOLOGY"/>
  </r>
  <r>
    <n v="1048"/>
    <s v="151199IH"/>
    <x v="0"/>
    <x v="15"/>
    <s v="ABE-N"/>
    <s v="MEDICINE AND SURGERY"/>
    <n v="253"/>
    <n v="59"/>
    <s v="BIOLOGY"/>
    <n v="61"/>
    <s v="CHEMISTRY"/>
    <n v="70"/>
    <s v="PHYSICS"/>
    <n v="63"/>
    <s v="COLLEGE OF MEDICINE"/>
  </r>
  <r>
    <n v="1049"/>
    <s v="151199DD"/>
    <x v="1"/>
    <x v="15"/>
    <s v="IKE"/>
    <s v="CIVIL ENGINEERING"/>
    <n v="206"/>
    <n v="43"/>
    <s v="MATHEMATICS"/>
    <n v="52"/>
    <s v="PHYSICS"/>
    <n v="66"/>
    <s v="CHEMISTRY"/>
    <n v="45"/>
    <s v="TECHNOLOGY"/>
  </r>
  <r>
    <n v="1050"/>
    <s v="151199DA"/>
    <x v="1"/>
    <x v="17"/>
    <s v="EKITI"/>
    <s v="ARCHAEOLOGY"/>
    <n v="215"/>
    <n v="62"/>
    <s v="GOVERNMENT"/>
    <n v="58"/>
    <s v="LITERATURE IN ENGLISH"/>
    <n v="44"/>
    <s v="YORUBA"/>
    <n v="51"/>
    <s v="ARTS"/>
  </r>
  <r>
    <n v="1051"/>
    <s v="151199EJ"/>
    <x v="0"/>
    <x v="6"/>
    <s v="IBANE"/>
    <s v="Food Technology"/>
    <n v="215"/>
    <n v="68"/>
    <s v="BIOLOGY"/>
    <n v="40"/>
    <s v="CHEMISTRY"/>
    <n v="47"/>
    <s v="PHYSICS"/>
    <n v="60"/>
    <s v="TECHNOLOGY"/>
  </r>
  <r>
    <n v="1052"/>
    <s v="151200BB"/>
    <x v="0"/>
    <x v="16"/>
    <s v="IKERE"/>
    <s v="Food Technology"/>
    <n v="269"/>
    <n v="66"/>
    <s v="BIOLOGY"/>
    <n v="69"/>
    <s v="CHEMISTRY"/>
    <n v="57"/>
    <s v="MATHEMATICS"/>
    <n v="77"/>
    <s v="TECHNOLOGY"/>
  </r>
  <r>
    <n v="1053"/>
    <s v="151200EF"/>
    <x v="1"/>
    <x v="8"/>
    <s v="ATAKU"/>
    <s v="COMMUNICATION AND LANGUAGE ARTS"/>
    <n v="232"/>
    <n v="61"/>
    <s v="CHRISTIAN RELIGIOUS STUDIES"/>
    <n v="44"/>
    <s v="GOVERNMENT"/>
    <n v="67"/>
    <s v="LITERATURE IN ENGLISH"/>
    <n v="60"/>
    <s v="ARTS"/>
  </r>
  <r>
    <n v="1054"/>
    <s v="151200EA"/>
    <x v="1"/>
    <x v="18"/>
    <s v="AGEGE"/>
    <s v="SOCIOLOGY"/>
    <n v="271"/>
    <n v="72"/>
    <s v="ECONOMICS"/>
    <n v="76"/>
    <s v="GOVERNMENT"/>
    <n v="60"/>
    <s v="MATHEMATICS"/>
    <n v="63"/>
    <s v="THE SOCIAL SCIENCES"/>
  </r>
  <r>
    <n v="1055"/>
    <s v="151201JA"/>
    <x v="1"/>
    <x v="18"/>
    <s v="AGEGE"/>
    <s v="AGRICULTURE"/>
    <n v="219"/>
    <n v="54"/>
    <s v="AGRICULTURAL SCIENCE"/>
    <n v="41"/>
    <s v="CHEMISTRY"/>
    <n v="64"/>
    <s v="MATHEMATICS"/>
    <n v="60"/>
    <s v="AGRICULTURE AND FORESTRY"/>
  </r>
  <r>
    <n v="1056"/>
    <s v="151201FH"/>
    <x v="1"/>
    <x v="2"/>
    <s v="ANIOC"/>
    <s v="ELECTRICAL AND ELECTRONICS ENGINEERING"/>
    <n v="228"/>
    <n v="58"/>
    <s v="PHYSICS"/>
    <n v="43"/>
    <s v="MATHEMATICS"/>
    <n v="63"/>
    <s v="CHEMISTRY"/>
    <n v="64"/>
    <s v="TECHNOLOGY"/>
  </r>
  <r>
    <n v="1057"/>
    <s v="151201DG"/>
    <x v="1"/>
    <x v="6"/>
    <s v="SAK-W"/>
    <s v="PHYSIOTHERAPY"/>
    <n v="231"/>
    <n v="57"/>
    <s v="MATHEMATICS"/>
    <n v="50"/>
    <s v="CHEMISTRY"/>
    <n v="64"/>
    <s v="PHYSICS"/>
    <n v="60"/>
    <s v="COLLEGE OF MEDICINE"/>
  </r>
  <r>
    <n v="1058"/>
    <s v="151201EG"/>
    <x v="0"/>
    <x v="15"/>
    <s v="IFO"/>
    <s v="ELECTRICAL AND ELECTRONICS ENGINEERING"/>
    <n v="203"/>
    <n v="51"/>
    <s v="MATHEMATICS"/>
    <n v="43"/>
    <s v="CHEMISTRY"/>
    <n v="48"/>
    <s v="PHYSICS"/>
    <n v="61"/>
    <s v="TECHNOLOGY"/>
  </r>
  <r>
    <n v="1059"/>
    <s v="151202IH"/>
    <x v="0"/>
    <x v="0"/>
    <s v="IDE-N"/>
    <s v="ECONOMICS"/>
    <n v="217"/>
    <n v="62"/>
    <s v="ECONOMICS"/>
    <n v="58"/>
    <s v="GOVERNMENT"/>
    <n v="55"/>
    <s v="MATHEMATICS"/>
    <n v="42"/>
    <s v="THE SOCIAL SCIENCES"/>
  </r>
  <r>
    <n v="1060"/>
    <s v="151202BC"/>
    <x v="0"/>
    <x v="12"/>
    <s v="OND-E"/>
    <s v="MEDICINE AND SURGERY"/>
    <n v="242"/>
    <n v="68"/>
    <s v="BIOLOGY"/>
    <n v="55"/>
    <s v="CHEMISTRY"/>
    <n v="66"/>
    <s v="PHYSICS"/>
    <n v="53"/>
    <s v="COLLEGE OF MEDICINE"/>
  </r>
  <r>
    <n v="1061"/>
    <s v="151202IF"/>
    <x v="1"/>
    <x v="8"/>
    <s v="OLORU"/>
    <s v="ELECTRICAL AND ELECTRONICS ENGINEERING"/>
    <n v="292"/>
    <n v="62"/>
    <s v="MATHEMATICS"/>
    <n v="60"/>
    <s v="PHYSICS"/>
    <n v="99"/>
    <s v="CHEMISTRY"/>
    <n v="71"/>
    <s v="TECHNOLOGY"/>
  </r>
  <r>
    <n v="1062"/>
    <s v="151202HG"/>
    <x v="1"/>
    <x v="0"/>
    <s v="IKEDU"/>
    <s v="GEOLOGY"/>
    <n v="212"/>
    <n v="43"/>
    <s v="CHEMISTRY"/>
    <n v="57"/>
    <s v="MATHEMATICS"/>
    <n v="49"/>
    <s v="PHYSICS"/>
    <n v="63"/>
    <s v="SCIENCE"/>
  </r>
  <r>
    <n v="1063"/>
    <s v="151202FF"/>
    <x v="0"/>
    <x v="16"/>
    <s v="IJERO"/>
    <s v="NURSING SCIENCE"/>
    <n v="246"/>
    <n v="60"/>
    <s v="BIOLOGY"/>
    <n v="60"/>
    <s v="CHEMISTRY"/>
    <n v="68"/>
    <s v="PHYSICS"/>
    <n v="58"/>
    <s v="COLLEGE OF MEDICINE"/>
  </r>
  <r>
    <n v="1064"/>
    <s v="151203JG"/>
    <x v="0"/>
    <x v="1"/>
    <s v="NNEOC"/>
    <s v="ECONOMICS"/>
    <n v="201"/>
    <n v="53"/>
    <s v="ECONOMICS"/>
    <n v="56"/>
    <s v="GOVERNMENT"/>
    <n v="55"/>
    <s v="MATHEMATICS"/>
    <n v="37"/>
    <s v="THE SOCIAL SCIENCES"/>
  </r>
  <r>
    <n v="1065"/>
    <s v="151203JA"/>
    <x v="0"/>
    <x v="2"/>
    <s v="OKPE"/>
    <s v="ENGLISH LANGUAGE AND LITERATURE"/>
    <n v="270"/>
    <n v="81"/>
    <s v="ECONOMICS"/>
    <n v="65"/>
    <s v="GOVERNMENT"/>
    <n v="58"/>
    <s v="LITERATURE IN ENGLISH"/>
    <n v="66"/>
    <s v="ARTS"/>
  </r>
  <r>
    <n v="1066"/>
    <s v="151203EF"/>
    <x v="0"/>
    <x v="8"/>
    <s v="OBOKU"/>
    <s v="ECONOMICS"/>
    <n v="217"/>
    <n v="52"/>
    <s v="COMMERCE"/>
    <n v="47"/>
    <s v="ECONOMICS"/>
    <n v="64"/>
    <s v="MATHEMATICS"/>
    <n v="54"/>
    <s v="THE SOCIAL SCIENCES"/>
  </r>
  <r>
    <n v="1067"/>
    <s v="151203HA"/>
    <x v="1"/>
    <x v="7"/>
    <s v="ANKPA"/>
    <s v="ELECTRICAL AND ELECTRONICS ENGINEERING"/>
    <n v="291"/>
    <n v="67"/>
    <s v="CHEMISTRY"/>
    <n v="77"/>
    <s v="PHYSICS"/>
    <n v="64"/>
    <s v="MATHEMATICS"/>
    <n v="83"/>
    <s v="TECHNOLOGY"/>
  </r>
  <r>
    <n v="1068"/>
    <s v="151203DB"/>
    <x v="1"/>
    <x v="17"/>
    <s v="EKITI"/>
    <s v="ECONOMICS"/>
    <n v="221"/>
    <n v="62"/>
    <s v="COMMERCE"/>
    <n v="59"/>
    <s v="ECONOMICS"/>
    <n v="55"/>
    <s v="MATHEMATICS"/>
    <n v="45"/>
    <s v="THE SOCIAL SCIENCES"/>
  </r>
  <r>
    <n v="1069"/>
    <s v="151203BG"/>
    <x v="1"/>
    <x v="12"/>
    <s v="AKU-N"/>
    <s v="MEDICINE AND SURGERY"/>
    <n v="255"/>
    <n v="58"/>
    <s v="CHEMISTRY"/>
    <n v="76"/>
    <s v="BIOLOGY"/>
    <n v="64"/>
    <s v="PHYSICS"/>
    <n v="57"/>
    <s v="COLLEGE OF MEDICINE"/>
  </r>
  <r>
    <n v="1070"/>
    <s v="151204GI"/>
    <x v="0"/>
    <x v="6"/>
    <s v="IBANE"/>
    <s v="TEACHER EDUCATION (SOCIAL SCIENCE OPTION)"/>
    <n v="232"/>
    <n v="43"/>
    <s v="ECONOMICS"/>
    <n v="65"/>
    <s v="GOVERNMENT"/>
    <n v="64"/>
    <s v="MATHEMATICS"/>
    <n v="60"/>
    <s v="EDUCATION"/>
  </r>
  <r>
    <n v="1071"/>
    <s v="151204CD"/>
    <x v="0"/>
    <x v="15"/>
    <s v="OBA-O"/>
    <s v="MEDICINE AND SURGERY"/>
    <n v="245"/>
    <n v="60"/>
    <s v="BIOLOGY"/>
    <n v="64"/>
    <s v="CHEMISTRY"/>
    <n v="66"/>
    <s v="PHYSICS"/>
    <n v="55"/>
    <s v="COLLEGE OF MEDICINE"/>
  </r>
  <r>
    <n v="1072"/>
    <s v="151204CI"/>
    <x v="1"/>
    <x v="10"/>
    <s v="ETS-W"/>
    <s v="MEDICINE AND SURGERY"/>
    <n v="253"/>
    <n v="69"/>
    <s v="BIOLOGY"/>
    <n v="57"/>
    <s v="CHEMISTRY"/>
    <n v="65"/>
    <s v="PHYSICS"/>
    <n v="62"/>
    <s v="COLLEGE OF MEDICINE"/>
  </r>
  <r>
    <n v="1073"/>
    <s v="151204HE"/>
    <x v="0"/>
    <x v="15"/>
    <s v="ABE-S"/>
    <s v="MICROBIOLOGY"/>
    <n v="234"/>
    <n v="71"/>
    <s v="BIOLOGY"/>
    <n v="68"/>
    <s v="CHEMISTRY"/>
    <n v="43"/>
    <s v="MATHEMATICS"/>
    <n v="52"/>
    <s v="SCIENCE"/>
  </r>
  <r>
    <n v="1074"/>
    <s v="151205DD"/>
    <x v="1"/>
    <x v="12"/>
    <s v="OWO"/>
    <s v="ELECTRICAL AND ELECTRONICS ENGINEERING"/>
    <n v="239"/>
    <n v="45"/>
    <s v="CHEMISTRY"/>
    <n v="66"/>
    <s v="MATHEMATICS"/>
    <n v="63"/>
    <s v="PHYSICS"/>
    <n v="65"/>
    <s v="TECHNOLOGY"/>
  </r>
  <r>
    <n v="1075"/>
    <s v="151205DH"/>
    <x v="0"/>
    <x v="15"/>
    <s v="ABE-S"/>
    <s v="ECONOMICS"/>
    <n v="227"/>
    <n v="67"/>
    <s v="ECONOMICS"/>
    <n v="62"/>
    <s v="GOVERNMENT"/>
    <n v="51"/>
    <s v="MATHEMATICS"/>
    <n v="47"/>
    <s v="THE SOCIAL SCIENCES"/>
  </r>
  <r>
    <n v="1076"/>
    <s v="151205HH"/>
    <x v="0"/>
    <x v="15"/>
    <s v="ABE-N"/>
    <s v="MEDICINE AND SURGERY"/>
    <n v="211"/>
    <n v="54"/>
    <s v="BIOLOGY"/>
    <n v="53"/>
    <s v="CHEMISTRY"/>
    <n v="50"/>
    <s v="PHYSICS"/>
    <n v="54"/>
    <s v="COLLEGE OF MEDICINE"/>
  </r>
  <r>
    <n v="1077"/>
    <s v="151206AF"/>
    <x v="0"/>
    <x v="18"/>
    <s v="OSHOD"/>
    <s v="SOCIOLOGY"/>
    <n v="200"/>
    <n v="59"/>
    <s v="ECONOMICS"/>
    <n v="40"/>
    <s v="GOVERNMENT"/>
    <n v="48"/>
    <s v="MATHEMATICS"/>
    <n v="53"/>
    <s v="THE SOCIAL SCIENCES"/>
  </r>
  <r>
    <n v="1078"/>
    <s v="151206EC"/>
    <x v="0"/>
    <x v="12"/>
    <s v="AKO-S"/>
    <s v="NURSING SCIENCE"/>
    <n v="272"/>
    <n v="70"/>
    <s v="PHYSICS"/>
    <n v="67"/>
    <s v="CHEMISTRY"/>
    <n v="64"/>
    <s v="BIOLOGY"/>
    <n v="71"/>
    <s v="COLLEGE OF MEDICINE"/>
  </r>
  <r>
    <n v="1079"/>
    <s v="151206HB"/>
    <x v="0"/>
    <x v="17"/>
    <s v="IREPO"/>
    <s v="COMMUNICATION AND LANGUAGE ARTS"/>
    <n v="247"/>
    <n v="60"/>
    <s v="GOVERNMENT"/>
    <n v="55"/>
    <s v="ISLAMIC STUDIES"/>
    <n v="70"/>
    <s v="LITERATURE IN ENGLISH"/>
    <n v="62"/>
    <s v="ARTS"/>
  </r>
  <r>
    <n v="1080"/>
    <s v="151207HI"/>
    <x v="1"/>
    <x v="15"/>
    <s v="ABE-N"/>
    <s v="THEATRE ARTS"/>
    <n v="238"/>
    <n v="75"/>
    <s v="ECONOMICS"/>
    <n v="65"/>
    <s v="GOVERNMENT"/>
    <n v="44"/>
    <s v="LITERATURE IN ENGLISH"/>
    <n v="54"/>
    <s v="ARTS"/>
  </r>
  <r>
    <n v="1081"/>
    <s v="151207AD"/>
    <x v="0"/>
    <x v="9"/>
    <s v="INI"/>
    <s v="ECONOMICS"/>
    <n v="224"/>
    <n v="53"/>
    <s v="ECONOMICS"/>
    <n v="57"/>
    <s v="GOVERNMENT"/>
    <n v="54"/>
    <s v="MATHEMATICS"/>
    <n v="60"/>
    <s v="THE SOCIAL SCIENCES"/>
  </r>
  <r>
    <n v="1082"/>
    <s v="151207FF"/>
    <x v="1"/>
    <x v="18"/>
    <s v="BADAG"/>
    <s v="TEACHER EDUCATION (SOCIAL SCIENCE OPTION)"/>
    <n v="205"/>
    <n v="45"/>
    <s v="ECONOMICS"/>
    <n v="43"/>
    <s v="GOVERNMENT"/>
    <n v="55"/>
    <s v="MATHEMATICS"/>
    <n v="62"/>
    <s v="EDUCATION"/>
  </r>
  <r>
    <n v="1083"/>
    <s v="151207BJ"/>
    <x v="1"/>
    <x v="8"/>
    <s v="BORIP"/>
    <s v="TEACHER EDUCATION (SOCIAL SCIENCE OPTION)"/>
    <n v="266"/>
    <n v="61"/>
    <s v="MATHEMATICS"/>
    <n v="60"/>
    <s v="ECONOMICS"/>
    <n v="77"/>
    <s v="CHRISTIAN RELIGIOUS STUDIES"/>
    <n v="68"/>
    <s v="EDUCATION"/>
  </r>
  <r>
    <n v="1084"/>
    <s v="151208AB"/>
    <x v="1"/>
    <x v="18"/>
    <s v="ALIMO"/>
    <s v="Petroleum Engineering"/>
    <n v="200"/>
    <n v="49"/>
    <s v="CHEMISTRY"/>
    <n v="51"/>
    <s v="MATHEMATICS"/>
    <n v="50"/>
    <s v="PHYSICS"/>
    <n v="50"/>
    <s v="TECHNOLOGY"/>
  </r>
  <r>
    <n v="1085"/>
    <s v="151208FD"/>
    <x v="0"/>
    <x v="8"/>
    <s v="ODO-O"/>
    <s v="PHYSICS"/>
    <n v="223"/>
    <n v="62"/>
    <s v="BIOLOGY"/>
    <n v="42"/>
    <s v="CHEMISTRY"/>
    <n v="68"/>
    <s v="PHYSICS"/>
    <n v="51"/>
    <s v="SCIENCE"/>
  </r>
  <r>
    <n v="1086"/>
    <s v="151208EE"/>
    <x v="1"/>
    <x v="0"/>
    <s v="UMU-S"/>
    <s v="ECONOMICS"/>
    <n v="234"/>
    <n v="73"/>
    <s v="COMMERCE"/>
    <n v="51"/>
    <s v="ECONOMICS"/>
    <n v="57"/>
    <s v="MATHEMATICS"/>
    <n v="53"/>
    <s v="THE SOCIAL SCIENCES"/>
  </r>
  <r>
    <n v="1087"/>
    <s v="151209HI"/>
    <x v="1"/>
    <x v="17"/>
    <s v="IREPO"/>
    <s v="GEOLOGY"/>
    <n v="252"/>
    <n v="57"/>
    <s v="GEOGRAPHY"/>
    <n v="69"/>
    <s v="MATHEMATICS"/>
    <n v="56"/>
    <s v="PHYSICS"/>
    <n v="70"/>
    <s v="SCIENCE"/>
  </r>
  <r>
    <n v="1088"/>
    <s v="151209BA"/>
    <x v="1"/>
    <x v="6"/>
    <s v="ISEYI"/>
    <s v="ELECTRICAL AND ELECTRONICS ENGINEERING"/>
    <n v="202"/>
    <n v="57"/>
    <s v="CHEMISTRY"/>
    <n v="68"/>
    <s v="MATHEMATICS"/>
    <n v="44"/>
    <s v="PHYSICS"/>
    <n v="33"/>
    <s v="TECHNOLOGY"/>
  </r>
  <r>
    <n v="1089"/>
    <s v="151210GG"/>
    <x v="0"/>
    <x v="12"/>
    <s v="OKIPU"/>
    <s v="ECONOMICS"/>
    <n v="250"/>
    <n v="74"/>
    <s v="ECONOMICS"/>
    <n v="55"/>
    <s v="GEOGRAPHY"/>
    <n v="65"/>
    <s v="MATHEMATICS"/>
    <n v="56"/>
    <s v="THE SOCIAL SCIENCES"/>
  </r>
  <r>
    <n v="1090"/>
    <s v="151211DG"/>
    <x v="0"/>
    <x v="17"/>
    <s v="IFELO"/>
    <s v="MEDICINE AND SURGERY"/>
    <n v="227"/>
    <n v="54"/>
    <s v="BIOLOGY"/>
    <n v="53"/>
    <s v="CHEMISTRY"/>
    <n v="60"/>
    <s v="PHYSICS"/>
    <n v="60"/>
    <s v="COLLEGE OF MEDICINE"/>
  </r>
  <r>
    <n v="1091"/>
    <s v="151211IJ"/>
    <x v="1"/>
    <x v="6"/>
    <s v="ATIBA"/>
    <s v="COMPUTER SCIENCE"/>
    <n v="215"/>
    <n v="65"/>
    <s v="CHEMISTRY"/>
    <n v="54"/>
    <s v="MATHEMATICS"/>
    <n v="54"/>
    <s v="PHYSICS"/>
    <n v="42"/>
    <s v="SCIENCE"/>
  </r>
  <r>
    <n v="1092"/>
    <s v="151212GD"/>
    <x v="0"/>
    <x v="10"/>
    <s v="IGUEB"/>
    <s v="ECONOMICS"/>
    <n v="231"/>
    <n v="62"/>
    <s v="MATHEMATICS"/>
    <n v="59"/>
    <s v="ECONOMICS"/>
    <n v="47"/>
    <s v="GOVERNMENT"/>
    <n v="63"/>
    <s v="THE SOCIAL SCIENCES"/>
  </r>
  <r>
    <n v="1093"/>
    <s v="151213AH"/>
    <x v="1"/>
    <x v="15"/>
    <s v="A-O/O"/>
    <s v="COMMUNICATION AND LANGUAGE ARTS"/>
    <n v="233"/>
    <n v="67"/>
    <s v="GOVERNMENT"/>
    <n v="63"/>
    <s v="ECONOMICS"/>
    <n v="64"/>
    <s v="LITERATURE IN ENGLISH"/>
    <n v="39"/>
    <s v="ARTS"/>
  </r>
  <r>
    <n v="1094"/>
    <s v="151213IJ"/>
    <x v="1"/>
    <x v="12"/>
    <s v="OKIPU"/>
    <s v="POLITICAL SCIENCE"/>
    <n v="257"/>
    <n v="66"/>
    <s v="ECONOMICS"/>
    <n v="61"/>
    <s v="MATHEMATICS"/>
    <n v="63"/>
    <s v="GOVERNMENT"/>
    <n v="67"/>
    <s v="THE SOCIAL SCIENCES"/>
  </r>
  <r>
    <n v="1095"/>
    <s v="151213FJ"/>
    <x v="0"/>
    <x v="15"/>
    <s v="IJE-N"/>
    <s v="MEDICINE AND SURGERY"/>
    <n v="252"/>
    <n v="59"/>
    <s v="BIOLOGY"/>
    <n v="48"/>
    <s v="CHEMISTRY"/>
    <n v="65"/>
    <s v="PHYSICS"/>
    <n v="80"/>
    <s v="COLLEGE OF MEDICINE"/>
  </r>
  <r>
    <n v="1096"/>
    <s v="151213AC"/>
    <x v="0"/>
    <x v="15"/>
    <s v="IFO"/>
    <s v="Food Technology"/>
    <n v="209"/>
    <n v="46"/>
    <s v="MATHEMATICS"/>
    <n v="59"/>
    <s v="BIOLOGY"/>
    <n v="61"/>
    <s v="CHEMISTRY"/>
    <n v="43"/>
    <s v="TECHNOLOGY"/>
  </r>
  <r>
    <n v="1097"/>
    <s v="151213JG"/>
    <x v="0"/>
    <x v="6"/>
    <s v="AKINY"/>
    <s v="PHARMACY"/>
    <n v="208"/>
    <n v="44"/>
    <s v="BIOLOGY"/>
    <n v="41"/>
    <s v="CHEMISTRY"/>
    <n v="75"/>
    <s v="PHYSICS"/>
    <n v="48"/>
    <s v="PHARMACY"/>
  </r>
  <r>
    <n v="1098"/>
    <s v="151214GG"/>
    <x v="0"/>
    <x v="2"/>
    <s v="ETH-E"/>
    <s v="LAW"/>
    <n v="248"/>
    <n v="82"/>
    <s v="CHRISTIAN RELIGIOUS STUDIES"/>
    <n v="59"/>
    <s v="ECONOMICS"/>
    <n v="54"/>
    <s v="GOVERNMENT"/>
    <n v="53"/>
    <s v="LAW"/>
  </r>
  <r>
    <n v="1099"/>
    <s v="151214DF"/>
    <x v="0"/>
    <x v="8"/>
    <s v="IFEDA"/>
    <s v="THEATRE ARTS"/>
    <n v="208"/>
    <n v="60"/>
    <s v="ECONOMICS"/>
    <n v="47"/>
    <s v="GOVERNMENT"/>
    <n v="48"/>
    <s v="LITERATURE IN ENGLISH"/>
    <n v="53"/>
    <s v="ARTS"/>
  </r>
  <r>
    <n v="1100"/>
    <s v="151215CE"/>
    <x v="0"/>
    <x v="0"/>
    <s v="IKEDU"/>
    <s v="MEDICINE AND SURGERY"/>
    <n v="204"/>
    <n v="43"/>
    <s v="BIOLOGY"/>
    <n v="72"/>
    <s v="CHEMISTRY"/>
    <n v="43"/>
    <s v="PHYSICS"/>
    <n v="46"/>
    <s v="COLLEGE OF MEDICINE"/>
  </r>
  <r>
    <n v="1101"/>
    <s v="151215GB"/>
    <x v="1"/>
    <x v="15"/>
    <s v="IJE-O"/>
    <s v="ELECTRICAL AND ELECTRONICS ENGINEERING"/>
    <n v="291"/>
    <n v="72"/>
    <s v="CHEMISTRY"/>
    <n v="70"/>
    <s v="MATHEMATICS"/>
    <n v="79"/>
    <s v="PHYSICS"/>
    <n v="70"/>
    <s v="TECHNOLOGY"/>
  </r>
  <r>
    <n v="1102"/>
    <s v="151215FC"/>
    <x v="0"/>
    <x v="8"/>
    <s v="AIY-D"/>
    <s v="SOCIOLOGY"/>
    <n v="240"/>
    <n v="45"/>
    <s v="ECONOMICS"/>
    <n v="73"/>
    <s v="GOVERNMENT"/>
    <n v="63"/>
    <s v="LITERATURE IN ENGLISH"/>
    <n v="59"/>
    <s v="THE SOCIAL SCIENCES"/>
  </r>
  <r>
    <n v="1103"/>
    <s v="151215EG"/>
    <x v="0"/>
    <x v="16"/>
    <s v="EK-SW"/>
    <s v="MEDICINE AND SURGERY"/>
    <n v="211"/>
    <n v="81"/>
    <s v="BIOLOGY"/>
    <n v="41"/>
    <s v="CHEMISTRY"/>
    <n v="43"/>
    <s v="PHYSICS"/>
    <n v="46"/>
    <s v="COLLEGE OF MEDICINE"/>
  </r>
  <r>
    <n v="1104"/>
    <s v="151215DH"/>
    <x v="0"/>
    <x v="8"/>
    <s v="AIY-D"/>
    <s v="SOCIOLOGY"/>
    <n v="250"/>
    <n v="72"/>
    <s v="ECONOMICS"/>
    <n v="55"/>
    <s v="GOVERNMENT"/>
    <n v="61"/>
    <s v="LITERATURE IN ENGLISH"/>
    <n v="62"/>
    <s v="THE SOCIAL SCIENCES"/>
  </r>
  <r>
    <n v="1105"/>
    <s v="151215HH"/>
    <x v="1"/>
    <x v="19"/>
    <s v="APA"/>
    <s v="ECONOMICS"/>
    <n v="235"/>
    <n v="70"/>
    <s v="ECONOMICS"/>
    <n v="44"/>
    <s v="GOVERNMENT"/>
    <n v="57"/>
    <s v="MATHEMATICS"/>
    <n v="64"/>
    <s v="THE SOCIAL SCIENCES"/>
  </r>
  <r>
    <n v="1106"/>
    <s v="151215EB"/>
    <x v="1"/>
    <x v="6"/>
    <s v="IBANE"/>
    <s v="ELECTRICAL AND ELECTRONICS ENGINEERING"/>
    <n v="268"/>
    <n v="79"/>
    <s v="MATHEMATICS"/>
    <n v="73"/>
    <s v="PHYSICS"/>
    <n v="48"/>
    <s v="CHEMISTRY"/>
    <n v="68"/>
    <s v="TECHNOLOGY"/>
  </r>
  <r>
    <n v="1107"/>
    <s v="151215CG"/>
    <x v="0"/>
    <x v="8"/>
    <s v="OBOKU"/>
    <s v="SPECIAL EDUCATION"/>
    <n v="255"/>
    <n v="62"/>
    <s v="COMMERCE"/>
    <n v="76"/>
    <s v="GOVERNMENT"/>
    <n v="55"/>
    <s v="ECONOMICS"/>
    <n v="62"/>
    <s v="EDUCATION"/>
  </r>
  <r>
    <n v="1108"/>
    <s v="151215IE"/>
    <x v="1"/>
    <x v="7"/>
    <s v="KABBA"/>
    <s v="LAW"/>
    <n v="239"/>
    <n v="69"/>
    <s v="CHRISTIAN RELIGIOUS STUDIES"/>
    <n v="57"/>
    <s v="GOVERNMENT"/>
    <n v="58"/>
    <s v="LITERATURE IN ENGLISH"/>
    <n v="55"/>
    <s v="LAW"/>
  </r>
  <r>
    <n v="1109"/>
    <s v="151216DD"/>
    <x v="0"/>
    <x v="6"/>
    <s v="IBANE"/>
    <s v="MICROBIOLOGY"/>
    <n v="241"/>
    <n v="72"/>
    <s v="BIOLOGY"/>
    <n v="68"/>
    <s v="CHEMISTRY"/>
    <n v="61"/>
    <s v="PHYSICS"/>
    <n v="40"/>
    <s v="SCIENCE"/>
  </r>
  <r>
    <n v="1110"/>
    <s v="151216GE"/>
    <x v="0"/>
    <x v="10"/>
    <s v="OWA-W"/>
    <s v="MEDICINE AND SURGERY"/>
    <n v="218"/>
    <n v="56"/>
    <s v="BIOLOGY"/>
    <n v="71"/>
    <s v="CHEMISTRY"/>
    <n v="45"/>
    <s v="PHYSICS"/>
    <n v="46"/>
    <s v="COLLEGE OF MEDICINE"/>
  </r>
  <r>
    <n v="1111"/>
    <s v="151216CF"/>
    <x v="0"/>
    <x v="8"/>
    <s v="AIY-D"/>
    <s v="MEDICINE AND SURGERY"/>
    <n v="273"/>
    <n v="62"/>
    <s v="PHYSICS"/>
    <n v="80"/>
    <s v="CHEMISTRY"/>
    <n v="67"/>
    <s v="BIOLOGY"/>
    <n v="64"/>
    <s v="COLLEGE OF MEDICINE"/>
  </r>
  <r>
    <n v="1112"/>
    <s v="151216FG"/>
    <x v="0"/>
    <x v="16"/>
    <s v="EFON"/>
    <s v="NURSING SCIENCE"/>
    <n v="209"/>
    <n v="58"/>
    <s v="BIOLOGY"/>
    <n v="54"/>
    <s v="CHEMISTRY"/>
    <n v="50"/>
    <s v="PHYSICS"/>
    <n v="47"/>
    <s v="COLLEGE OF MEDICINE"/>
  </r>
  <r>
    <n v="1113"/>
    <s v="151217CH"/>
    <x v="1"/>
    <x v="1"/>
    <s v="OHAFI"/>
    <s v="Mechanical Engineering"/>
    <n v="231"/>
    <n v="62"/>
    <s v="MATHEMATICS"/>
    <n v="57"/>
    <s v="PHYSICS"/>
    <n v="67"/>
    <s v="CHEMISTRY"/>
    <n v="45"/>
    <s v="TECHNOLOGY"/>
  </r>
  <r>
    <n v="1114"/>
    <s v="151217BF"/>
    <x v="0"/>
    <x v="6"/>
    <s v="IBA-C"/>
    <s v="ECONOMICS"/>
    <n v="203"/>
    <n v="45"/>
    <s v="ECONOMICS"/>
    <n v="45"/>
    <s v="MATHEMATICS"/>
    <n v="52"/>
    <s v="GOVERNMENT"/>
    <n v="61"/>
    <s v="THE SOCIAL SCIENCES"/>
  </r>
  <r>
    <n v="1115"/>
    <s v="151217AG"/>
    <x v="0"/>
    <x v="19"/>
    <s v="OTURK"/>
    <s v="MEDICINE AND SURGERY"/>
    <n v="246"/>
    <n v="73"/>
    <s v="PHYSICS"/>
    <n v="69"/>
    <s v="BIOLOGY"/>
    <n v="67"/>
    <s v="CHEMISTRY"/>
    <n v="37"/>
    <s v="COLLEGE OF MEDICINE"/>
  </r>
  <r>
    <n v="1116"/>
    <s v="151217FA"/>
    <x v="0"/>
    <x v="12"/>
    <s v="AKURE"/>
    <s v="ECONOMICS"/>
    <n v="215"/>
    <n v="59"/>
    <s v="ECONOMICS"/>
    <n v="50"/>
    <s v="GOVERNMENT"/>
    <n v="56"/>
    <s v="MATHEMATICS"/>
    <n v="50"/>
    <s v="THE SOCIAL SCIENCES"/>
  </r>
  <r>
    <n v="1117"/>
    <s v="151217DF"/>
    <x v="0"/>
    <x v="18"/>
    <s v="AGEGE"/>
    <s v="FRENCH"/>
    <n v="200"/>
    <n v="66"/>
    <s v="LITERATURE IN ENGLISH"/>
    <n v="58"/>
    <s v="YORUBA"/>
    <n v="40"/>
    <s v="ISLAMIC STUDIES"/>
    <n v="36"/>
    <s v="ARTS"/>
  </r>
  <r>
    <n v="1118"/>
    <s v="151217BB"/>
    <x v="0"/>
    <x v="18"/>
    <s v="ISLAN"/>
    <s v="HUMAN NUTRITION AND DIETETICS"/>
    <n v="251"/>
    <n v="58"/>
    <s v="BIOLOGY"/>
    <n v="61"/>
    <s v="CHEMISTRY"/>
    <n v="65"/>
    <s v="PHYSICS"/>
    <n v="67"/>
    <s v="COLLEGE OF MEDICINE"/>
  </r>
  <r>
    <n v="1119"/>
    <s v="151217JG"/>
    <x v="0"/>
    <x v="15"/>
    <s v="OBA-O"/>
    <s v="COMPUTER SCIENCE"/>
    <n v="207"/>
    <n v="47"/>
    <s v="MATHEMATICS"/>
    <n v="62"/>
    <s v="BIOLOGY"/>
    <n v="49"/>
    <s v="PHYSICS"/>
    <n v="49"/>
    <s v="SCIENCE"/>
  </r>
  <r>
    <n v="1120"/>
    <s v="151218EF"/>
    <x v="0"/>
    <x v="8"/>
    <s v="ILA"/>
    <s v="ADULT EDUCATION"/>
    <n v="210"/>
    <n v="42"/>
    <s v="COMMERCE"/>
    <n v="68"/>
    <s v="ECONOMICS"/>
    <n v="43"/>
    <s v="MATHEMATICS"/>
    <n v="57"/>
    <s v="EDUCATION"/>
  </r>
  <r>
    <n v="1121"/>
    <s v="151218II"/>
    <x v="1"/>
    <x v="9"/>
    <s v="ORO-A"/>
    <s v="ELECTRICAL AND ELECTRONICS ENGINEERING"/>
    <n v="263"/>
    <n v="66"/>
    <s v="CHEMISTRY"/>
    <n v="67"/>
    <s v="MATHEMATICS"/>
    <n v="63"/>
    <s v="PHYSICS"/>
    <n v="67"/>
    <s v="TECHNOLOGY"/>
  </r>
  <r>
    <n v="1122"/>
    <s v="151218FJ"/>
    <x v="0"/>
    <x v="22"/>
    <s v="ODUKP"/>
    <s v="LAW"/>
    <n v="261"/>
    <n v="69"/>
    <s v="CHRISTIAN RELIGIOUS STUDIES"/>
    <n v="63"/>
    <s v="GOVERNMENT"/>
    <n v="68"/>
    <s v="LITERATURE IN ENGLISH"/>
    <n v="61"/>
    <s v="LAW"/>
  </r>
  <r>
    <n v="1123"/>
    <s v="151219EG"/>
    <x v="0"/>
    <x v="3"/>
    <s v="ANA-W"/>
    <s v="LAW"/>
    <n v="215"/>
    <n v="60"/>
    <s v="CHRISTIAN RELIGIOUS STUDIES"/>
    <n v="47"/>
    <s v="GOVERNMENT"/>
    <n v="56"/>
    <s v="LITERATURE IN ENGLISH"/>
    <n v="52"/>
    <s v="LAW"/>
  </r>
  <r>
    <n v="1124"/>
    <s v="151219FA"/>
    <x v="0"/>
    <x v="6"/>
    <s v="IBA-N"/>
    <s v="COMMUNICATION AND LANGUAGE ARTS"/>
    <n v="201"/>
    <n v="52"/>
    <s v="CHRISTIAN RELIGIOUS STUDIES"/>
    <n v="51"/>
    <s v="GOVERNMENT"/>
    <n v="51"/>
    <s v="LITERATURE IN ENGLISH"/>
    <n v="47"/>
    <s v="ARTS"/>
  </r>
  <r>
    <n v="1125"/>
    <s v="151219HI"/>
    <x v="1"/>
    <x v="6"/>
    <s v="OYO-W"/>
    <s v="ECONOMICS"/>
    <n v="223"/>
    <n v="44"/>
    <s v="MATHEMATICS"/>
    <n v="52"/>
    <s v="ECONOMICS"/>
    <n v="63"/>
    <s v="GOVERNMENT"/>
    <n v="64"/>
    <s v="THE SOCIAL SCIENCES"/>
  </r>
  <r>
    <n v="1126"/>
    <s v="151221JB"/>
    <x v="1"/>
    <x v="10"/>
    <s v="ESA-W"/>
    <s v="ECONOMICS"/>
    <n v="226"/>
    <n v="46"/>
    <s v="MATHEMATICS"/>
    <n v="64"/>
    <s v="ECONOMICS"/>
    <n v="50"/>
    <s v="GOVERNMENT"/>
    <n v="66"/>
    <s v="THE SOCIAL SCIENCES"/>
  </r>
  <r>
    <n v="1127"/>
    <s v="151221ED"/>
    <x v="0"/>
    <x v="8"/>
    <s v="AIY-D"/>
    <s v="LAW"/>
    <n v="269"/>
    <n v="69"/>
    <s v="ECONOMICS"/>
    <n v="76"/>
    <s v="LITERATURE IN ENGLISH"/>
    <n v="61"/>
    <s v="MATHEMATICS"/>
    <n v="63"/>
    <s v="LAW"/>
  </r>
  <r>
    <n v="1128"/>
    <s v="151221GI"/>
    <x v="0"/>
    <x v="18"/>
    <s v="AGEGE"/>
    <s v="PHYSICS"/>
    <n v="258"/>
    <n v="63"/>
    <s v="MATHEMATICS"/>
    <n v="63"/>
    <s v="PHYSICS"/>
    <n v="69"/>
    <s v="CHEMISTRY"/>
    <n v="63"/>
    <s v="SCIENCE"/>
  </r>
  <r>
    <n v="1129"/>
    <s v="151221FA"/>
    <x v="0"/>
    <x v="6"/>
    <s v="ISEYI"/>
    <s v="COMMUNICATION AND LANGUAGE ARTS"/>
    <n v="200"/>
    <n v="59"/>
    <s v="GOVERNMENT"/>
    <n v="67"/>
    <s v="LITERATURE IN ENGLISH"/>
    <n v="38"/>
    <s v="MATHEMATICS"/>
    <n v="36"/>
    <s v="ARTS"/>
  </r>
  <r>
    <n v="1130"/>
    <s v="151221AI"/>
    <x v="0"/>
    <x v="8"/>
    <s v="AIY-D"/>
    <s v="LAW"/>
    <n v="278"/>
    <n v="78"/>
    <s v="CHRISTIAN RELIGIOUS STUDIES"/>
    <n v="66"/>
    <s v="GOVERNMENT"/>
    <n v="68"/>
    <s v="LITERATURE IN ENGLISH"/>
    <n v="66"/>
    <s v="LAW"/>
  </r>
  <r>
    <n v="1131"/>
    <s v="151221FE"/>
    <x v="0"/>
    <x v="18"/>
    <s v="ISLAN"/>
    <s v="ECONOMICS"/>
    <n v="237"/>
    <n v="76"/>
    <s v="ECONOMICS"/>
    <n v="61"/>
    <s v="GOVERNMENT"/>
    <n v="41"/>
    <s v="MATHEMATICS"/>
    <n v="59"/>
    <s v="THE SOCIAL SCIENCES"/>
  </r>
  <r>
    <n v="1132"/>
    <s v="151221EC"/>
    <x v="0"/>
    <x v="8"/>
    <s v="OLORU"/>
    <s v="PHARMACY"/>
    <n v="244"/>
    <n v="43"/>
    <s v="BIOLOGY"/>
    <n v="69"/>
    <s v="CHEMISTRY"/>
    <n v="62"/>
    <s v="PHYSICS"/>
    <n v="70"/>
    <s v="PHARMACY"/>
  </r>
  <r>
    <n v="1133"/>
    <s v="151222AE"/>
    <x v="0"/>
    <x v="12"/>
    <s v="IRELE"/>
    <s v="LAW"/>
    <n v="259"/>
    <n v="64"/>
    <s v="CHRISTIAN RELIGIOUS STUDIES"/>
    <n v="68"/>
    <s v="GOVERNMENT"/>
    <n v="67"/>
    <s v="LITERATURE IN ENGLISH"/>
    <n v="60"/>
    <s v="LAW"/>
  </r>
  <r>
    <n v="1134"/>
    <s v="151222FG"/>
    <x v="1"/>
    <x v="18"/>
    <s v="OSHOD"/>
    <s v="ECONOMICS"/>
    <n v="276"/>
    <n v="63"/>
    <s v="GEOGRAPHY"/>
    <n v="77"/>
    <s v="ECONOMICS"/>
    <n v="76"/>
    <s v="MATHEMATICS"/>
    <n v="60"/>
    <s v="THE SOCIAL SCIENCES"/>
  </r>
  <r>
    <n v="1135"/>
    <s v="151222DF"/>
    <x v="1"/>
    <x v="8"/>
    <s v="OLORU"/>
    <s v="Petroleum Engineering"/>
    <n v="235"/>
    <n v="63"/>
    <s v="CHEMISTRY"/>
    <n v="49"/>
    <s v="MATHEMATICS"/>
    <n v="59"/>
    <s v="PHYSICS"/>
    <n v="64"/>
    <s v="TECHNOLOGY"/>
  </r>
  <r>
    <n v="1136"/>
    <s v="151222FH"/>
    <x v="1"/>
    <x v="6"/>
    <s v="IBANE"/>
    <s v="Petroleum Engineering"/>
    <n v="250"/>
    <n v="45"/>
    <s v="CHEMISTRY"/>
    <n v="75"/>
    <s v="MATHEMATICS"/>
    <n v="65"/>
    <s v="PHYSICS"/>
    <n v="65"/>
    <s v="TECHNOLOGY"/>
  </r>
  <r>
    <n v="1137"/>
    <s v="151223JC"/>
    <x v="1"/>
    <x v="12"/>
    <s v="AKONW"/>
    <s v="COMMUNICATION AND LANGUAGE ARTS"/>
    <n v="233"/>
    <n v="64"/>
    <s v="GOVERNMENT"/>
    <n v="63"/>
    <s v="BIOLOGY"/>
    <n v="49"/>
    <s v="LITERATURE IN ENGLISH"/>
    <n v="57"/>
    <s v="ARTS"/>
  </r>
  <r>
    <n v="1138"/>
    <s v="151223BH"/>
    <x v="1"/>
    <x v="15"/>
    <s v="ABE-N"/>
    <s v="LAW"/>
    <n v="258"/>
    <n v="69"/>
    <s v="CHRISTIAN RELIGIOUS STUDIES"/>
    <n v="62"/>
    <s v="GOVERNMENT"/>
    <n v="73"/>
    <s v="LITERATURE IN ENGLISH"/>
    <n v="54"/>
    <s v="LAW"/>
  </r>
  <r>
    <n v="1139"/>
    <s v="151223GG"/>
    <x v="1"/>
    <x v="15"/>
    <s v="ABE-N"/>
    <s v="ECONOMICS"/>
    <n v="205"/>
    <n v="45"/>
    <s v="COMMERCE"/>
    <n v="64"/>
    <s v="ECONOMICS"/>
    <n v="41"/>
    <s v="MATHEMATICS"/>
    <n v="55"/>
    <s v="THE SOCIAL SCIENCES"/>
  </r>
  <r>
    <n v="1140"/>
    <s v="151224BG"/>
    <x v="0"/>
    <x v="8"/>
    <s v="IREWO"/>
    <s v="NURSING SCIENCE"/>
    <n v="263"/>
    <n v="63"/>
    <s v="CHEMISTRY"/>
    <n v="63"/>
    <s v="PHYSICS"/>
    <n v="69"/>
    <s v="BIOLOGY"/>
    <n v="68"/>
    <s v="COLLEGE OF MEDICINE"/>
  </r>
  <r>
    <n v="1141"/>
    <s v="151224BD"/>
    <x v="0"/>
    <x v="1"/>
    <s v="ISI-S"/>
    <s v="THEATRE ARTS"/>
    <n v="203"/>
    <n v="45"/>
    <s v="CHRISTIAN RELIGIOUS STUDIES"/>
    <n v="50"/>
    <s v="GOVERNMENT"/>
    <n v="50"/>
    <s v="LITERATURE IN ENGLISH"/>
    <n v="58"/>
    <s v="ARTS"/>
  </r>
  <r>
    <n v="1142"/>
    <s v="151224JC"/>
    <x v="1"/>
    <x v="15"/>
    <s v="IFO"/>
    <s v="LAW"/>
    <n v="237"/>
    <n v="72"/>
    <s v="CHRISTIAN RELIGIOUS STUDIES"/>
    <n v="48"/>
    <s v="GOVERNMENT"/>
    <n v="66"/>
    <s v="LITERATURE IN ENGLISH"/>
    <n v="51"/>
    <s v="LAW"/>
  </r>
  <r>
    <n v="1143"/>
    <s v="151224GF"/>
    <x v="1"/>
    <x v="2"/>
    <s v="OSHIM"/>
    <s v="Petroleum Engineering"/>
    <n v="233"/>
    <n v="65"/>
    <s v="CHEMISTRY"/>
    <n v="55"/>
    <s v="MATHEMATICS"/>
    <n v="54"/>
    <s v="PHYSICS"/>
    <n v="59"/>
    <s v="TECHNOLOGY"/>
  </r>
  <r>
    <n v="1144"/>
    <s v="151224IH"/>
    <x v="1"/>
    <x v="0"/>
    <s v="MBAIT"/>
    <s v="ENGLISH LANGUAGE AND LITERATURE"/>
    <n v="233"/>
    <n v="43"/>
    <s v="GOVERNMENT"/>
    <n v="64"/>
    <s v="COMMERCE"/>
    <n v="71"/>
    <s v="LITERATURE IN ENGLISH"/>
    <n v="55"/>
    <s v="ARTS"/>
  </r>
  <r>
    <n v="1145"/>
    <s v="151224FE"/>
    <x v="0"/>
    <x v="16"/>
    <s v="ISE-O"/>
    <s v="ECONOMICS"/>
    <n v="242"/>
    <n v="81"/>
    <s v="GOVERNMENT"/>
    <n v="40"/>
    <s v="ECONOMICS"/>
    <n v="62"/>
    <s v="MATHEMATICS"/>
    <n v="59"/>
    <s v="THE SOCIAL SCIENCES"/>
  </r>
  <r>
    <n v="1146"/>
    <s v="151225BJ"/>
    <x v="1"/>
    <x v="20"/>
    <s v="IKWER"/>
    <s v="COMPUTER SCIENCE"/>
    <n v="202"/>
    <n v="54"/>
    <s v="BIOLOGY"/>
    <n v="47"/>
    <s v="CHEMISTRY"/>
    <n v="47"/>
    <s v="PHYSICS"/>
    <n v="54"/>
    <s v="SCIENCE"/>
  </r>
  <r>
    <n v="1147"/>
    <s v="151225BA"/>
    <x v="1"/>
    <x v="3"/>
    <s v="IHIAL"/>
    <s v="ELECTRICAL AND ELECTRONICS ENGINEERING"/>
    <n v="240"/>
    <n v="55"/>
    <s v="CHEMISTRY"/>
    <n v="59"/>
    <s v="MATHEMATICS"/>
    <n v="66"/>
    <s v="PHYSICS"/>
    <n v="60"/>
    <s v="TECHNOLOGY"/>
  </r>
  <r>
    <n v="1148"/>
    <s v="151225AB"/>
    <x v="0"/>
    <x v="15"/>
    <s v="IFO"/>
    <s v="MEDICINE AND SURGERY"/>
    <n v="219"/>
    <n v="68"/>
    <s v="BIOLOGY"/>
    <n v="47"/>
    <s v="CHEMISTRY"/>
    <n v="35"/>
    <s v="PHYSICS"/>
    <n v="69"/>
    <s v="COLLEGE OF MEDICINE"/>
  </r>
  <r>
    <n v="1149"/>
    <s v="151225CB"/>
    <x v="1"/>
    <x v="0"/>
    <s v="AHI-M"/>
    <s v="POLITICAL SCIENCE"/>
    <n v="235"/>
    <n v="63"/>
    <s v="LITERATURE IN ENGLISH"/>
    <n v="60"/>
    <s v="GOVERNMENT"/>
    <n v="68"/>
    <s v="CHRISTIAN RELIGIOUS STUDIES"/>
    <n v="44"/>
    <s v="THE SOCIAL SCIENCES"/>
  </r>
  <r>
    <n v="1150"/>
    <s v="151226CF"/>
    <x v="0"/>
    <x v="6"/>
    <s v="IBANE"/>
    <s v="ECONOMICS"/>
    <n v="231"/>
    <n v="37"/>
    <s v="ECONOMICS"/>
    <n v="65"/>
    <s v="GOVERNMENT"/>
    <n v="64"/>
    <s v="MATHEMATICS"/>
    <n v="65"/>
    <s v="THE SOCIAL SCIENCES"/>
  </r>
  <r>
    <n v="1151"/>
    <s v="151226CB"/>
    <x v="0"/>
    <x v="5"/>
    <s v="ANINR"/>
    <s v="MEDICINE AND SURGERY"/>
    <n v="224"/>
    <n v="47"/>
    <s v="BIOLOGY"/>
    <n v="69"/>
    <s v="CHEMISTRY"/>
    <n v="43"/>
    <s v="PHYSICS"/>
    <n v="65"/>
    <s v="COLLEGE OF MEDICINE"/>
  </r>
  <r>
    <n v="1152"/>
    <s v="151227BD"/>
    <x v="0"/>
    <x v="15"/>
    <s v="ABE-N"/>
    <s v="ECONOMICS"/>
    <n v="240"/>
    <n v="71"/>
    <s v="MATHEMATICS"/>
    <n v="63"/>
    <s v="ECONOMICS"/>
    <n v="64"/>
    <s v="GOVERNMENT"/>
    <n v="42"/>
    <s v="THE SOCIAL SCIENCES"/>
  </r>
  <r>
    <n v="1153"/>
    <s v="151227BI"/>
    <x v="1"/>
    <x v="8"/>
    <s v="AIY-D"/>
    <s v="MEDICINE AND SURGERY"/>
    <n v="299"/>
    <n v="62"/>
    <s v="BIOLOGY"/>
    <n v="75"/>
    <s v="CHEMISTRY"/>
    <n v="69"/>
    <s v="PHYSICS"/>
    <n v="93"/>
    <s v="COLLEGE OF MEDICINE"/>
  </r>
  <r>
    <n v="1154"/>
    <s v="151227GH"/>
    <x v="1"/>
    <x v="15"/>
    <s v="ODEDA"/>
    <s v="ECONOMICS"/>
    <n v="203"/>
    <n v="56"/>
    <s v="ECONOMICS"/>
    <n v="50"/>
    <s v="GOVERNMENT"/>
    <n v="44"/>
    <s v="MATHEMATICS"/>
    <n v="53"/>
    <s v="THE SOCIAL SCIENCES"/>
  </r>
  <r>
    <n v="1155"/>
    <s v="151228BG"/>
    <x v="0"/>
    <x v="6"/>
    <s v="OYO-W"/>
    <s v="PHARMACY"/>
    <n v="204"/>
    <n v="66"/>
    <s v="BIOLOGY"/>
    <n v="56"/>
    <s v="CHEMISTRY"/>
    <n v="39"/>
    <s v="PHYSICS"/>
    <n v="43"/>
    <s v="PHARMACY"/>
  </r>
  <r>
    <n v="1156"/>
    <s v="151228BD"/>
    <x v="0"/>
    <x v="0"/>
    <s v="AHI-M"/>
    <s v="ECONOMICS"/>
    <n v="218"/>
    <n v="43"/>
    <s v="CHRISTIAN RELIGIOUS STUDIES"/>
    <n v="41"/>
    <s v="COMMERCE"/>
    <n v="58"/>
    <s v="ECONOMICS"/>
    <n v="76"/>
    <s v="THE SOCIAL SCIENCES"/>
  </r>
  <r>
    <n v="1157"/>
    <s v="151228IJ"/>
    <x v="1"/>
    <x v="6"/>
    <s v="OLUYO"/>
    <s v="PHILOSOPHY"/>
    <n v="226"/>
    <n v="62"/>
    <s v="ECONOMICS"/>
    <n v="55"/>
    <s v="ISLAMIC STUDIES"/>
    <n v="54"/>
    <s v="YORUBA"/>
    <n v="55"/>
    <s v="ARTS"/>
  </r>
  <r>
    <n v="1158"/>
    <s v="151228HH"/>
    <x v="1"/>
    <x v="18"/>
    <s v="ISLAN"/>
    <s v="Mechanical Engineering"/>
    <n v="209"/>
    <n v="49"/>
    <s v="CHEMISTRY"/>
    <n v="65"/>
    <s v="MATHEMATICS"/>
    <n v="60"/>
    <s v="PHYSICS"/>
    <n v="35"/>
    <s v="TECHNOLOGY"/>
  </r>
  <r>
    <n v="1159"/>
    <s v="151228JA"/>
    <x v="1"/>
    <x v="15"/>
    <s v="IJE-O"/>
    <s v="Petroleum Engineering"/>
    <n v="255"/>
    <n v="74"/>
    <s v="CHEMISTRY"/>
    <n v="52"/>
    <s v="MATHEMATICS"/>
    <n v="71"/>
    <s v="PHYSICS"/>
    <n v="58"/>
    <s v="TECHNOLOGY"/>
  </r>
  <r>
    <n v="1160"/>
    <s v="151228HD"/>
    <x v="0"/>
    <x v="9"/>
    <s v="MKP-E"/>
    <s v="SOCIOLOGY"/>
    <n v="204"/>
    <n v="45"/>
    <s v="ECONOMICS"/>
    <n v="39"/>
    <s v="GOVERNMENT"/>
    <n v="49"/>
    <s v="MATHEMATICS"/>
    <n v="71"/>
    <s v="THE SOCIAL SCIENCES"/>
  </r>
  <r>
    <n v="1161"/>
    <s v="151229JC"/>
    <x v="1"/>
    <x v="15"/>
    <s v="ABE-S"/>
    <s v="MICROBIOLOGY"/>
    <n v="207"/>
    <n v="207"/>
    <n v="54"/>
    <s v="NULL"/>
    <n v="55"/>
    <s v="NULL"/>
    <n v="42"/>
    <s v="NULL"/>
    <s v="NULL"/>
  </r>
  <r>
    <n v="1162"/>
    <s v="151229HH"/>
    <x v="1"/>
    <x v="17"/>
    <s v="ISIN"/>
    <s v="LINGUISTICS"/>
    <n v="250"/>
    <n v="65"/>
    <s v="MATHEMATICS"/>
    <n v="56"/>
    <s v="ECONOMICS"/>
    <n v="66"/>
    <s v="GOVERNMENT"/>
    <n v="63"/>
    <s v="ARTS"/>
  </r>
  <r>
    <n v="1163"/>
    <s v="151229FI"/>
    <x v="0"/>
    <x v="18"/>
    <s v="ETI-O"/>
    <s v="NURSING SCIENCE"/>
    <n v="213"/>
    <n v="56"/>
    <s v="BIOLOGY"/>
    <n v="55"/>
    <s v="CHEMISTRY"/>
    <n v="55"/>
    <s v="PHYSICS"/>
    <n v="47"/>
    <s v="COLLEGE OF MEDICINE"/>
  </r>
  <r>
    <n v="1164"/>
    <s v="151230CC"/>
    <x v="1"/>
    <x v="6"/>
    <s v="IBANW"/>
    <s v="INDUSTRIAL AND PRODUCTION ENGINEERING"/>
    <n v="220"/>
    <n v="64"/>
    <s v="CHEMISTRY"/>
    <n v="65"/>
    <s v="MATHEMATICS"/>
    <n v="60"/>
    <s v="PHYSICS"/>
    <n v="31"/>
    <s v="TECHNOLOGY"/>
  </r>
  <r>
    <n v="1165"/>
    <s v="151230HI"/>
    <x v="1"/>
    <x v="2"/>
    <s v="ISO-N"/>
    <s v="Petroleum Engineering"/>
    <n v="269"/>
    <n v="70"/>
    <s v="MATHEMATICS"/>
    <n v="63"/>
    <s v="PHYSICS"/>
    <n v="69"/>
    <s v="CHEMISTRY"/>
    <n v="67"/>
    <s v="TECHNOLOGY"/>
  </r>
  <r>
    <n v="1166"/>
    <s v="151231CF"/>
    <x v="1"/>
    <x v="6"/>
    <s v="AKINY"/>
    <s v="ECONOMICS"/>
    <n v="209"/>
    <n v="43"/>
    <s v="COMMERCE"/>
    <n v="55"/>
    <s v="ECONOMICS"/>
    <n v="53"/>
    <s v="MATHEMATICS"/>
    <n v="58"/>
    <s v="THE SOCIAL SCIENCES"/>
  </r>
  <r>
    <n v="1167"/>
    <s v="151231BA"/>
    <x v="1"/>
    <x v="18"/>
    <s v="ALIMO"/>
    <s v="POLITICAL SCIENCE"/>
    <n v="233"/>
    <n v="44"/>
    <s v="COMMERCE"/>
    <n v="73"/>
    <s v="GOVERNMENT"/>
    <n v="64"/>
    <s v="MATHEMATICS"/>
    <n v="52"/>
    <s v="THE SOCIAL SCIENCES"/>
  </r>
  <r>
    <n v="1168"/>
    <s v="151231BB"/>
    <x v="1"/>
    <x v="6"/>
    <s v="OGO-N"/>
    <s v="PHARMACY"/>
    <n v="246"/>
    <n v="67"/>
    <s v="CHEMISTRY"/>
    <n v="60"/>
    <s v="PHYSICS"/>
    <n v="68"/>
    <s v="BIOLOGY"/>
    <n v="51"/>
    <s v="PHARMACY"/>
  </r>
  <r>
    <n v="1169"/>
    <s v="151231AF"/>
    <x v="0"/>
    <x v="18"/>
    <s v="AGEGE"/>
    <s v="PHARMACY"/>
    <n v="215"/>
    <n v="52"/>
    <s v="BIOLOGY"/>
    <n v="65"/>
    <s v="CHEMISTRY"/>
    <n v="47"/>
    <s v="MATHEMATICS"/>
    <n v="51"/>
    <s v="PHARMACY"/>
  </r>
  <r>
    <n v="1170"/>
    <s v="151231EG"/>
    <x v="0"/>
    <x v="15"/>
    <s v="ABE-N"/>
    <s v="LAW"/>
    <n v="247"/>
    <n v="64"/>
    <s v="ECONOMICS"/>
    <n v="54"/>
    <s v="GOVERNMENT"/>
    <n v="63"/>
    <s v="LITERATURE IN ENGLISH"/>
    <n v="66"/>
    <s v="LAW"/>
  </r>
  <r>
    <n v="1171"/>
    <s v="151232GG"/>
    <x v="1"/>
    <x v="6"/>
    <s v="AKINY"/>
    <s v="ECONOMICS"/>
    <n v="237"/>
    <n v="55"/>
    <s v="GOVERNMENT"/>
    <n v="63"/>
    <s v="ECONOMICS"/>
    <n v="56"/>
    <s v="MATHEMATICS"/>
    <n v="63"/>
    <s v="THE SOCIAL SCIENCES"/>
  </r>
  <r>
    <n v="1172"/>
    <s v="151232DA"/>
    <x v="0"/>
    <x v="8"/>
    <s v="ILE-W"/>
    <s v="EDUCATIONAL MANAGEMENT"/>
    <n v="234"/>
    <n v="70"/>
    <s v="COMMERCE"/>
    <n v="53"/>
    <s v="ECONOMICS"/>
    <n v="37"/>
    <s v="MATHEMATICS"/>
    <n v="74"/>
    <s v="EDUCATION"/>
  </r>
  <r>
    <n v="1173"/>
    <s v="151232CE"/>
    <x v="1"/>
    <x v="15"/>
    <s v="EWEKO"/>
    <s v="ECONOMICS"/>
    <n v="208"/>
    <n v="57"/>
    <s v="ECONOMICS"/>
    <n v="44"/>
    <s v="GOVERNMENT"/>
    <n v="46"/>
    <s v="MATHEMATICS"/>
    <n v="61"/>
    <s v="THE SOCIAL SCIENCES"/>
  </r>
  <r>
    <n v="1174"/>
    <s v="151232II"/>
    <x v="0"/>
    <x v="6"/>
    <s v="AKINY"/>
    <s v="COMPUTER SCIENCE"/>
    <n v="227"/>
    <n v="63"/>
    <s v="MATHEMATICS"/>
    <n v="63"/>
    <s v="CHEMISTRY"/>
    <n v="58"/>
    <s v="PHYSICS"/>
    <n v="43"/>
    <s v="SCIENCE"/>
  </r>
  <r>
    <n v="1175"/>
    <s v="151232ED"/>
    <x v="0"/>
    <x v="12"/>
    <s v="IFEDO"/>
    <s v="POLITICAL SCIENCE"/>
    <n v="221"/>
    <n v="52"/>
    <s v="CHRISTIAN RELIGIOUS STUDIES"/>
    <n v="51"/>
    <s v="ECONOMICS"/>
    <n v="42"/>
    <s v="GOVERNMENT"/>
    <n v="76"/>
    <s v="THE SOCIAL SCIENCES"/>
  </r>
  <r>
    <n v="1176"/>
    <s v="151233HE"/>
    <x v="0"/>
    <x v="1"/>
    <s v="UMU-S"/>
    <s v="PHYSIOLOGY"/>
    <n v="250"/>
    <n v="60"/>
    <s v="BIOLOGY"/>
    <n v="59"/>
    <s v="CHEMISTRY"/>
    <n v="69"/>
    <s v="PHYSICS"/>
    <n v="62"/>
    <s v="COLLEGE OF MEDICINE"/>
  </r>
  <r>
    <n v="1177"/>
    <s v="151233EE"/>
    <x v="1"/>
    <x v="6"/>
    <s v="SURUL"/>
    <s v="ELECTRICAL AND ELECTRONICS ENGINEERING"/>
    <n v="207"/>
    <n v="53"/>
    <s v="CHEMISTRY"/>
    <n v="45"/>
    <s v="MATHEMATICS"/>
    <n v="50"/>
    <s v="PHYSICS"/>
    <n v="59"/>
    <s v="TECHNOLOGY"/>
  </r>
  <r>
    <n v="1178"/>
    <s v="151233HC"/>
    <x v="1"/>
    <x v="8"/>
    <s v="IWO"/>
    <s v="PHYSICS"/>
    <n v="254"/>
    <n v="69"/>
    <s v="MATHEMATICS"/>
    <n v="63"/>
    <s v="CHEMISTRY"/>
    <n v="74"/>
    <s v="PHYSICS"/>
    <n v="48"/>
    <s v="SCIENCE"/>
  </r>
  <r>
    <n v="1179"/>
    <s v="151234HE"/>
    <x v="0"/>
    <x v="15"/>
    <s v="IJ-NE"/>
    <s v="ELECTRICAL AND ELECTRONICS ENGINEERING"/>
    <n v="287"/>
    <n v="79"/>
    <s v="CHEMISTRY"/>
    <n v="70"/>
    <s v="MATHEMATICS"/>
    <n v="75"/>
    <s v="PHYSICS"/>
    <n v="63"/>
    <s v="TECHNOLOGY"/>
  </r>
  <r>
    <n v="1180"/>
    <s v="151234GD"/>
    <x v="1"/>
    <x v="15"/>
    <s v="ABE-N"/>
    <s v="Mechanical Engineering"/>
    <n v="218"/>
    <n v="64"/>
    <s v="MATHEMATICS"/>
    <n v="57"/>
    <s v="PHYSICS"/>
    <n v="50"/>
    <s v="CHEMISTRY"/>
    <n v="47"/>
    <s v="TECHNOLOGY"/>
  </r>
  <r>
    <n v="1181"/>
    <s v="151234EF"/>
    <x v="0"/>
    <x v="8"/>
    <s v="ORIAD"/>
    <s v="NURSING SCIENCE"/>
    <n v="201"/>
    <n v="53"/>
    <s v="BIOLOGY"/>
    <n v="48"/>
    <s v="CHEMISTRY"/>
    <n v="44"/>
    <s v="PHYSICS"/>
    <n v="56"/>
    <s v="COLLEGE OF MEDICINE"/>
  </r>
  <r>
    <n v="1182"/>
    <s v="151234HG"/>
    <x v="0"/>
    <x v="12"/>
    <s v="AKURE"/>
    <s v="HISTORY"/>
    <n v="224"/>
    <n v="58"/>
    <s v="GOVERNMENT"/>
    <n v="39"/>
    <s v="LITERATURE IN ENGLISH"/>
    <n v="61"/>
    <s v="ECONOMICS"/>
    <n v="66"/>
    <s v="ARTS"/>
  </r>
  <r>
    <n v="1183"/>
    <s v="151234BA"/>
    <x v="1"/>
    <x v="18"/>
    <s v="BADAG"/>
    <s v="COMPUTER SCIENCE"/>
    <n v="231"/>
    <n v="61"/>
    <s v="CHEMISTRY"/>
    <n v="39"/>
    <s v="MATHEMATICS"/>
    <n v="64"/>
    <s v="PHYSICS"/>
    <n v="67"/>
    <s v="SCIENCE"/>
  </r>
  <r>
    <n v="1184"/>
    <s v="151235HH"/>
    <x v="1"/>
    <x v="6"/>
    <s v="AFIJI"/>
    <s v="THEATRE ARTS"/>
    <n v="249"/>
    <n v="72"/>
    <s v="COMMERCE"/>
    <n v="62"/>
    <s v="GOVERNMENT"/>
    <n v="56"/>
    <s v="LITERATURE IN ENGLISH"/>
    <n v="59"/>
    <s v="ARTS"/>
  </r>
  <r>
    <n v="1185"/>
    <s v="151235GF"/>
    <x v="0"/>
    <x v="15"/>
    <s v="IFO"/>
    <s v="ECONOMICS"/>
    <n v="231"/>
    <n v="61"/>
    <s v="ECONOMICS"/>
    <n v="53"/>
    <s v="GOVERNMENT"/>
    <n v="61"/>
    <s v="MATHEMATICS"/>
    <n v="56"/>
    <s v="THE SOCIAL SCIENCES"/>
  </r>
  <r>
    <n v="1186"/>
    <s v="151235GC"/>
    <x v="0"/>
    <x v="0"/>
    <s v="AHI-M"/>
    <s v="LAW"/>
    <n v="235"/>
    <n v="43"/>
    <s v="CHRISTIAN RELIGIOUS STUDIES"/>
    <n v="62"/>
    <s v="GOVERNMENT"/>
    <n v="64"/>
    <s v="LITERATURE IN ENGLISH"/>
    <n v="66"/>
    <s v="LAW"/>
  </r>
  <r>
    <n v="1187"/>
    <s v="151235JH"/>
    <x v="1"/>
    <x v="15"/>
    <s v="ODOGB"/>
    <s v="GUIDANCE AND COUNSELLING"/>
    <n v="225"/>
    <n v="65"/>
    <s v="ECONOMICS"/>
    <n v="52"/>
    <s v="GOVERNMENT"/>
    <n v="54"/>
    <s v="MATHEMATICS"/>
    <n v="54"/>
    <s v="EDUCATION"/>
  </r>
  <r>
    <n v="1188"/>
    <s v="151235AB"/>
    <x v="0"/>
    <x v="17"/>
    <s v="IREPO"/>
    <s v="CHEMISTRY"/>
    <n v="208"/>
    <n v="54"/>
    <s v="MATHEMATICS"/>
    <n v="62"/>
    <s v="PHYSICS"/>
    <n v="47"/>
    <s v="CHEMISTRY"/>
    <n v="45"/>
    <s v="SCIENCE"/>
  </r>
  <r>
    <n v="1189"/>
    <s v="151235IG"/>
    <x v="1"/>
    <x v="6"/>
    <s v="LAGEL"/>
    <s v="Mechanical Engineering"/>
    <n v="201"/>
    <n v="65"/>
    <s v="MATHEMATICS"/>
    <n v="45"/>
    <s v="CHEMISTRY"/>
    <n v="43"/>
    <s v="PHYSICS"/>
    <n v="48"/>
    <s v="TECHNOLOGY"/>
  </r>
  <r>
    <n v="1190"/>
    <s v="151236FD"/>
    <x v="0"/>
    <x v="12"/>
    <s v="IFEDO"/>
    <s v="Petroleum Engineering"/>
    <n v="244"/>
    <n v="67"/>
    <s v="CHEMISTRY"/>
    <n v="55"/>
    <s v="MATHEMATICS"/>
    <n v="63"/>
    <s v="PHYSICS"/>
    <n v="59"/>
    <s v="TECHNOLOGY"/>
  </r>
  <r>
    <n v="1191"/>
    <s v="151236CG"/>
    <x v="0"/>
    <x v="6"/>
    <s v="LAGEL"/>
    <s v="CLASSICS"/>
    <n v="245"/>
    <n v="62"/>
    <s v="CHRISTIAN RELIGIOUS STUDIES"/>
    <n v="62"/>
    <s v="LITERATURE IN ENGLISH"/>
    <n v="67"/>
    <s v="GOVERNMENT"/>
    <n v="54"/>
    <s v="ARTS"/>
  </r>
  <r>
    <n v="1192"/>
    <s v="151236HF"/>
    <x v="1"/>
    <x v="18"/>
    <s v="OSHOD"/>
    <s v="ECONOMICS"/>
    <n v="223"/>
    <n v="42"/>
    <s v="ECONOMICS"/>
    <n v="60"/>
    <s v="MATHEMATICS"/>
    <n v="62"/>
    <s v="COMMERCE"/>
    <n v="59"/>
    <s v="THE SOCIAL SCIENCES"/>
  </r>
  <r>
    <n v="1193"/>
    <s v="151236GG"/>
    <x v="0"/>
    <x v="12"/>
    <s v="OWO"/>
    <s v="MEDICINE AND SURGERY"/>
    <n v="218"/>
    <n v="71"/>
    <s v="BIOLOGY"/>
    <n v="57"/>
    <s v="CHEMISTRY"/>
    <n v="44"/>
    <s v="PHYSICS"/>
    <n v="46"/>
    <s v="COLLEGE OF MEDICINE"/>
  </r>
  <r>
    <n v="1194"/>
    <s v="151236EC"/>
    <x v="0"/>
    <x v="9"/>
    <s v="IBI-I"/>
    <s v="PHARMACY"/>
    <n v="234"/>
    <n v="73"/>
    <s v="BIOLOGY"/>
    <n v="66"/>
    <s v="CHEMISTRY"/>
    <n v="45"/>
    <s v="PHYSICS"/>
    <n v="50"/>
    <s v="PHARMACY"/>
  </r>
  <r>
    <n v="1195"/>
    <s v="151237CG"/>
    <x v="1"/>
    <x v="12"/>
    <s v="AKONW"/>
    <s v="STATISTICS"/>
    <n v="227"/>
    <n v="63"/>
    <s v="CHEMISTRY"/>
    <n v="54"/>
    <s v="BIOLOGY"/>
    <n v="60"/>
    <s v="MATHEMATICS"/>
    <n v="50"/>
    <s v="SCIENCE"/>
  </r>
  <r>
    <n v="1196"/>
    <s v="151237EI"/>
    <x v="1"/>
    <x v="18"/>
    <s v="AGEGE"/>
    <s v="Petroleum Engineering"/>
    <n v="254"/>
    <n v="63"/>
    <s v="CHEMISTRY"/>
    <n v="63"/>
    <s v="MATHEMATICS"/>
    <n v="59"/>
    <s v="PHYSICS"/>
    <n v="69"/>
    <s v="TECHNOLOGY"/>
  </r>
  <r>
    <n v="1197"/>
    <s v="151237HA"/>
    <x v="0"/>
    <x v="6"/>
    <s v="ONA-A"/>
    <s v="ECONOMICS"/>
    <n v="266"/>
    <n v="63"/>
    <s v="ECONOMICS"/>
    <n v="76"/>
    <s v="GOVERNMENT"/>
    <n v="67"/>
    <s v="MATHEMATICS"/>
    <n v="60"/>
    <s v="THE SOCIAL SCIENCES"/>
  </r>
  <r>
    <n v="1198"/>
    <s v="151237BD"/>
    <x v="0"/>
    <x v="15"/>
    <s v="ABE-S"/>
    <s v="LAW"/>
    <n v="267"/>
    <n v="75"/>
    <s v="CHRISTIAN RELIGIOUS STUDIES"/>
    <n v="66"/>
    <s v="GOVERNMENT"/>
    <n v="62"/>
    <s v="LITERATURE IN ENGLISH"/>
    <n v="64"/>
    <s v="LAW"/>
  </r>
  <r>
    <n v="1199"/>
    <s v="151237HE"/>
    <x v="1"/>
    <x v="1"/>
    <s v="UMU-S"/>
    <s v="COMMUNICATION AND LANGUAGE ARTS"/>
    <n v="224"/>
    <n v="44"/>
    <s v="GOVERNMENT"/>
    <n v="60"/>
    <s v="ECONOMICS"/>
    <n v="62"/>
    <s v="LITERATURE IN ENGLISH"/>
    <n v="58"/>
    <s v="ARTS"/>
  </r>
  <r>
    <n v="1200"/>
    <s v="151238FG"/>
    <x v="0"/>
    <x v="15"/>
    <s v="A-O/O"/>
    <s v="NURSING SCIENCE"/>
    <n v="248"/>
    <n v="44"/>
    <s v="BIOLOGY"/>
    <n v="72"/>
    <s v="CHEMISTRY"/>
    <n v="68"/>
    <s v="PHYSICS"/>
    <n v="64"/>
    <s v="COLLEGE OF MEDICINE"/>
  </r>
  <r>
    <n v="1201"/>
    <s v="151238AJ"/>
    <x v="1"/>
    <x v="16"/>
    <s v="IKOLE"/>
    <s v="ELECTRICAL AND ELECTRONICS ENGINEERING"/>
    <n v="240"/>
    <n v="59"/>
    <s v="CHEMISTRY"/>
    <n v="63"/>
    <s v="MATHEMATICS"/>
    <n v="60"/>
    <s v="PHYSICS"/>
    <n v="58"/>
    <s v="TECHNOLOGY"/>
  </r>
  <r>
    <n v="1202"/>
    <s v="151238AD"/>
    <x v="0"/>
    <x v="3"/>
    <s v="NNE-S"/>
    <s v="POLITICAL SCIENCE"/>
    <n v="226"/>
    <n v="63"/>
    <s v="ECONOMICS"/>
    <n v="54"/>
    <s v="GOVERNMENT"/>
    <n v="61"/>
    <s v="CHRISTIAN RELIGIOUS STUDIES"/>
    <n v="48"/>
    <s v="THE SOCIAL SCIENCES"/>
  </r>
  <r>
    <n v="1203"/>
    <s v="151238JB"/>
    <x v="0"/>
    <x v="12"/>
    <s v="AKO-N"/>
    <s v="EDUCATIONAL MANAGEMENT"/>
    <n v="239"/>
    <n v="58"/>
    <s v="ECONOMICS"/>
    <n v="59"/>
    <s v="GOVERNMENT"/>
    <n v="63"/>
    <s v="MATHEMATICS"/>
    <n v="59"/>
    <s v="EDUCATION"/>
  </r>
  <r>
    <n v="1204"/>
    <s v="151238CC"/>
    <x v="0"/>
    <x v="12"/>
    <s v="AKO-N"/>
    <s v="PSYCHOLOGY"/>
    <n v="225"/>
    <n v="66"/>
    <s v="BIOLOGY"/>
    <n v="41"/>
    <s v="ECONOMICS"/>
    <n v="64"/>
    <s v="GOVERNMENT"/>
    <n v="54"/>
    <s v="THE SOCIAL SCIENCES"/>
  </r>
  <r>
    <n v="1205"/>
    <s v="151238AB"/>
    <x v="0"/>
    <x v="18"/>
    <s v="IKORO"/>
    <s v="BIOCHEMISTRY"/>
    <n v="240"/>
    <n v="58"/>
    <s v="BIOLOGY"/>
    <n v="63"/>
    <s v="CHEMISTRY"/>
    <n v="69"/>
    <s v="PHYSICS"/>
    <n v="50"/>
    <s v="COLLEGE OF MEDICINE"/>
  </r>
  <r>
    <n v="1206"/>
    <s v="151238GC"/>
    <x v="1"/>
    <x v="19"/>
    <s v="OKPOK"/>
    <s v="COMPUTER SCIENCE"/>
    <n v="251"/>
    <n v="58"/>
    <s v="ECONOMICS"/>
    <n v="61"/>
    <s v="MATHEMATICS"/>
    <n v="63"/>
    <s v="PHYSICS"/>
    <n v="69"/>
    <s v="SCIENCE"/>
  </r>
  <r>
    <n v="1207"/>
    <s v="151239CD"/>
    <x v="0"/>
    <x v="6"/>
    <s v="KAJOL"/>
    <s v="COMMUNICATION AND LANGUAGE ARTS"/>
    <n v="235"/>
    <n v="53"/>
    <s v="GOVERNMENT"/>
    <n v="63"/>
    <s v="ECONOMICS"/>
    <n v="53"/>
    <s v="LITERATURE IN ENGLISH"/>
    <n v="66"/>
    <s v="ARTS"/>
  </r>
  <r>
    <n v="1208"/>
    <s v="151239AI"/>
    <x v="0"/>
    <x v="15"/>
    <s v="ABE-N"/>
    <s v="GEOGRAPHY"/>
    <n v="221"/>
    <n v="55"/>
    <s v="ECONOMICS"/>
    <n v="52"/>
    <s v="GOVERNMENT"/>
    <n v="58"/>
    <s v="MATHEMATICS"/>
    <n v="56"/>
    <s v="THE SOCIAL SCIENCES"/>
  </r>
  <r>
    <n v="1209"/>
    <s v="151239IB"/>
    <x v="1"/>
    <x v="8"/>
    <s v="ILA"/>
    <s v="MEDICINE AND SURGERY"/>
    <n v="209"/>
    <n v="57"/>
    <s v="BIOLOGY"/>
    <n v="51"/>
    <s v="CHEMISTRY"/>
    <n v="57"/>
    <s v="PHYSICS"/>
    <n v="44"/>
    <s v="COLLEGE OF MEDICINE"/>
  </r>
  <r>
    <n v="1210"/>
    <s v="151239IC"/>
    <x v="0"/>
    <x v="12"/>
    <s v="ONDO"/>
    <s v="LIBRARY STUDIES"/>
    <n v="224"/>
    <n v="49"/>
    <s v="CHRISTIAN RELIGIOUS STUDIES"/>
    <n v="46"/>
    <s v="COMMERCE"/>
    <n v="53"/>
    <s v="ECONOMICS"/>
    <n v="76"/>
    <s v="EDUCATION"/>
  </r>
  <r>
    <n v="1211"/>
    <s v="151240CJ"/>
    <x v="1"/>
    <x v="15"/>
    <s v="IFO"/>
    <s v="AGRICULTURE"/>
    <n v="202"/>
    <n v="55"/>
    <s v="CHEMISTRY"/>
    <n v="39"/>
    <s v="BIOLOGY"/>
    <n v="68"/>
    <s v="PHYSICS"/>
    <n v="40"/>
    <s v="AGRICULTURE AND FORESTRY"/>
  </r>
  <r>
    <n v="1212"/>
    <s v="151240DB"/>
    <x v="1"/>
    <x v="6"/>
    <s v="ITESI"/>
    <s v="ELECTRICAL AND ELECTRONICS ENGINEERING"/>
    <n v="240"/>
    <n v="47"/>
    <s v="MATHEMATICS"/>
    <n v="55"/>
    <s v="CHEMISTRY"/>
    <n v="58"/>
    <s v="PHYSICS"/>
    <n v="80"/>
    <s v="TECHNOLOGY"/>
  </r>
  <r>
    <n v="1213"/>
    <s v="151240BD"/>
    <x v="0"/>
    <x v="6"/>
    <s v="AFIJI"/>
    <s v="PHYSIOLOGY"/>
    <n v="210"/>
    <n v="44"/>
    <s v="ECONOMICS"/>
    <n v="39"/>
    <s v="GOVERNMENT"/>
    <n v="67"/>
    <s v="LITERATURE IN ENGLISH"/>
    <n v="60"/>
    <s v="COLLEGE OF MEDICINE"/>
  </r>
  <r>
    <n v="1214"/>
    <s v="151240AE"/>
    <x v="0"/>
    <x v="15"/>
    <s v="OBA-O"/>
    <s v="PHARMACY"/>
    <n v="203"/>
    <n v="44"/>
    <s v="BIOLOGY"/>
    <n v="50"/>
    <s v="CHEMISTRY"/>
    <n v="55"/>
    <s v="PHYSICS"/>
    <n v="54"/>
    <s v="PHARMACY"/>
  </r>
  <r>
    <n v="1215"/>
    <s v="151241AF"/>
    <x v="0"/>
    <x v="6"/>
    <s v="IBANW"/>
    <s v="ADULT EDUCATION"/>
    <n v="220"/>
    <n v="64"/>
    <s v="MATHEMATICS"/>
    <n v="46"/>
    <s v="GOVERNMENT"/>
    <n v="66"/>
    <s v="ECONOMICS"/>
    <n v="44"/>
    <s v="EDUCATION"/>
  </r>
  <r>
    <n v="1216"/>
    <s v="151241FC"/>
    <x v="0"/>
    <x v="6"/>
    <s v="IWAJO"/>
    <s v="ECONOMICS"/>
    <n v="215"/>
    <n v="62"/>
    <s v="ECONOMICS"/>
    <n v="50"/>
    <s v="GOVERNMENT"/>
    <n v="40"/>
    <s v="MATHEMATICS"/>
    <n v="63"/>
    <s v="THE SOCIAL SCIENCES"/>
  </r>
  <r>
    <n v="1217"/>
    <s v="151241FJ"/>
    <x v="0"/>
    <x v="19"/>
    <s v="OJU"/>
    <s v="ECONOMICS"/>
    <n v="207"/>
    <n v="62"/>
    <s v="MATHEMATICS"/>
    <n v="42"/>
    <s v="GOVERNMENT"/>
    <n v="46"/>
    <s v="ECONOMICS"/>
    <n v="57"/>
    <s v="THE SOCIAL SCIENCES"/>
  </r>
  <r>
    <n v="1218"/>
    <s v="151242BA"/>
    <x v="1"/>
    <x v="6"/>
    <s v="IBA-C"/>
    <s v="MEDICINE AND SURGERY"/>
    <n v="208"/>
    <n v="60"/>
    <s v="BIOLOGY"/>
    <n v="40"/>
    <s v="CHEMISTRY"/>
    <n v="67"/>
    <s v="PHYSICS"/>
    <n v="41"/>
    <s v="COLLEGE OF MEDICINE"/>
  </r>
  <r>
    <n v="1219"/>
    <s v="151242FJ"/>
    <x v="0"/>
    <x v="6"/>
    <s v="ATIGB"/>
    <s v="CHRISTIAN RELIGIOUS STUDIES"/>
    <n v="205"/>
    <n v="53"/>
    <s v="ECONOMICS"/>
    <n v="50"/>
    <s v="CHRISTIAN RELIGIOUS STUDIES"/>
    <n v="51"/>
    <s v="YORUBA"/>
    <n v="51"/>
    <s v="ARTS"/>
  </r>
  <r>
    <n v="1220"/>
    <s v="151244HF"/>
    <x v="1"/>
    <x v="1"/>
    <s v="ISI-N"/>
    <s v="Petroleum Engineering"/>
    <n v="221"/>
    <n v="51"/>
    <s v="CHEMISTRY"/>
    <n v="73"/>
    <s v="PHYSICS"/>
    <n v="56"/>
    <s v="MATHEMATICS"/>
    <n v="41"/>
    <s v="TECHNOLOGY"/>
  </r>
  <r>
    <n v="1221"/>
    <s v="151244FH"/>
    <x v="1"/>
    <x v="18"/>
    <s v="ALIMO"/>
    <s v="ELECTRICAL AND ELECTRONICS ENGINEERING"/>
    <n v="275"/>
    <n v="80"/>
    <s v="CHEMISTRY"/>
    <n v="68"/>
    <s v="MATHEMATICS"/>
    <n v="62"/>
    <s v="PHYSICS"/>
    <n v="65"/>
    <s v="TECHNOLOGY"/>
  </r>
  <r>
    <n v="1222"/>
    <s v="151244EE"/>
    <x v="1"/>
    <x v="15"/>
    <s v="IFO"/>
    <s v="ECONOMICS"/>
    <n v="227"/>
    <n v="62"/>
    <s v="ECONOMICS"/>
    <n v="47"/>
    <s v="GOVERNMENT"/>
    <n v="66"/>
    <s v="MATHEMATICS"/>
    <n v="52"/>
    <s v="THE SOCIAL SCIENCES"/>
  </r>
  <r>
    <n v="1223"/>
    <s v="151244AF"/>
    <x v="0"/>
    <x v="22"/>
    <s v="ODUKP"/>
    <s v="COMMUNICATION AND LANGUAGE ARTS"/>
    <n v="209"/>
    <n v="57"/>
    <s v="CHRISTIAN RELIGIOUS STUDIES"/>
    <n v="44"/>
    <s v="GOVERNMENT"/>
    <n v="54"/>
    <s v="LITERATURE IN ENGLISH"/>
    <n v="54"/>
    <s v="ARTS"/>
  </r>
  <r>
    <n v="1224"/>
    <s v="151245EJ"/>
    <x v="1"/>
    <x v="7"/>
    <s v="M-M-M"/>
    <s v="BOTANY"/>
    <n v="282"/>
    <n v="70"/>
    <s v="BIOLOGY"/>
    <n v="64"/>
    <s v="CHEMISTRY"/>
    <n v="79"/>
    <s v="PHYSICS"/>
    <n v="69"/>
    <s v="SCIENCE"/>
  </r>
  <r>
    <n v="1225"/>
    <s v="151245IJ"/>
    <x v="1"/>
    <x v="12"/>
    <s v="I-O-O"/>
    <s v="Petroleum Engineering"/>
    <n v="250"/>
    <n v="48"/>
    <s v="CHEMISTRY"/>
    <n v="68"/>
    <s v="MATHEMATICS"/>
    <n v="72"/>
    <s v="PHYSICS"/>
    <n v="62"/>
    <s v="TECHNOLOGY"/>
  </r>
  <r>
    <n v="1226"/>
    <s v="151246EF"/>
    <x v="0"/>
    <x v="1"/>
    <s v="BENDE"/>
    <s v="BIOCHEMISTRY"/>
    <n v="229"/>
    <n v="59"/>
    <s v="BIOLOGY"/>
    <n v="56"/>
    <s v="CHEMISTRY"/>
    <n v="51"/>
    <s v="PHYSICS"/>
    <n v="63"/>
    <s v="COLLEGE OF MEDICINE"/>
  </r>
  <r>
    <n v="1227"/>
    <s v="151246CH"/>
    <x v="1"/>
    <x v="10"/>
    <s v="ETS-W"/>
    <s v="Petroleum Engineering"/>
    <n v="225"/>
    <n v="70"/>
    <s v="CHEMISTRY"/>
    <n v="55"/>
    <s v="MATHEMATICS"/>
    <n v="44"/>
    <s v="PHYSICS"/>
    <n v="56"/>
    <s v="TECHNOLOGY"/>
  </r>
  <r>
    <n v="1228"/>
    <s v="151247HB"/>
    <x v="0"/>
    <x v="7"/>
    <s v="OKEHI"/>
    <s v="MEDICINE AND SURGERY"/>
    <n v="212"/>
    <n v="59"/>
    <s v="BIOLOGY"/>
    <n v="57"/>
    <s v="CHEMISTRY"/>
    <n v="46"/>
    <s v="PHYSICS"/>
    <n v="50"/>
    <s v="COLLEGE OF MEDICINE"/>
  </r>
  <r>
    <n v="1229"/>
    <s v="151247GF"/>
    <x v="0"/>
    <x v="10"/>
    <s v="ES-SE"/>
    <s v="PHARMACY"/>
    <n v="279"/>
    <n v="68"/>
    <s v="BIOLOGY"/>
    <n v="69"/>
    <s v="CHEMISTRY"/>
    <n v="78"/>
    <s v="PHYSICS"/>
    <n v="64"/>
    <s v="PHARMACY"/>
  </r>
  <r>
    <n v="1230"/>
    <s v="151247FJ"/>
    <x v="0"/>
    <x v="15"/>
    <s v="REMO"/>
    <s v="GEOGRAPHY"/>
    <n v="283"/>
    <n v="73"/>
    <s v="COMMERCE"/>
    <n v="71"/>
    <s v="ECONOMICS"/>
    <n v="67"/>
    <s v="GEOGRAPHY"/>
    <n v="72"/>
    <s v="THE SOCIAL SCIENCES"/>
  </r>
  <r>
    <n v="1231"/>
    <s v="151247CG"/>
    <x v="0"/>
    <x v="8"/>
    <s v="IFE"/>
    <s v="ENGLISH LANGUAGE AND LITERATURE"/>
    <n v="244"/>
    <n v="66"/>
    <s v="ECONOMICS"/>
    <n v="56"/>
    <s v="GOVERNMENT"/>
    <n v="58"/>
    <s v="LITERATURE IN ENGLISH"/>
    <n v="64"/>
    <s v="ARTS"/>
  </r>
  <r>
    <n v="1232"/>
    <s v="151248BA"/>
    <x v="0"/>
    <x v="2"/>
    <s v="IK-NE"/>
    <s v="MEDICINE AND SURGERY"/>
    <n v="271"/>
    <n v="83"/>
    <s v="BIOLOGY"/>
    <n v="72"/>
    <s v="CHEMISTRY"/>
    <n v="56"/>
    <s v="PHYSICS"/>
    <n v="60"/>
    <s v="COLLEGE OF MEDICINE"/>
  </r>
  <r>
    <n v="1233"/>
    <s v="151248HH"/>
    <x v="0"/>
    <x v="15"/>
    <s v="ABE-S"/>
    <s v="SOCIOLOGY"/>
    <n v="207"/>
    <n v="40"/>
    <s v="COMMERCE"/>
    <n v="73"/>
    <s v="ECONOMICS"/>
    <n v="63"/>
    <s v="GOVERNMENT"/>
    <n v="31"/>
    <s v="THE SOCIAL SCIENCES"/>
  </r>
  <r>
    <n v="1234"/>
    <s v="151248FD"/>
    <x v="0"/>
    <x v="16"/>
    <s v="EKI-W"/>
    <s v="ECONOMICS"/>
    <n v="217"/>
    <n v="41"/>
    <s v="COMMERCE"/>
    <n v="62"/>
    <s v="MATHEMATICS"/>
    <n v="49"/>
    <s v="ECONOMICS"/>
    <n v="65"/>
    <s v="THE SOCIAL SCIENCES"/>
  </r>
  <r>
    <n v="1235"/>
    <s v="151248BH"/>
    <x v="1"/>
    <x v="6"/>
    <s v="IBANE"/>
    <s v="Petroleum Engineering"/>
    <n v="246"/>
    <n v="61"/>
    <s v="CHEMISTRY"/>
    <n v="57"/>
    <s v="MATHEMATICS"/>
    <n v="60"/>
    <s v="PHYSICS"/>
    <n v="68"/>
    <s v="TECHNOLOGY"/>
  </r>
  <r>
    <n v="1236"/>
    <s v="151249FH"/>
    <x v="0"/>
    <x v="0"/>
    <s v="ABO-M"/>
    <s v="ENGLISH LANGUAGE AND LITERATURE"/>
    <n v="210"/>
    <n v="55"/>
    <s v="CHRISTIAN RELIGIOUS STUDIES"/>
    <n v="54"/>
    <s v="GOVERNMENT"/>
    <n v="48"/>
    <s v="LITERATURE IN ENGLISH"/>
    <n v="53"/>
    <s v="ARTS"/>
  </r>
  <r>
    <n v="1237"/>
    <s v="151249AJ"/>
    <x v="0"/>
    <x v="0"/>
    <s v="ABO-M"/>
    <s v="PHARMACY"/>
    <n v="230"/>
    <n v="68"/>
    <s v="PHYSICS"/>
    <n v="53"/>
    <s v="CHEMISTRY"/>
    <n v="68"/>
    <s v="BIOLOGY"/>
    <n v="41"/>
    <s v="PHARMACY"/>
  </r>
  <r>
    <n v="1238"/>
    <s v="151249CI"/>
    <x v="0"/>
    <x v="12"/>
    <s v="AKONW"/>
    <s v="AGRICULTURE"/>
    <n v="232"/>
    <n v="61"/>
    <s v="BIOLOGY"/>
    <n v="60"/>
    <s v="CHEMISTRY"/>
    <n v="54"/>
    <s v="PHYSICS"/>
    <n v="57"/>
    <s v="AGRICULTURE AND FORESTRY"/>
  </r>
  <r>
    <n v="1239"/>
    <s v="151249FD"/>
    <x v="1"/>
    <x v="15"/>
    <s v="ABE-S"/>
    <s v="ELECTRICAL AND ELECTRONICS ENGINEERING"/>
    <n v="207"/>
    <n v="68"/>
    <s v="CHEMISTRY"/>
    <n v="38"/>
    <s v="PHYSICS"/>
    <n v="59"/>
    <s v="MATHEMATICS"/>
    <n v="42"/>
    <s v="TECHNOLOGY"/>
  </r>
  <r>
    <n v="1240"/>
    <s v="151250EF"/>
    <x v="1"/>
    <x v="6"/>
    <s v="AFIJI"/>
    <s v="POLITICAL SCIENCE"/>
    <n v="248"/>
    <n v="81"/>
    <s v="ECONOMICS"/>
    <n v="64"/>
    <s v="GOVERNMENT"/>
    <n v="40"/>
    <s v="MATHEMATICS"/>
    <n v="63"/>
    <s v="THE SOCIAL SCIENCES"/>
  </r>
  <r>
    <n v="1241"/>
    <s v="151250EJ"/>
    <x v="1"/>
    <x v="15"/>
    <s v="EWEKO"/>
    <s v="MEDICINE AND SURGERY"/>
    <n v="209"/>
    <n v="53"/>
    <s v="PHYSICS"/>
    <n v="46"/>
    <s v="CHEMISTRY"/>
    <n v="59"/>
    <s v="BIOLOGY"/>
    <n v="51"/>
    <s v="COLLEGE OF MEDICINE"/>
  </r>
  <r>
    <n v="1242"/>
    <s v="151250AE"/>
    <x v="1"/>
    <x v="16"/>
    <s v="ADO-E"/>
    <s v="Petroleum Engineering"/>
    <n v="221"/>
    <n v="56"/>
    <s v="CHEMISTRY"/>
    <n v="71"/>
    <s v="MATHEMATICS"/>
    <n v="46"/>
    <s v="PHYSICS"/>
    <n v="48"/>
    <s v="TECHNOLOGY"/>
  </r>
  <r>
    <n v="1243"/>
    <s v="151250FG"/>
    <x v="1"/>
    <x v="18"/>
    <s v="EPE"/>
    <s v="MATHEMATICS"/>
    <n v="235"/>
    <n v="63"/>
    <s v="CHEMISTRY"/>
    <n v="43"/>
    <s v="MATHEMATICS"/>
    <n v="61"/>
    <s v="PHYSICS"/>
    <n v="68"/>
    <s v="SCIENCE"/>
  </r>
  <r>
    <n v="1244"/>
    <s v="151250IB"/>
    <x v="0"/>
    <x v="6"/>
    <s v="KAJOL"/>
    <s v="MEDICINE AND SURGERY"/>
    <n v="253"/>
    <n v="69"/>
    <s v="BIOLOGY"/>
    <n v="62"/>
    <s v="CHEMISTRY"/>
    <n v="59"/>
    <s v="PHYSICS"/>
    <n v="63"/>
    <s v="COLLEGE OF MEDICINE"/>
  </r>
  <r>
    <n v="1245"/>
    <s v="151250EC"/>
    <x v="0"/>
    <x v="5"/>
    <s v="NKA-W"/>
    <s v="ECONOMICS"/>
    <n v="242"/>
    <n v="70"/>
    <s v="ECONOMICS"/>
    <n v="50"/>
    <s v="GOVERNMENT"/>
    <n v="67"/>
    <s v="MATHEMATICS"/>
    <n v="55"/>
    <s v="THE SOCIAL SCIENCES"/>
  </r>
  <r>
    <n v="1246"/>
    <s v="151251CE"/>
    <x v="1"/>
    <x v="18"/>
    <s v="OSHOD"/>
    <s v="ECONOMICS"/>
    <n v="250"/>
    <n v="71"/>
    <s v="MATHEMATICS"/>
    <n v="56"/>
    <s v="ECONOMICS"/>
    <n v="56"/>
    <s v="GEOGRAPHY"/>
    <n v="67"/>
    <s v="THE SOCIAL SCIENCES"/>
  </r>
  <r>
    <n v="1247"/>
    <s v="151251AJ"/>
    <x v="1"/>
    <x v="15"/>
    <s v="ABE-N"/>
    <s v="MEDICINE AND SURGERY"/>
    <n v="232"/>
    <n v="61"/>
    <s v="BIOLOGY"/>
    <n v="54"/>
    <s v="CHEMISTRY"/>
    <n v="62"/>
    <s v="PHYSICS"/>
    <n v="55"/>
    <s v="COLLEGE OF MEDICINE"/>
  </r>
  <r>
    <n v="1248"/>
    <s v="151251CC"/>
    <x v="0"/>
    <x v="18"/>
    <s v="IKORO"/>
    <s v="NURSING SCIENCE"/>
    <n v="246"/>
    <n v="43"/>
    <s v="BIOLOGY"/>
    <n v="67"/>
    <s v="CHEMISTRY"/>
    <n v="68"/>
    <s v="PHYSICS"/>
    <n v="68"/>
    <s v="COLLEGE OF MEDICINE"/>
  </r>
  <r>
    <n v="1249"/>
    <s v="151252DE"/>
    <x v="1"/>
    <x v="1"/>
    <s v="BENDE"/>
    <s v="Mechanical Engineering"/>
    <n v="208"/>
    <n v="68"/>
    <s v="CHEMISTRY"/>
    <n v="43"/>
    <s v="MATHEMATICS"/>
    <n v="59"/>
    <s v="PHYSICS"/>
    <n v="38"/>
    <s v="TECHNOLOGY"/>
  </r>
  <r>
    <n v="1250"/>
    <s v="151252FE"/>
    <x v="0"/>
    <x v="7"/>
    <s v="BASSA"/>
    <s v="ENGLISH LANGUAGE AND LITERATURE"/>
    <n v="229"/>
    <n v="66"/>
    <s v="GOVERNMENT"/>
    <n v="58"/>
    <s v="LITERATURE IN ENGLISH"/>
    <n v="58"/>
    <s v="ECONOMICS"/>
    <n v="47"/>
    <s v="ARTS"/>
  </r>
  <r>
    <n v="1251"/>
    <s v="151253IC"/>
    <x v="1"/>
    <x v="18"/>
    <s v="MAINL"/>
    <s v="AGRICULTURAL AND ENVIRONMENTAL ENGINEERING"/>
    <n v="200"/>
    <n v="56"/>
    <s v="CHEMISTRY"/>
    <n v="46"/>
    <s v="MATHEMATICS"/>
    <n v="52"/>
    <s v="PHYSICS"/>
    <n v="46"/>
    <s v="TECHNOLOGY"/>
  </r>
  <r>
    <n v="1252"/>
    <s v="151253GB"/>
    <x v="0"/>
    <x v="0"/>
    <s v="ORLU"/>
    <s v="PHILOSOPHY"/>
    <n v="224"/>
    <n v="71"/>
    <s v="AGRICULTURAL SCIENCE"/>
    <n v="57"/>
    <s v="ECONOMICS"/>
    <n v="38"/>
    <s v="GOVERNMENT"/>
    <n v="58"/>
    <s v="ARTS"/>
  </r>
  <r>
    <n v="1253"/>
    <s v="151253JF"/>
    <x v="0"/>
    <x v="18"/>
    <s v="ALIMO"/>
    <s v="DENTISTRY"/>
    <n v="276"/>
    <n v="68"/>
    <s v="BIOLOGY"/>
    <n v="72"/>
    <s v="CHEMISTRY"/>
    <n v="72"/>
    <s v="PHYSICS"/>
    <n v="64"/>
    <s v="COLLEGE OF MEDICINE"/>
  </r>
  <r>
    <n v="1254"/>
    <s v="151253DF"/>
    <x v="1"/>
    <x v="15"/>
    <s v="IFO"/>
    <s v="Petroleum Engineering"/>
    <n v="242"/>
    <n v="56"/>
    <s v="CHEMISTRY"/>
    <n v="52"/>
    <s v="MATHEMATICS"/>
    <n v="68"/>
    <s v="PHYSICS"/>
    <n v="66"/>
    <s v="TECHNOLOGY"/>
  </r>
  <r>
    <n v="1255"/>
    <s v="151254GE"/>
    <x v="0"/>
    <x v="0"/>
    <s v="ABO-M"/>
    <s v="ECONOMICS"/>
    <n v="251"/>
    <n v="67"/>
    <s v="COMMERCE"/>
    <n v="70"/>
    <s v="ECONOMICS"/>
    <n v="63"/>
    <s v="MATHEMATICS"/>
    <n v="51"/>
    <s v="THE SOCIAL SCIENCES"/>
  </r>
  <r>
    <n v="1256"/>
    <s v="151254FF"/>
    <x v="1"/>
    <x v="15"/>
    <s v="EWEKO"/>
    <s v="PSYCHOLOGY"/>
    <n v="227"/>
    <n v="74"/>
    <s v="MATHEMATICS"/>
    <n v="53"/>
    <s v="PRINCIPLE OF ACCOUNTING"/>
    <n v="43"/>
    <s v="GOVERNMENT"/>
    <n v="57"/>
    <s v="THE SOCIAL SCIENCES"/>
  </r>
  <r>
    <n v="1257"/>
    <s v="151254CJ"/>
    <x v="1"/>
    <x v="16"/>
    <s v="EK-SW"/>
    <s v="CIVIL ENGINEERING"/>
    <n v="206"/>
    <n v="71"/>
    <s v="CHEMISTRY"/>
    <n v="42"/>
    <s v="MATHEMATICS"/>
    <n v="43"/>
    <s v="PHYSICS"/>
    <n v="50"/>
    <s v="TECHNOLOGY"/>
  </r>
  <r>
    <n v="1258"/>
    <s v="151254DG"/>
    <x v="0"/>
    <x v="15"/>
    <s v="ABE-N"/>
    <s v="ECONOMICS"/>
    <n v="230"/>
    <n v="64"/>
    <s v="MATHEMATICS"/>
    <n v="50"/>
    <s v="ECONOMICS"/>
    <n v="43"/>
    <s v="GOVERNMENT"/>
    <n v="73"/>
    <s v="THE SOCIAL SCIENCES"/>
  </r>
  <r>
    <n v="1259"/>
    <s v="151255HA"/>
    <x v="0"/>
    <x v="8"/>
    <s v="BOLUW"/>
    <s v="EDUCATIONAL MANAGEMENT"/>
    <n v="210"/>
    <n v="68"/>
    <s v="MATHEMATICS"/>
    <n v="50"/>
    <s v="ECONOMICS"/>
    <n v="49"/>
    <s v="GOVERNMENT"/>
    <n v="43"/>
    <s v="EDUCATION"/>
  </r>
  <r>
    <n v="1260"/>
    <s v="151255AH"/>
    <x v="0"/>
    <x v="18"/>
    <s v="ISLAN"/>
    <s v="MEDICINE AND SURGERY"/>
    <n v="221"/>
    <n v="66"/>
    <s v="BIOLOGY"/>
    <n v="63"/>
    <s v="CHEMISTRY"/>
    <n v="45"/>
    <s v="PHYSICS"/>
    <n v="47"/>
    <s v="COLLEGE OF MEDICINE"/>
  </r>
  <r>
    <n v="1261"/>
    <s v="151256IJ"/>
    <x v="0"/>
    <x v="2"/>
    <s v="UGA-N"/>
    <s v="NURSING SCIENCE"/>
    <n v="214"/>
    <n v="72"/>
    <s v="PHYSICS"/>
    <n v="57"/>
    <s v="CHEMISTRY"/>
    <n v="40"/>
    <s v="BIOLOGY"/>
    <n v="45"/>
    <s v="COLLEGE OF MEDICINE"/>
  </r>
  <r>
    <n v="1262"/>
    <s v="151256FD"/>
    <x v="1"/>
    <x v="16"/>
    <s v="IKERE"/>
    <s v="PHYSIOTHERAPY"/>
    <n v="234"/>
    <n v="61"/>
    <s v="BIOLOGY"/>
    <n v="56"/>
    <s v="CHEMISTRY"/>
    <n v="74"/>
    <s v="PHYSICS"/>
    <n v="43"/>
    <s v="COLLEGE OF MEDICINE"/>
  </r>
  <r>
    <n v="1263"/>
    <s v="151256EB"/>
    <x v="0"/>
    <x v="8"/>
    <s v="ODO-O"/>
    <s v="PHARMACY"/>
    <n v="254"/>
    <n v="69"/>
    <s v="BIOLOGY"/>
    <n v="71"/>
    <s v="PHYSICS"/>
    <n v="46"/>
    <s v="CHEMISTRY"/>
    <n v="68"/>
    <s v="PHARMACY"/>
  </r>
  <r>
    <n v="1264"/>
    <s v="151256CA"/>
    <x v="1"/>
    <x v="6"/>
    <s v="LAGEL"/>
    <s v="SPECIAL EDUCATION"/>
    <n v="217"/>
    <n v="49"/>
    <s v="ECONOMICS"/>
    <n v="49"/>
    <s v="GOVERNMENT"/>
    <n v="50"/>
    <s v="MATHEMATICS"/>
    <n v="69"/>
    <s v="EDUCATION"/>
  </r>
  <r>
    <n v="1265"/>
    <s v="151257GE"/>
    <x v="1"/>
    <x v="8"/>
    <s v="ATAKU"/>
    <s v="PHARMACY"/>
    <n v="201"/>
    <n v="64"/>
    <s v="CHEMISTRY"/>
    <n v="58"/>
    <s v="PHYSICS"/>
    <n v="42"/>
    <s v="BIOLOGY"/>
    <n v="37"/>
    <s v="PHARMACY"/>
  </r>
  <r>
    <n v="1266"/>
    <s v="151257BA"/>
    <x v="0"/>
    <x v="15"/>
    <s v="ABE-S"/>
    <s v="NURSING SCIENCE"/>
    <n v="212"/>
    <n v="48"/>
    <s v="BIOLOGY"/>
    <n v="48"/>
    <s v="CHEMISTRY"/>
    <n v="67"/>
    <s v="PHYSICS"/>
    <n v="49"/>
    <s v="COLLEGE OF MEDICINE"/>
  </r>
  <r>
    <n v="1267"/>
    <s v="151257JF"/>
    <x v="1"/>
    <x v="15"/>
    <s v="IJE-O"/>
    <s v="MATHEMATICS"/>
    <n v="204"/>
    <n v="65"/>
    <s v="CHEMISTRY"/>
    <n v="48"/>
    <s v="MATHEMATICS"/>
    <n v="48"/>
    <s v="PHYSICS"/>
    <n v="43"/>
    <s v="SCIENCE"/>
  </r>
  <r>
    <n v="1268"/>
    <s v="151257FG"/>
    <x v="1"/>
    <x v="0"/>
    <s v="MBAIT"/>
    <s v="PHARMACY"/>
    <n v="273"/>
    <n v="68"/>
    <s v="BIOLOGY"/>
    <n v="72"/>
    <s v="CHEMISTRY"/>
    <n v="71"/>
    <s v="PHYSICS"/>
    <n v="62"/>
    <s v="PHARMACY"/>
  </r>
  <r>
    <n v="1269"/>
    <s v="151258HA"/>
    <x v="0"/>
    <x v="15"/>
    <s v="A-O/O"/>
    <s v="SOCIOLOGY"/>
    <n v="240"/>
    <n v="74"/>
    <s v="ECONOMICS"/>
    <n v="53"/>
    <s v="GOVERNMENT"/>
    <n v="63"/>
    <s v="MATHEMATICS"/>
    <n v="50"/>
    <s v="THE SOCIAL SCIENCES"/>
  </r>
  <r>
    <n v="1270"/>
    <s v="151258DI"/>
    <x v="0"/>
    <x v="6"/>
    <s v="IBA-N"/>
    <s v="COMMUNICATION AND LANGUAGE ARTS"/>
    <n v="221"/>
    <n v="74"/>
    <s v="ECONOMICS"/>
    <n v="47"/>
    <s v="GOVERNMENT"/>
    <n v="49"/>
    <s v="LITERATURE IN ENGLISH"/>
    <n v="51"/>
    <s v="ARTS"/>
  </r>
  <r>
    <n v="1271"/>
    <s v="151258BB"/>
    <x v="1"/>
    <x v="16"/>
    <s v="IRE-I"/>
    <s v="SOCIOLOGY"/>
    <n v="244"/>
    <n v="52"/>
    <s v="ECONOMICS"/>
    <n v="63"/>
    <s v="GOVERNMENT"/>
    <n v="66"/>
    <s v="LITERATURE IN ENGLISH"/>
    <n v="63"/>
    <s v="THE SOCIAL SCIENCES"/>
  </r>
  <r>
    <n v="1272"/>
    <s v="151258AG"/>
    <x v="0"/>
    <x v="12"/>
    <s v="OKIPU"/>
    <s v="MEDICINE AND SURGERY"/>
    <n v="229"/>
    <n v="60"/>
    <s v="BIOLOGY"/>
    <n v="69"/>
    <s v="CHEMISTRY"/>
    <n v="56"/>
    <s v="PHYSICS"/>
    <n v="44"/>
    <s v="COLLEGE OF MEDICINE"/>
  </r>
  <r>
    <n v="1273"/>
    <s v="151260EB"/>
    <x v="0"/>
    <x v="6"/>
    <s v="AKINY"/>
    <s v="LAW"/>
    <n v="234"/>
    <n v="58"/>
    <s v="CHRISTIAN RELIGIOUS STUDIES"/>
    <n v="64"/>
    <s v="GOVERNMENT"/>
    <n v="54"/>
    <s v="LITERATURE IN ENGLISH"/>
    <n v="58"/>
    <s v="LAW"/>
  </r>
  <r>
    <n v="1274"/>
    <s v="151260EC"/>
    <x v="1"/>
    <x v="12"/>
    <s v="ONDO"/>
    <s v="POLITICAL SCIENCE"/>
    <n v="207"/>
    <n v="62"/>
    <s v="GOVERNMENT"/>
    <n v="35"/>
    <s v="ECONOMICS"/>
    <n v="65"/>
    <s v="MATHEMATICS"/>
    <n v="45"/>
    <s v="THE SOCIAL SCIENCES"/>
  </r>
  <r>
    <n v="1275"/>
    <s v="151260II"/>
    <x v="0"/>
    <x v="0"/>
    <s v="ORLU"/>
    <s v="ARCHAEOLOGY"/>
    <n v="246"/>
    <n v="60"/>
    <s v="CHRISTIAN RELIGIOUS STUDIES"/>
    <n v="47"/>
    <s v="ECONOMICS"/>
    <n v="66"/>
    <s v="GOVERNMENT"/>
    <n v="73"/>
    <s v="ARTS"/>
  </r>
  <r>
    <n v="1276"/>
    <s v="151261BA"/>
    <x v="1"/>
    <x v="17"/>
    <s v="EKITI"/>
    <s v="CHEMISTRY"/>
    <n v="215"/>
    <n v="60"/>
    <s v="BIOLOGY"/>
    <n v="51"/>
    <s v="CHEMISTRY"/>
    <n v="51"/>
    <s v="PHYSICS"/>
    <n v="53"/>
    <s v="SCIENCE"/>
  </r>
  <r>
    <n v="1277"/>
    <s v="151261DI"/>
    <x v="0"/>
    <x v="0"/>
    <s v="NGO-O"/>
    <s v="GUIDANCE AND COUNSELLING"/>
    <n v="203"/>
    <n v="47"/>
    <s v="BIOLOGY"/>
    <n v="38"/>
    <s v="CHEMISTRY"/>
    <n v="57"/>
    <s v="PHYSICS"/>
    <n v="61"/>
    <s v="EDUCATION"/>
  </r>
  <r>
    <n v="1278"/>
    <s v="151261BH"/>
    <x v="1"/>
    <x v="16"/>
    <s v="OYE"/>
    <s v="EDUCATIONAL MANAGEMENT"/>
    <n v="208"/>
    <n v="51"/>
    <s v="COMMERCE"/>
    <n v="44"/>
    <s v="ECONOMICS"/>
    <n v="65"/>
    <s v="MATHEMATICS"/>
    <n v="48"/>
    <s v="EDUCATION"/>
  </r>
  <r>
    <n v="1279"/>
    <s v="151261GJ"/>
    <x v="1"/>
    <x v="16"/>
    <s v="ADO-E"/>
    <s v="ARCHAEOLOGY SINGLE HONOURS"/>
    <n v="251"/>
    <n v="61"/>
    <s v="CHEMISTRY"/>
    <n v="63"/>
    <s v="MATHEMATICS"/>
    <n v="60"/>
    <s v="PHYSICS"/>
    <n v="67"/>
    <s v="SCIENCE"/>
  </r>
  <r>
    <n v="1280"/>
    <s v="151261CE"/>
    <x v="0"/>
    <x v="15"/>
    <s v="IJE-N"/>
    <s v="TEACHER EDUCATION (SOCIAL SCIENCE OPTION)"/>
    <n v="229"/>
    <n v="80"/>
    <s v="ECONOMICS"/>
    <n v="43"/>
    <s v="GOVERNMENT"/>
    <n v="63"/>
    <s v="MATHEMATICS"/>
    <n v="43"/>
    <s v="EDUCATION"/>
  </r>
  <r>
    <n v="1281"/>
    <s v="151261JH"/>
    <x v="1"/>
    <x v="15"/>
    <s v="A-O/O"/>
    <s v="MATHEMATICS"/>
    <n v="220"/>
    <n v="54"/>
    <s v="CHEMISTRY"/>
    <n v="60"/>
    <s v="MATHEMATICS"/>
    <n v="58"/>
    <s v="PHYSICS"/>
    <n v="48"/>
    <s v="SCIENCE"/>
  </r>
  <r>
    <n v="1282"/>
    <s v="151261JE"/>
    <x v="0"/>
    <x v="0"/>
    <s v="AHI-M"/>
    <s v="PHYSIOLOGY"/>
    <n v="219"/>
    <n v="61"/>
    <s v="BIOLOGY"/>
    <n v="55"/>
    <s v="CHEMISTRY"/>
    <n v="57"/>
    <s v="PHYSICS"/>
    <n v="46"/>
    <s v="COLLEGE OF MEDICINE"/>
  </r>
  <r>
    <n v="1283"/>
    <s v="151262AB"/>
    <x v="1"/>
    <x v="8"/>
    <s v="OLA-O"/>
    <s v="ECONOMICS"/>
    <n v="252"/>
    <n v="68"/>
    <s v="BIOLOGY"/>
    <n v="44"/>
    <s v="COMMERCE"/>
    <n v="67"/>
    <s v="MATHEMATICS"/>
    <n v="73"/>
    <s v="THE SOCIAL SCIENCES"/>
  </r>
  <r>
    <n v="1284"/>
    <s v="151262EH"/>
    <x v="0"/>
    <x v="8"/>
    <s v="ILE"/>
    <s v="MEDICINE AND SURGERY"/>
    <n v="200"/>
    <n v="53"/>
    <s v="BIOLOGY"/>
    <n v="51"/>
    <s v="CHEMISTRY"/>
    <n v="52"/>
    <s v="PHYSICS"/>
    <n v="44"/>
    <s v="COLLEGE OF MEDICINE"/>
  </r>
  <r>
    <n v="1285"/>
    <s v="151262DF"/>
    <x v="0"/>
    <x v="15"/>
    <s v="OBA-O"/>
    <s v="COMPUTER SCIENCE"/>
    <n v="215"/>
    <n v="57"/>
    <s v="PHYSICS"/>
    <n v="43"/>
    <s v="CHEMISTRY"/>
    <n v="51"/>
    <s v="MATHEMATICS"/>
    <n v="64"/>
    <s v="SCIENCE"/>
  </r>
  <r>
    <n v="1286"/>
    <s v="151262JA"/>
    <x v="0"/>
    <x v="12"/>
    <s v="ONDO"/>
    <s v="ARCHAEOLOGY SINGLE HONOURS"/>
    <n v="254"/>
    <n v="75"/>
    <s v="BIOLOGY"/>
    <n v="53"/>
    <s v="CHEMISTRY"/>
    <n v="50"/>
    <s v="GEOGRAPHY"/>
    <n v="76"/>
    <s v="SCIENCE"/>
  </r>
  <r>
    <n v="1287"/>
    <s v="151262FH"/>
    <x v="0"/>
    <x v="12"/>
    <s v="ILAJE"/>
    <s v="MICROBIOLOGY"/>
    <n v="266"/>
    <n v="63"/>
    <s v="BIOLOGY"/>
    <n v="71"/>
    <s v="CHEMISTRY"/>
    <n v="63"/>
    <s v="PHYSICS"/>
    <n v="69"/>
    <s v="SCIENCE"/>
  </r>
  <r>
    <n v="1288"/>
    <s v="151262GH"/>
    <x v="0"/>
    <x v="15"/>
    <s v="IFO"/>
    <s v="TEACHER EDUCATION (SCIENCE OPTION)"/>
    <n v="226"/>
    <n v="49"/>
    <s v="BIOLOGY"/>
    <n v="66"/>
    <s v="CHEMISTRY"/>
    <n v="65"/>
    <s v="PHYSICS"/>
    <n v="46"/>
    <s v="EDUCATION"/>
  </r>
  <r>
    <n v="1289"/>
    <s v="151264CJ"/>
    <x v="1"/>
    <x v="6"/>
    <s v="SAK-E"/>
    <s v="FORESTRY"/>
    <n v="215"/>
    <n v="45"/>
    <s v="BIOLOGY"/>
    <n v="59"/>
    <s v="CHEMISTRY"/>
    <n v="51"/>
    <s v="MATHEMATICS"/>
    <n v="60"/>
    <s v="AGRICULTURE AND FORESTRY"/>
  </r>
  <r>
    <n v="1290"/>
    <s v="151264GA"/>
    <x v="1"/>
    <x v="15"/>
    <s v="IFO"/>
    <s v="THEATRE ARTS"/>
    <n v="201"/>
    <n v="48"/>
    <s v="ECONOMICS"/>
    <n v="46"/>
    <s v="GOVERNMENT"/>
    <n v="63"/>
    <s v="LITERATURE IN ENGLISH"/>
    <n v="44"/>
    <s v="ARTS"/>
  </r>
  <r>
    <n v="1291"/>
    <s v="151264HD"/>
    <x v="0"/>
    <x v="3"/>
    <s v="IHIAL"/>
    <s v="MEDICINE AND SURGERY"/>
    <n v="241"/>
    <n v="56"/>
    <s v="BIOLOGY"/>
    <n v="63"/>
    <s v="CHEMISTRY"/>
    <n v="71"/>
    <s v="PHYSICS"/>
    <n v="51"/>
    <s v="COLLEGE OF MEDICINE"/>
  </r>
  <r>
    <n v="1292"/>
    <s v="151264CI"/>
    <x v="1"/>
    <x v="16"/>
    <s v="ADO-E"/>
    <s v="ELECTRICAL AND ELECTRONICS ENGINEERING"/>
    <n v="202"/>
    <n v="54"/>
    <s v="MATHEMATICS"/>
    <n v="45"/>
    <s v="CHEMISTRY"/>
    <n v="36"/>
    <s v="PHYSICS"/>
    <n v="67"/>
    <s v="TECHNOLOGY"/>
  </r>
  <r>
    <n v="1293"/>
    <s v="151265DD"/>
    <x v="0"/>
    <x v="8"/>
    <s v="OBOKU"/>
    <s v="ECONOMICS"/>
    <n v="242"/>
    <n v="61"/>
    <s v="MATHEMATICS"/>
    <n v="59"/>
    <s v="ECONOMICS"/>
    <n v="64"/>
    <s v="GOVERNMENT"/>
    <n v="58"/>
    <s v="THE SOCIAL SCIENCES"/>
  </r>
  <r>
    <n v="1294"/>
    <s v="151265GB"/>
    <x v="0"/>
    <x v="8"/>
    <s v="ILE"/>
    <s v="COMMUNICATION AND LANGUAGE ARTS"/>
    <n v="266"/>
    <n v="65"/>
    <s v="CHRISTIAN RELIGIOUS STUDIES"/>
    <n v="57"/>
    <s v="GOVERNMENT"/>
    <n v="76"/>
    <s v="LITERATURE IN ENGLISH"/>
    <n v="68"/>
    <s v="ARTS"/>
  </r>
  <r>
    <n v="1295"/>
    <s v="151265DE"/>
    <x v="1"/>
    <x v="15"/>
    <s v="IJE-E"/>
    <s v="SOCIOLOGY"/>
    <n v="252"/>
    <n v="72"/>
    <s v="COMMERCE"/>
    <n v="69"/>
    <s v="ECONOMICS"/>
    <n v="69"/>
    <s v="MATHEMATICS"/>
    <n v="42"/>
    <s v="THE SOCIAL SCIENCES"/>
  </r>
  <r>
    <n v="1296"/>
    <s v="151266AB"/>
    <x v="1"/>
    <x v="18"/>
    <s v="ALIMO"/>
    <s v="SPECIAL EDUCATION"/>
    <n v="224"/>
    <n v="43"/>
    <s v="ECONOMICS"/>
    <n v="63"/>
    <s v="GOVERNMENT"/>
    <n v="66"/>
    <s v="MATHEMATICS"/>
    <n v="52"/>
    <s v="EDUCATION"/>
  </r>
  <r>
    <n v="1297"/>
    <s v="151266IJ"/>
    <x v="1"/>
    <x v="6"/>
    <s v="OGO-N"/>
    <s v="Petroleum Engineering"/>
    <n v="235"/>
    <n v="54"/>
    <s v="CHEMISTRY"/>
    <n v="54"/>
    <s v="MATHEMATICS"/>
    <n v="70"/>
    <s v="PHYSICS"/>
    <n v="57"/>
    <s v="TECHNOLOGY"/>
  </r>
  <r>
    <n v="1298"/>
    <s v="151266GI"/>
    <x v="0"/>
    <x v="15"/>
    <s v="IFO"/>
    <s v="SOCIOLOGY"/>
    <n v="252"/>
    <n v="62"/>
    <s v="ECONOMICS"/>
    <n v="68"/>
    <s v="GOVERNMENT"/>
    <n v="63"/>
    <s v="MATHEMATICS"/>
    <n v="59"/>
    <s v="THE SOCIAL SCIENCES"/>
  </r>
  <r>
    <n v="1299"/>
    <s v="151266HF"/>
    <x v="0"/>
    <x v="12"/>
    <s v="ONDO"/>
    <s v="MEDICINE AND SURGERY"/>
    <n v="202"/>
    <n v="47"/>
    <s v="BIOLOGY"/>
    <n v="46"/>
    <s v="CHEMISTRY"/>
    <n v="44"/>
    <s v="PHYSICS"/>
    <n v="65"/>
    <s v="COLLEGE OF MEDICINE"/>
  </r>
  <r>
    <n v="1300"/>
    <s v="151267GI"/>
    <x v="1"/>
    <x v="6"/>
    <s v="OGO-N"/>
    <s v="MEDICINE AND SURGERY"/>
    <n v="232"/>
    <n v="64"/>
    <s v="BIOLOGY"/>
    <n v="51"/>
    <s v="CHEMISTRY"/>
    <n v="57"/>
    <s v="PHYSICS"/>
    <n v="60"/>
    <s v="COLLEGE OF MEDICINE"/>
  </r>
  <r>
    <n v="1301"/>
    <s v="151269AF"/>
    <x v="1"/>
    <x v="15"/>
    <s v="IFO"/>
    <s v="ELECTRICAL AND ELECTRONICS ENGINEERING"/>
    <n v="273"/>
    <n v="71"/>
    <s v="MATHEMATICS"/>
    <n v="63"/>
    <s v="PHYSICS"/>
    <n v="64"/>
    <s v="CHEMISTRY"/>
    <n v="75"/>
    <s v="TECHNOLOGY"/>
  </r>
  <r>
    <n v="1302"/>
    <s v="151269JD"/>
    <x v="0"/>
    <x v="8"/>
    <s v="OBOKU"/>
    <s v="PHARMACY"/>
    <n v="236"/>
    <n v="59"/>
    <s v="BIOLOGY"/>
    <n v="71"/>
    <s v="CHEMISTRY"/>
    <n v="67"/>
    <s v="PHYSICS"/>
    <n v="39"/>
    <s v="PHARMACY"/>
  </r>
  <r>
    <n v="1303"/>
    <s v="151269EF"/>
    <x v="1"/>
    <x v="6"/>
    <s v="KAJOL"/>
    <s v="POLITICAL SCIENCE"/>
    <n v="254"/>
    <n v="77"/>
    <s v="GOVERNMENT"/>
    <n v="54"/>
    <s v="MATHEMATICS"/>
    <n v="59"/>
    <s v="ECONOMICS"/>
    <n v="64"/>
    <s v="THE SOCIAL SCIENCES"/>
  </r>
  <r>
    <n v="1304"/>
    <s v="151269DJ"/>
    <x v="0"/>
    <x v="8"/>
    <s v="AIY-D"/>
    <s v="MEDICINE AND SURGERY"/>
    <n v="279"/>
    <n v="70"/>
    <s v="PHYSICS"/>
    <n v="65"/>
    <s v="CHEMISTRY"/>
    <n v="73"/>
    <s v="BIOLOGY"/>
    <n v="71"/>
    <s v="COLLEGE OF MEDICINE"/>
  </r>
  <r>
    <n v="1305"/>
    <s v="151269IA"/>
    <x v="0"/>
    <x v="12"/>
    <s v="AKO-N"/>
    <s v="PHARMACY"/>
    <n v="232"/>
    <n v="66"/>
    <s v="BIOLOGY"/>
    <n v="69"/>
    <s v="CHEMISTRY"/>
    <n v="49"/>
    <s v="PHYSICS"/>
    <n v="48"/>
    <s v="PHARMACY"/>
  </r>
  <r>
    <n v="1306"/>
    <s v="151270DC"/>
    <x v="0"/>
    <x v="15"/>
    <s v="IFO"/>
    <s v="ENGLISH LANGUAGE AND LITERATURE"/>
    <n v="214"/>
    <n v="60"/>
    <s v="CHRISTIAN RELIGIOUS STUDIES"/>
    <n v="48"/>
    <s v="GOVERNMENT"/>
    <n v="44"/>
    <s v="LITERATURE IN ENGLISH"/>
    <n v="62"/>
    <s v="ARTS"/>
  </r>
  <r>
    <n v="1307"/>
    <s v="151270JC"/>
    <x v="0"/>
    <x v="9"/>
    <s v="IKO-E"/>
    <s v="COMMUNICATION AND LANGUAGE ARTS"/>
    <n v="236"/>
    <n v="65"/>
    <s v="CHRISTIAN RELIGIOUS STUDIES"/>
    <n v="55"/>
    <s v="GEOGRAPHY"/>
    <n v="52"/>
    <s v="LITERATURE IN ENGLISH"/>
    <n v="64"/>
    <s v="ARTS"/>
  </r>
  <r>
    <n v="1308"/>
    <s v="151272HF"/>
    <x v="1"/>
    <x v="19"/>
    <s v="APA"/>
    <s v="COMPUTER SCIENCE"/>
    <n v="217"/>
    <n v="52"/>
    <s v="CHEMISTRY"/>
    <n v="58"/>
    <s v="MATHEMATICS"/>
    <n v="49"/>
    <s v="PHYSICS"/>
    <n v="58"/>
    <s v="SCIENCE"/>
  </r>
  <r>
    <n v="1309"/>
    <s v="151272GD"/>
    <x v="1"/>
    <x v="6"/>
    <s v="ISEYI"/>
    <s v="ECONOMICS"/>
    <n v="230"/>
    <n v="71"/>
    <s v="COMMERCE"/>
    <n v="33"/>
    <s v="ECONOMICS"/>
    <n v="63"/>
    <s v="MATHEMATICS"/>
    <n v="63"/>
    <s v="THE SOCIAL SCIENCES"/>
  </r>
  <r>
    <n v="1310"/>
    <s v="151272FC"/>
    <x v="0"/>
    <x v="16"/>
    <s v="EMURE"/>
    <s v="ECONOMICS"/>
    <n v="243"/>
    <n v="61"/>
    <s v="GOVERNMENT"/>
    <n v="66"/>
    <s v="ECONOMICS"/>
    <n v="65"/>
    <s v="MATHEMATICS"/>
    <n v="51"/>
    <s v="THE SOCIAL SCIENCES"/>
  </r>
  <r>
    <n v="1311"/>
    <s v="151272IG"/>
    <x v="1"/>
    <x v="12"/>
    <s v="IDANR"/>
    <s v="ECONOMICS"/>
    <n v="204"/>
    <n v="47"/>
    <s v="ECONOMICS"/>
    <n v="53"/>
    <s v="GOVERNMENT"/>
    <n v="42"/>
    <s v="MATHEMATICS"/>
    <n v="62"/>
    <s v="THE SOCIAL SCIENCES"/>
  </r>
  <r>
    <n v="1312"/>
    <s v="151273AF"/>
    <x v="1"/>
    <x v="16"/>
    <s v="IJERO"/>
    <s v="ARCHAEOLOGY"/>
    <n v="271"/>
    <n v="68"/>
    <s v="ECONOMICS"/>
    <n v="59"/>
    <s v="LITERATURE IN ENGLISH"/>
    <n v="73"/>
    <s v="GOVERNMENT"/>
    <n v="71"/>
    <s v="ARTS"/>
  </r>
  <r>
    <n v="1313"/>
    <s v="151273GC"/>
    <x v="0"/>
    <x v="18"/>
    <s v="SHOMO"/>
    <s v="MICROBIOLOGY"/>
    <n v="211"/>
    <n v="74"/>
    <s v="BIOLOGY"/>
    <n v="50"/>
    <s v="CHEMISTRY"/>
    <n v="43"/>
    <s v="PHYSICS"/>
    <n v="44"/>
    <s v="SCIENCE"/>
  </r>
  <r>
    <n v="1314"/>
    <s v="151274IB"/>
    <x v="0"/>
    <x v="6"/>
    <s v="KAJOL"/>
    <s v="LIBRARY STUDIES"/>
    <n v="262"/>
    <n v="68"/>
    <s v="COMMERCE"/>
    <n v="70"/>
    <s v="ECONOMICS"/>
    <n v="58"/>
    <s v="GOVERNMENT"/>
    <n v="66"/>
    <s v="EDUCATION"/>
  </r>
  <r>
    <n v="1315"/>
    <s v="151274FB"/>
    <x v="0"/>
    <x v="6"/>
    <s v="OLUYO"/>
    <s v="HUMAN NUTRITION AND DIETETICS"/>
    <n v="211"/>
    <n v="49"/>
    <s v="BIOLOGY"/>
    <n v="53"/>
    <s v="CHEMISTRY"/>
    <n v="64"/>
    <s v="PHYSICS"/>
    <n v="45"/>
    <s v="COLLEGE OF MEDICINE"/>
  </r>
  <r>
    <n v="1316"/>
    <s v="151274FI"/>
    <x v="1"/>
    <x v="8"/>
    <s v="IFELO"/>
    <s v="COMPUTER SCIENCE"/>
    <n v="240"/>
    <n v="64"/>
    <s v="CHEMISTRY"/>
    <n v="68"/>
    <s v="MATHEMATICS"/>
    <n v="44"/>
    <s v="PHYSICS"/>
    <n v="64"/>
    <s v="SCIENCE"/>
  </r>
  <r>
    <n v="1317"/>
    <s v="151274ED"/>
    <x v="1"/>
    <x v="6"/>
    <s v="AKINY"/>
    <s v="LAW"/>
    <n v="203"/>
    <n v="49"/>
    <s v="CHRISTIAN RELIGIOUS STUDIES"/>
    <n v="55"/>
    <s v="GOVERNMENT"/>
    <n v="50"/>
    <s v="LITERATURE IN ENGLISH"/>
    <n v="49"/>
    <s v="LAW"/>
  </r>
  <r>
    <n v="1318"/>
    <s v="151275BC"/>
    <x v="1"/>
    <x v="16"/>
    <s v="IKOLE"/>
    <s v="MEDICINE AND SURGERY"/>
    <n v="234"/>
    <n v="73"/>
    <s v="BIOLOGY"/>
    <n v="61"/>
    <s v="CHEMISTRY"/>
    <n v="54"/>
    <s v="PHYSICS"/>
    <n v="46"/>
    <s v="COLLEGE OF MEDICINE"/>
  </r>
  <r>
    <n v="1319"/>
    <s v="151275DC"/>
    <x v="1"/>
    <x v="0"/>
    <s v="ORSU"/>
    <s v="PHARMACY"/>
    <n v="209"/>
    <n v="53"/>
    <s v="BIOLOGY"/>
    <n v="41"/>
    <s v="CHEMISTRY"/>
    <n v="69"/>
    <s v="PHYSICS"/>
    <n v="46"/>
    <s v="PHARMACY"/>
  </r>
  <r>
    <n v="1320"/>
    <s v="151276JB"/>
    <x v="1"/>
    <x v="16"/>
    <s v="EK-SW"/>
    <s v="PSYCHOLOGY"/>
    <n v="201"/>
    <n v="50"/>
    <s v="CHRISTIAN RELIGIOUS STUDIES"/>
    <n v="57"/>
    <s v="GOVERNMENT"/>
    <n v="37"/>
    <s v="LITERATURE IN ENGLISH"/>
    <n v="57"/>
    <s v="THE SOCIAL SCIENCES"/>
  </r>
  <r>
    <n v="1321"/>
    <s v="151276IC"/>
    <x v="0"/>
    <x v="8"/>
    <s v="ORIAD"/>
    <s v="COMPUTER SCIENCE"/>
    <n v="281"/>
    <n v="81"/>
    <s v="CHEMISTRY"/>
    <n v="68"/>
    <s v="MATHEMATICS"/>
    <n v="63"/>
    <s v="PHYSICS"/>
    <n v="69"/>
    <s v="SCIENCE"/>
  </r>
  <r>
    <n v="1322"/>
    <s v="151276BD"/>
    <x v="1"/>
    <x v="15"/>
    <s v="IPOKI"/>
    <s v="COMPUTER SCIENCE"/>
    <n v="233"/>
    <n v="62"/>
    <s v="MATHEMATICS"/>
    <n v="60"/>
    <s v="PHYSICS"/>
    <n v="46"/>
    <s v="CHEMISTRY"/>
    <n v="65"/>
    <s v="SCIENCE"/>
  </r>
  <r>
    <n v="1323"/>
    <s v="151276JC"/>
    <x v="1"/>
    <x v="16"/>
    <s v="IDO-O"/>
    <s v="ECONOMICS"/>
    <n v="206"/>
    <n v="47"/>
    <s v="ECONOMICS"/>
    <n v="52"/>
    <s v="COMMERCE"/>
    <n v="52"/>
    <s v="MATHEMATICS"/>
    <n v="55"/>
    <s v="THE SOCIAL SCIENCES"/>
  </r>
  <r>
    <n v="1324"/>
    <s v="151277DG"/>
    <x v="0"/>
    <x v="18"/>
    <s v="AGEGE"/>
    <s v="ECONOMICS"/>
    <n v="272"/>
    <n v="81"/>
    <s v="ECONOMICS"/>
    <n v="65"/>
    <s v="GOVERNMENT"/>
    <n v="63"/>
    <s v="MATHEMATICS"/>
    <n v="63"/>
    <s v="THE SOCIAL SCIENCES"/>
  </r>
  <r>
    <n v="1325"/>
    <s v="151277GB"/>
    <x v="0"/>
    <x v="15"/>
    <s v="ODOGB"/>
    <s v="AGRICULTURE"/>
    <n v="228"/>
    <n v="81"/>
    <s v="CHEMISTRY"/>
    <n v="34"/>
    <s v="MATHEMATICS"/>
    <n v="53"/>
    <s v="AGRICULTURAL SCIENCE"/>
    <n v="60"/>
    <s v="AGRICULTURE AND FORESTRY"/>
  </r>
  <r>
    <n v="1326"/>
    <s v="151277GI"/>
    <x v="1"/>
    <x v="0"/>
    <s v="IKEDU"/>
    <s v="MEDICINE AND SURGERY"/>
    <n v="243"/>
    <n v="62"/>
    <s v="BIOLOGY"/>
    <n v="46"/>
    <s v="CHEMISTRY"/>
    <n v="73"/>
    <s v="PHYSICS"/>
    <n v="62"/>
    <s v="COLLEGE OF MEDICINE"/>
  </r>
  <r>
    <n v="1327"/>
    <s v="151277CA"/>
    <x v="0"/>
    <x v="6"/>
    <s v="KAJOL"/>
    <s v="COMPUTER SCIENCE"/>
    <n v="246"/>
    <n v="58"/>
    <s v="CHEMISTRY"/>
    <n v="70"/>
    <s v="MATHEMATICS"/>
    <n v="63"/>
    <s v="PHYSICS"/>
    <n v="55"/>
    <s v="SCIENCE"/>
  </r>
  <r>
    <n v="1328"/>
    <s v="151278BF"/>
    <x v="1"/>
    <x v="8"/>
    <s v="OLORU"/>
    <s v="COMPUTER SCIENCE"/>
    <n v="229"/>
    <n v="43"/>
    <s v="MATHEMATICS"/>
    <n v="74"/>
    <s v="PHYSICS"/>
    <n v="57"/>
    <s v="CHEMISTRY"/>
    <n v="55"/>
    <s v="SCIENCE"/>
  </r>
  <r>
    <n v="1329"/>
    <s v="151279EF"/>
    <x v="0"/>
    <x v="15"/>
    <s v="OBA-O"/>
    <s v="PHARMACY"/>
    <n v="288"/>
    <n v="78"/>
    <s v="BIOLOGY"/>
    <n v="57"/>
    <s v="CHEMISTRY"/>
    <n v="70"/>
    <s v="PHYSICS"/>
    <n v="83"/>
    <s v="PHARMACY"/>
  </r>
  <r>
    <n v="1330"/>
    <s v="151279AJ"/>
    <x v="1"/>
    <x v="2"/>
    <s v="IK-S"/>
    <s v="MEDICINE AND SURGERY"/>
    <n v="225"/>
    <n v="59"/>
    <s v="BIOLOGY"/>
    <n v="55"/>
    <s v="CHEMISTRY"/>
    <n v="57"/>
    <s v="PHYSICS"/>
    <n v="54"/>
    <s v="COLLEGE OF MEDICINE"/>
  </r>
  <r>
    <n v="1331"/>
    <s v="151279CF"/>
    <x v="0"/>
    <x v="8"/>
    <s v="OBOKU"/>
    <s v="ELECTRICAL AND ELECTRONICS ENGINEERING"/>
    <n v="220"/>
    <n v="51"/>
    <s v="CHEMISTRY"/>
    <n v="61"/>
    <s v="MATHEMATICS"/>
    <n v="54"/>
    <s v="PHYSICS"/>
    <n v="54"/>
    <s v="TECHNOLOGY"/>
  </r>
  <r>
    <n v="1332"/>
    <s v="151279BB"/>
    <x v="0"/>
    <x v="6"/>
    <s v="OGO-S"/>
    <s v="TEACHER EDUCATION (SOCIAL SCIENCE OPTION)"/>
    <n v="227"/>
    <n v="63"/>
    <s v="ECONOMICS"/>
    <n v="50"/>
    <s v="GOVERNMENT"/>
    <n v="59"/>
    <s v="MATHEMATICS"/>
    <n v="55"/>
    <s v="EDUCATION"/>
  </r>
  <r>
    <n v="1333"/>
    <s v="151280GC"/>
    <x v="0"/>
    <x v="17"/>
    <s v="OKE-E"/>
    <s v="MEDICINE AND SURGERY"/>
    <n v="230"/>
    <n v="67"/>
    <s v="BIOLOGY"/>
    <n v="61"/>
    <s v="CHEMISTRY"/>
    <n v="50"/>
    <s v="PHYSICS"/>
    <n v="52"/>
    <s v="COLLEGE OF MEDICINE"/>
  </r>
  <r>
    <n v="1334"/>
    <s v="151280GJ"/>
    <x v="1"/>
    <x v="6"/>
    <s v="SAK-E"/>
    <s v="FORESTRY"/>
    <n v="240"/>
    <n v="66"/>
    <s v="BIOLOGY"/>
    <n v="41"/>
    <s v="CHEMISTRY"/>
    <n v="70"/>
    <s v="MATHEMATICS"/>
    <n v="63"/>
    <s v="AGRICULTURE AND FORESTRY"/>
  </r>
  <r>
    <n v="1335"/>
    <s v="151281GE"/>
    <x v="0"/>
    <x v="18"/>
    <s v="AGEGE"/>
    <s v="COMPUTER SCIENCE"/>
    <n v="267"/>
    <n v="75"/>
    <s v="CHEMISTRY"/>
    <n v="68"/>
    <s v="MATHEMATICS"/>
    <n v="63"/>
    <s v="PHYSICS"/>
    <n v="61"/>
    <s v="SCIENCE"/>
  </r>
  <r>
    <n v="1336"/>
    <s v="151281GI"/>
    <x v="1"/>
    <x v="12"/>
    <s v="OKIPU"/>
    <s v="PHYSICS"/>
    <n v="265"/>
    <n v="81"/>
    <s v="PHYSICS"/>
    <n v="55"/>
    <s v="CHEMISTRY"/>
    <n v="69"/>
    <s v="MATHEMATICS"/>
    <n v="60"/>
    <s v="SCIENCE"/>
  </r>
  <r>
    <n v="1337"/>
    <s v="151281IH"/>
    <x v="0"/>
    <x v="15"/>
    <s v="ODEDA"/>
    <s v="ECONOMICS"/>
    <n v="243"/>
    <n v="59"/>
    <s v="ECONOMICS"/>
    <n v="61"/>
    <s v="GOVERNMENT"/>
    <n v="60"/>
    <s v="MATHEMATICS"/>
    <n v="63"/>
    <s v="THE SOCIAL SCIENCES"/>
  </r>
  <r>
    <n v="1338"/>
    <s v="151282GE"/>
    <x v="0"/>
    <x v="6"/>
    <s v="KAJOL"/>
    <s v="NURSING SCIENCE"/>
    <n v="237"/>
    <n v="72"/>
    <s v="BIOLOGY"/>
    <n v="40"/>
    <s v="CHEMISTRY"/>
    <n v="65"/>
    <s v="PHYSICS"/>
    <n v="60"/>
    <s v="COLLEGE OF MEDICINE"/>
  </r>
  <r>
    <n v="1339"/>
    <s v="151282IJ"/>
    <x v="1"/>
    <x v="8"/>
    <s v="IWO"/>
    <s v="PHYSIOTHERAPY"/>
    <n v="239"/>
    <n v="67"/>
    <s v="BIOLOGY"/>
    <n v="55"/>
    <s v="CHEMISTRY"/>
    <n v="69"/>
    <s v="PHYSICS"/>
    <n v="48"/>
    <s v="COLLEGE OF MEDICINE"/>
  </r>
  <r>
    <n v="1340"/>
    <s v="151282DI"/>
    <x v="1"/>
    <x v="6"/>
    <s v="OGO-N"/>
    <s v="VETERINARY MEDICINE"/>
    <n v="227"/>
    <n v="66"/>
    <s v="BIOLOGY"/>
    <n v="52"/>
    <s v="CHEMISTRY"/>
    <n v="67"/>
    <s v="PHYSICS"/>
    <n v="42"/>
    <s v="VETERINARY MEDICINE"/>
  </r>
  <r>
    <n v="1341"/>
    <s v="151282HF"/>
    <x v="0"/>
    <x v="8"/>
    <s v="AIYED"/>
    <s v="COMMUNICATION AND LANGUAGE ARTS"/>
    <n v="206"/>
    <n v="59"/>
    <s v="ECONOMICS"/>
    <n v="49"/>
    <s v="GOVERNMENT"/>
    <n v="48"/>
    <s v="LITERATURE IN ENGLISH"/>
    <n v="50"/>
    <s v="ARTS"/>
  </r>
  <r>
    <n v="1342"/>
    <s v="151283DJ"/>
    <x v="1"/>
    <x v="6"/>
    <s v="OGO-S"/>
    <s v="CIVIL ENGINEERING"/>
    <n v="236"/>
    <n v="68"/>
    <s v="MATHEMATICS"/>
    <n v="63"/>
    <s v="PHYSICS"/>
    <n v="50"/>
    <s v="CHEMISTRY"/>
    <n v="55"/>
    <s v="TECHNOLOGY"/>
  </r>
  <r>
    <n v="1343"/>
    <s v="151283AG"/>
    <x v="0"/>
    <x v="18"/>
    <s v="MAINL"/>
    <s v="MEDICINE AND SURGERY"/>
    <n v="237"/>
    <n v="61"/>
    <s v="BIOLOGY"/>
    <n v="64"/>
    <s v="CHEMISTRY"/>
    <n v="56"/>
    <s v="PHYSICS"/>
    <n v="56"/>
    <s v="COLLEGE OF MEDICINE"/>
  </r>
  <r>
    <n v="1344"/>
    <s v="151283BD"/>
    <x v="0"/>
    <x v="10"/>
    <s v="ETS-E"/>
    <s v="NURSING SCIENCE"/>
    <n v="203"/>
    <n v="58"/>
    <s v="CHEMISTRY"/>
    <n v="63"/>
    <s v="BIOLOGY"/>
    <n v="45"/>
    <s v="PHYSICS"/>
    <n v="37"/>
    <s v="COLLEGE OF MEDICINE"/>
  </r>
  <r>
    <n v="1345"/>
    <s v="151283AE"/>
    <x v="1"/>
    <x v="8"/>
    <s v="ORIAD"/>
    <s v="ECONOMICS"/>
    <n v="227"/>
    <n v="67"/>
    <s v="COMMERCE"/>
    <n v="63"/>
    <s v="ECONOMICS"/>
    <n v="44"/>
    <s v="MATHEMATICS"/>
    <n v="53"/>
    <s v="THE SOCIAL SCIENCES"/>
  </r>
  <r>
    <n v="1346"/>
    <s v="151283IJ"/>
    <x v="0"/>
    <x v="0"/>
    <s v="NWANG"/>
    <s v="BIOCHEMISTRY"/>
    <n v="242"/>
    <n v="46"/>
    <s v="PHYSICS"/>
    <n v="67"/>
    <s v="BIOLOGY"/>
    <n v="58"/>
    <s v="CHEMISTRY"/>
    <n v="71"/>
    <s v="COLLEGE OF MEDICINE"/>
  </r>
  <r>
    <n v="1347"/>
    <s v="151283EH"/>
    <x v="0"/>
    <x v="18"/>
    <s v="AGEGE"/>
    <s v="MEDICINE AND SURGERY"/>
    <n v="233"/>
    <n v="63"/>
    <s v="BIOLOGY"/>
    <n v="62"/>
    <s v="CHEMISTRY"/>
    <n v="55"/>
    <s v="PHYSICS"/>
    <n v="53"/>
    <s v="COLLEGE OF MEDICINE"/>
  </r>
  <r>
    <n v="1348"/>
    <s v="151283GG"/>
    <x v="0"/>
    <x v="0"/>
    <s v="OWE-N"/>
    <s v="NURSING SCIENCE"/>
    <n v="210"/>
    <n v="62"/>
    <s v="BIOLOGY"/>
    <n v="61"/>
    <s v="CHEMISTRY"/>
    <n v="47"/>
    <s v="PHYSICS"/>
    <n v="40"/>
    <s v="COLLEGE OF MEDICINE"/>
  </r>
  <r>
    <n v="1349"/>
    <s v="151284FB"/>
    <x v="1"/>
    <x v="6"/>
    <s v="IBANE"/>
    <s v="ECONOMICS"/>
    <n v="203"/>
    <n v="63"/>
    <s v="ECONOMICS"/>
    <n v="46"/>
    <s v="MATHEMATICS"/>
    <n v="36"/>
    <s v="PRINCIPLE OF ACCOUNTING"/>
    <n v="58"/>
    <s v="THE SOCIAL SCIENCES"/>
  </r>
  <r>
    <n v="1350"/>
    <s v="151284DD"/>
    <x v="0"/>
    <x v="15"/>
    <s v="EWEKO"/>
    <s v="LAW"/>
    <n v="230"/>
    <n v="55"/>
    <s v="CHRISTIAN RELIGIOUS STUDIES"/>
    <n v="55"/>
    <s v="GOVERNMENT"/>
    <n v="58"/>
    <s v="LITERATURE IN ENGLISH"/>
    <n v="62"/>
    <s v="LAW"/>
  </r>
  <r>
    <n v="1351"/>
    <s v="151285GE"/>
    <x v="0"/>
    <x v="10"/>
    <s v="ETS-E"/>
    <s v="MEDICINE AND SURGERY"/>
    <n v="216"/>
    <n v="66"/>
    <s v="BIOLOGY"/>
    <n v="49"/>
    <s v="CHEMISTRY"/>
    <n v="50"/>
    <s v="PHYSICS"/>
    <n v="51"/>
    <s v="COLLEGE OF MEDICINE"/>
  </r>
  <r>
    <n v="1352"/>
    <s v="151285CI"/>
    <x v="0"/>
    <x v="15"/>
    <s v="EWEKO"/>
    <s v="ECONOMICS"/>
    <n v="231"/>
    <n v="63"/>
    <s v="COMMERCE"/>
    <n v="64"/>
    <s v="ECONOMICS"/>
    <n v="58"/>
    <s v="MATHEMATICS"/>
    <n v="46"/>
    <s v="THE SOCIAL SCIENCES"/>
  </r>
  <r>
    <n v="1353"/>
    <s v="151285BG"/>
    <x v="0"/>
    <x v="8"/>
    <s v="ORIAD"/>
    <s v="SOCIOLOGY"/>
    <n v="207"/>
    <n v="45"/>
    <s v="MATHEMATICS"/>
    <n v="49"/>
    <s v="ECONOMICS"/>
    <n v="63"/>
    <s v="COMMERCE"/>
    <n v="50"/>
    <s v="THE SOCIAL SCIENCES"/>
  </r>
  <r>
    <n v="1354"/>
    <s v="151285HB"/>
    <x v="1"/>
    <x v="8"/>
    <s v="OBOKU"/>
    <s v="PHARMACY"/>
    <n v="244"/>
    <n v="68"/>
    <s v="BIOLOGY"/>
    <n v="62"/>
    <s v="CHEMISTRY"/>
    <n v="55"/>
    <s v="PHYSICS"/>
    <n v="59"/>
    <s v="PHARMACY"/>
  </r>
  <r>
    <n v="1355"/>
    <s v="151285DI"/>
    <x v="1"/>
    <x v="6"/>
    <s v="IBA-C"/>
    <s v="CIVIL ENGINEERING"/>
    <n v="226"/>
    <n v="60"/>
    <s v="CHEMISTRY"/>
    <n v="48"/>
    <s v="MATHEMATICS"/>
    <n v="55"/>
    <s v="PHYSICS"/>
    <n v="63"/>
    <s v="TECHNOLOGY"/>
  </r>
  <r>
    <n v="1356"/>
    <s v="151285JD"/>
    <x v="0"/>
    <x v="12"/>
    <s v="I-O-O"/>
    <s v="COMMUNICATION AND LANGUAGE ARTS"/>
    <n v="230"/>
    <n v="67"/>
    <s v="GOVERNMENT"/>
    <n v="47"/>
    <s v="LITERATURE IN ENGLISH"/>
    <n v="64"/>
    <s v="MATHEMATICS"/>
    <n v="52"/>
    <s v="ARTS"/>
  </r>
  <r>
    <n v="1357"/>
    <s v="151286JE"/>
    <x v="1"/>
    <x v="10"/>
    <s v="ORHIO"/>
    <s v="COMPUTER SCIENCE"/>
    <n v="224"/>
    <n v="42"/>
    <s v="CHEMISTRY"/>
    <n v="68"/>
    <s v="MATHEMATICS"/>
    <n v="50"/>
    <s v="PHYSICS"/>
    <n v="64"/>
    <s v="SCIENCE"/>
  </r>
  <r>
    <n v="1358"/>
    <s v="151286AB"/>
    <x v="1"/>
    <x v="15"/>
    <s v="ABE-N"/>
    <s v="ECONOMICS"/>
    <n v="208"/>
    <n v="47"/>
    <s v="MATHEMATICS"/>
    <n v="52"/>
    <s v="ECONOMICS"/>
    <n v="51"/>
    <s v="GOVERNMENT"/>
    <n v="58"/>
    <s v="THE SOCIAL SCIENCES"/>
  </r>
  <r>
    <n v="1359"/>
    <s v="151286IH"/>
    <x v="0"/>
    <x v="15"/>
    <s v="OBA-O"/>
    <s v="GEOGRAPHY"/>
    <n v="217"/>
    <n v="63"/>
    <s v="GEOGRAPHY"/>
    <n v="48"/>
    <s v="PHYSICS"/>
    <n v="46"/>
    <s v="MATHEMATICS"/>
    <n v="60"/>
    <s v="SCIENCE"/>
  </r>
  <r>
    <n v="1360"/>
    <s v="151287AD"/>
    <x v="0"/>
    <x v="16"/>
    <s v="EMURE"/>
    <s v="ECONOMICS"/>
    <n v="216"/>
    <n v="46"/>
    <s v="ECONOMICS"/>
    <n v="58"/>
    <s v="GOVERNMENT"/>
    <n v="59"/>
    <s v="MATHEMATICS"/>
    <n v="53"/>
    <s v="THE SOCIAL SCIENCES"/>
  </r>
  <r>
    <n v="1361"/>
    <s v="151287DE"/>
    <x v="1"/>
    <x v="6"/>
    <s v="IBANW"/>
    <s v="THEATRE ARTS"/>
    <n v="217"/>
    <n v="47"/>
    <s v="ECONOMICS"/>
    <n v="65"/>
    <s v="GOVERNMENT"/>
    <n v="51"/>
    <s v="LITERATURE IN ENGLISH"/>
    <n v="54"/>
    <s v="ARTS"/>
  </r>
  <r>
    <n v="1362"/>
    <s v="151287HI"/>
    <x v="1"/>
    <x v="15"/>
    <s v="ABE-S"/>
    <s v="LAW"/>
    <n v="220"/>
    <n v="44"/>
    <s v="GOVERNMENT"/>
    <n v="58"/>
    <s v="ECONOMICS"/>
    <n v="65"/>
    <s v="LITERATURE IN ENGLISH"/>
    <n v="53"/>
    <s v="LAW"/>
  </r>
  <r>
    <n v="1363"/>
    <s v="151287HF"/>
    <x v="0"/>
    <x v="6"/>
    <s v="SAK-W"/>
    <s v="POLITICAL SCIENCE"/>
    <n v="200"/>
    <n v="48"/>
    <s v="ECONOMICS"/>
    <n v="50"/>
    <s v="GOVERNMENT"/>
    <n v="52"/>
    <s v="LITERATURE IN ENGLISH"/>
    <n v="50"/>
    <s v="THE SOCIAL SCIENCES"/>
  </r>
  <r>
    <n v="1364"/>
    <s v="151288IG"/>
    <x v="0"/>
    <x v="15"/>
    <s v="IJE-N"/>
    <s v="HUMAN NUTRITION AND DIETETICS"/>
    <n v="219"/>
    <n v="60"/>
    <s v="BIOLOGY"/>
    <n v="51"/>
    <s v="CHEMISTRY"/>
    <n v="52"/>
    <s v="PHYSICS"/>
    <n v="56"/>
    <s v="COLLEGE OF MEDICINE"/>
  </r>
  <r>
    <n v="1365"/>
    <s v="151288CD"/>
    <x v="0"/>
    <x v="10"/>
    <s v="ES-SE"/>
    <s v="ECONOMICS"/>
    <n v="230"/>
    <n v="51"/>
    <s v="MATHEMATICS"/>
    <n v="50"/>
    <s v="ECONOMICS"/>
    <n v="76"/>
    <s v="GEOGRAPHY"/>
    <n v="53"/>
    <s v="THE SOCIAL SCIENCES"/>
  </r>
  <r>
    <n v="1366"/>
    <s v="151288CA"/>
    <x v="1"/>
    <x v="15"/>
    <s v="EGB-N"/>
    <s v="LAW"/>
    <n v="253"/>
    <n v="81"/>
    <s v="GOVERNMENT"/>
    <n v="63"/>
    <s v="LITERATURE IN ENGLISH"/>
    <n v="59"/>
    <s v="CHRISTIAN RELIGIOUS STUDIES"/>
    <n v="50"/>
    <s v="LAW"/>
  </r>
  <r>
    <n v="1367"/>
    <s v="151288HC"/>
    <x v="1"/>
    <x v="15"/>
    <s v="ODEDA"/>
    <s v="ENGLISH LANGUAGE AND LITERATURE"/>
    <n v="266"/>
    <n v="64"/>
    <s v="GOVERNMENT"/>
    <n v="66"/>
    <s v="ISLAMIC STUDIES"/>
    <n v="73"/>
    <s v="LITERATURE IN ENGLISH"/>
    <n v="63"/>
    <s v="ARTS"/>
  </r>
  <r>
    <n v="1368"/>
    <s v="151288DJ"/>
    <x v="0"/>
    <x v="10"/>
    <s v="OWA-E"/>
    <s v="LAW"/>
    <n v="265"/>
    <n v="67"/>
    <s v="CHRISTIAN RELIGIOUS STUDIES"/>
    <n v="61"/>
    <s v="GOVERNMENT"/>
    <n v="68"/>
    <s v="LITERATURE IN ENGLISH"/>
    <n v="69"/>
    <s v="LAW"/>
  </r>
  <r>
    <n v="1369"/>
    <s v="151289FI"/>
    <x v="0"/>
    <x v="6"/>
    <s v="IWAJO"/>
    <s v="NURSING SCIENCE"/>
    <n v="225"/>
    <n v="58"/>
    <s v="BIOLOGY"/>
    <n v="52"/>
    <s v="CHEMISTRY"/>
    <n v="50"/>
    <s v="PHYSICS"/>
    <n v="65"/>
    <s v="COLLEGE OF MEDICINE"/>
  </r>
  <r>
    <n v="1370"/>
    <s v="151289DE"/>
    <x v="0"/>
    <x v="8"/>
    <s v="IFE"/>
    <s v="SOCIOLOGY"/>
    <n v="217"/>
    <n v="63"/>
    <s v="GOVERNMENT"/>
    <n v="53"/>
    <s v="ECONOMICS"/>
    <n v="61"/>
    <s v="MATHEMATICS"/>
    <n v="40"/>
    <s v="THE SOCIAL SCIENCES"/>
  </r>
  <r>
    <n v="1371"/>
    <s v="151289IC"/>
    <x v="1"/>
    <x v="6"/>
    <s v="IBA-E"/>
    <s v="CIVIL ENGINEERING"/>
    <n v="216"/>
    <n v="65"/>
    <s v="CHEMISTRY"/>
    <n v="52"/>
    <s v="MATHEMATICS"/>
    <n v="39"/>
    <s v="PHYSICS"/>
    <n v="60"/>
    <s v="TECHNOLOGY"/>
  </r>
  <r>
    <n v="1372"/>
    <s v="151290BG"/>
    <x v="1"/>
    <x v="6"/>
    <s v="IBA-E"/>
    <s v="ELECTRICAL AND ELECTRONICS ENGINEERING"/>
    <n v="201"/>
    <n v="52"/>
    <s v="CHEMISTRY"/>
    <n v="45"/>
    <s v="MATHEMATICS"/>
    <n v="61"/>
    <s v="PHYSICS"/>
    <n v="43"/>
    <s v="TECHNOLOGY"/>
  </r>
  <r>
    <n v="1373"/>
    <s v="151290FG"/>
    <x v="1"/>
    <x v="18"/>
    <s v="AGEGE"/>
    <s v="MICROBIOLOGY"/>
    <n v="233"/>
    <n v="66"/>
    <s v="BIOLOGY"/>
    <n v="55"/>
    <s v="CHEMISTRY"/>
    <n v="59"/>
    <s v="PHYSICS"/>
    <n v="53"/>
    <s v="SCIENCE"/>
  </r>
  <r>
    <n v="1374"/>
    <s v="151322ED"/>
    <x v="1"/>
    <x v="8"/>
    <s v="IREPO"/>
    <s v="MEDICINE AND SURGERY"/>
    <n v="279"/>
    <n v="72"/>
    <s v="BIOLOGY"/>
    <n v="54"/>
    <s v="CHEMISTRY"/>
    <n v="70"/>
    <s v="PHYSICS"/>
    <n v="83"/>
    <s v="COLLEGE OF MEDICINE"/>
  </r>
  <r>
    <n v="1375"/>
    <s v="151328FJ"/>
    <x v="0"/>
    <x v="20"/>
    <s v="AHOA-"/>
    <s v="CHEMISTRY"/>
    <n v="222"/>
    <n v="69"/>
    <s v="CHEMISTRY"/>
    <n v="51"/>
    <s v="MATHEMATICS"/>
    <n v="61"/>
    <s v="PHYSICS"/>
    <n v="41"/>
    <s v="SCIENCE"/>
  </r>
  <r>
    <n v="1376"/>
    <s v="151328BJ"/>
    <x v="1"/>
    <x v="0"/>
    <s v="ORLU"/>
    <s v="POLITICAL SCIENCE"/>
    <n v="227"/>
    <n v="46"/>
    <s v="GOVERNMENT"/>
    <n v="66"/>
    <s v="ECONOMICS"/>
    <n v="63"/>
    <s v="MATHEMATICS"/>
    <n v="52"/>
    <s v="THE SOCIAL SCIENCES"/>
  </r>
  <r>
    <n v="1377"/>
    <s v="151333HA"/>
    <x v="1"/>
    <x v="20"/>
    <s v="OBIA-"/>
    <s v="PHILOSOPHY"/>
    <n v="205"/>
    <n v="67"/>
    <s v="CHRISTIAN RELIGIOUS STUDIES"/>
    <n v="39"/>
    <s v="GOVERNMENT"/>
    <n v="45"/>
    <s v="LITERATURE IN ENGLISH"/>
    <n v="54"/>
    <s v="ARTS"/>
  </r>
  <r>
    <n v="1378"/>
    <s v="151340DE"/>
    <x v="1"/>
    <x v="15"/>
    <s v="REMO"/>
    <s v="Petroleum Engineering"/>
    <n v="200"/>
    <n v="46"/>
    <s v="CHEMISTRY"/>
    <n v="61"/>
    <s v="MATHEMATICS"/>
    <n v="49"/>
    <s v="PHYSICS"/>
    <n v="44"/>
    <s v="TECHNOLOGY"/>
  </r>
  <r>
    <n v="1379"/>
    <s v="151341HC"/>
    <x v="0"/>
    <x v="3"/>
    <s v="OYI"/>
    <s v="ECONOMICS"/>
    <n v="241"/>
    <n v="73"/>
    <s v="COMMERCE"/>
    <n v="73"/>
    <s v="ECONOMICS"/>
    <n v="43"/>
    <s v="MATHEMATICS"/>
    <n v="52"/>
    <s v="THE SOCIAL SCIENCES"/>
  </r>
  <r>
    <n v="1380"/>
    <s v="151347GI"/>
    <x v="1"/>
    <x v="0"/>
    <s v="MBAIT"/>
    <s v="MEDICINE AND SURGERY"/>
    <n v="248"/>
    <n v="54"/>
    <s v="BIOLOGY"/>
    <n v="64"/>
    <s v="CHEMISTRY"/>
    <n v="65"/>
    <s v="PHYSICS"/>
    <n v="65"/>
    <s v="COLLEGE OF MEDICINE"/>
  </r>
  <r>
    <n v="1381"/>
    <s v="151349DB"/>
    <x v="1"/>
    <x v="5"/>
    <s v="NKA-W"/>
    <s v="MEDICINE AND SURGERY"/>
    <n v="233"/>
    <n v="60"/>
    <s v="CHEMISTRY"/>
    <n v="43"/>
    <s v="PHYSICS"/>
    <n v="70"/>
    <s v="BIOLOGY"/>
    <n v="60"/>
    <s v="COLLEGE OF MEDICINE"/>
  </r>
  <r>
    <n v="1382"/>
    <s v="151357AC"/>
    <x v="1"/>
    <x v="11"/>
    <s v="OGBIA"/>
    <s v="COMPUTER SCIENCE"/>
    <n v="205"/>
    <n v="41"/>
    <s v="CHEMISTRY"/>
    <n v="53"/>
    <s v="MATHEMATICS"/>
    <n v="65"/>
    <s v="PHYSICS"/>
    <n v="46"/>
    <s v="SCIENCE"/>
  </r>
  <r>
    <n v="1383"/>
    <s v="151359GE"/>
    <x v="1"/>
    <x v="5"/>
    <s v="AWGU"/>
    <s v="STATISTICS"/>
    <n v="238"/>
    <n v="43"/>
    <s v="CHEMISTRY"/>
    <n v="88"/>
    <s v="MATHEMATICS"/>
    <n v="61"/>
    <s v="PHYSICS"/>
    <n v="46"/>
    <s v="SCIENCE"/>
  </r>
  <r>
    <n v="1384"/>
    <s v="151371CJ"/>
    <x v="0"/>
    <x v="18"/>
    <s v="ETI-O"/>
    <s v="PSYCHOLOGY"/>
    <n v="236"/>
    <n v="68"/>
    <s v="COMMERCE"/>
    <n v="60"/>
    <s v="GOVERNMENT"/>
    <n v="62"/>
    <s v="MATHEMATICS"/>
    <n v="46"/>
    <s v="THE SOCIAL SCIENCES"/>
  </r>
  <r>
    <n v="1385"/>
    <s v="151372EJ"/>
    <x v="0"/>
    <x v="0"/>
    <s v="ISI-M"/>
    <s v="MEDICINE AND SURGERY"/>
    <n v="257"/>
    <n v="77"/>
    <s v="BIOLOGY"/>
    <n v="69"/>
    <s v="CHEMISTRY"/>
    <n v="56"/>
    <s v="PHYSICS"/>
    <n v="55"/>
    <s v="COLLEGE OF MEDICINE"/>
  </r>
  <r>
    <n v="1386"/>
    <s v="151372CF"/>
    <x v="1"/>
    <x v="17"/>
    <s v="IREPO"/>
    <s v="ECONOMICS"/>
    <n v="267"/>
    <n v="62"/>
    <s v="CHRISTIAN RELIGIOUS STUDIES"/>
    <n v="64"/>
    <s v="ECONOMICS"/>
    <n v="80"/>
    <s v="MATHEMATICS"/>
    <n v="61"/>
    <s v="THE SOCIAL SCIENCES"/>
  </r>
  <r>
    <n v="1387"/>
    <s v="151373AF"/>
    <x v="0"/>
    <x v="8"/>
    <s v="AIY-D"/>
    <s v="LAW"/>
    <n v="255"/>
    <n v="67"/>
    <s v="CHRISTIAN RELIGIOUS STUDIES"/>
    <n v="70"/>
    <s v="GOVERNMENT"/>
    <n v="57"/>
    <s v="LITERATURE IN ENGLISH"/>
    <n v="61"/>
    <s v="LAW"/>
  </r>
  <r>
    <n v="1388"/>
    <s v="151373EI"/>
    <x v="0"/>
    <x v="8"/>
    <s v="ILE"/>
    <s v="MEDICINE AND SURGERY"/>
    <n v="264"/>
    <n v="54"/>
    <s v="BIOLOGY"/>
    <n v="50"/>
    <s v="CHEMISTRY"/>
    <n v="85"/>
    <s v="PHYSICS"/>
    <n v="75"/>
    <s v="COLLEGE OF MEDICINE"/>
  </r>
  <r>
    <n v="1389"/>
    <s v="151373BJ"/>
    <x v="0"/>
    <x v="6"/>
    <s v="ONA-A"/>
    <s v="ECONOMICS"/>
    <n v="200"/>
    <n v="53"/>
    <s v="ECONOMICS"/>
    <n v="46"/>
    <s v="GOVERNMENT"/>
    <n v="51"/>
    <s v="MATHEMATICS"/>
    <n v="50"/>
    <s v="THE SOCIAL SCIENCES"/>
  </r>
  <r>
    <n v="1390"/>
    <s v="151373BD"/>
    <x v="0"/>
    <x v="0"/>
    <s v="OWE-N"/>
    <s v="MEDICINE AND SURGERY"/>
    <n v="221"/>
    <n v="68"/>
    <s v="BIOLOGY"/>
    <n v="58"/>
    <s v="MATHEMATICS"/>
    <n v="43"/>
    <s v="PHYSICS"/>
    <n v="52"/>
    <s v="COLLEGE OF MEDICINE"/>
  </r>
  <r>
    <n v="1391"/>
    <s v="151373EE"/>
    <x v="0"/>
    <x v="2"/>
    <s v="OSH-N"/>
    <s v="PSYCHOLOGY"/>
    <n v="207"/>
    <n v="54"/>
    <s v="CHRISTIAN RELIGIOUS STUDIES"/>
    <n v="50"/>
    <s v="ECONOMICS"/>
    <n v="60"/>
    <s v="GOVERNMENT"/>
    <n v="43"/>
    <s v="THE SOCIAL SCIENCES"/>
  </r>
  <r>
    <n v="1392"/>
    <s v="151374DG"/>
    <x v="0"/>
    <x v="22"/>
    <s v="YALA"/>
    <s v="THEATRE ARTS"/>
    <n v="228"/>
    <n v="57"/>
    <s v="COMMERCE"/>
    <n v="51"/>
    <s v="ECONOMICS"/>
    <n v="73"/>
    <s v="GOVERNMENT"/>
    <n v="47"/>
    <s v="ARTS"/>
  </r>
  <r>
    <n v="1393"/>
    <s v="151375FC"/>
    <x v="0"/>
    <x v="0"/>
    <s v="NGO-O"/>
    <s v="ANTHROPOLOGY"/>
    <n v="217"/>
    <n v="57"/>
    <s v="CHRISTIAN RELIGIOUS STUDIES"/>
    <n v="48"/>
    <s v="GOVERNMENT"/>
    <n v="52"/>
    <s v="LITERATURE IN ENGLISH"/>
    <n v="60"/>
    <s v="ARTS"/>
  </r>
  <r>
    <n v="1394"/>
    <s v="151375JC"/>
    <x v="0"/>
    <x v="2"/>
    <s v="UDU"/>
    <s v="AGRICULTURE"/>
    <n v="217"/>
    <n v="44"/>
    <s v="PHYSICS"/>
    <n v="64"/>
    <s v="CHEMISTRY"/>
    <n v="68"/>
    <s v="BIOLOGY"/>
    <n v="41"/>
    <s v="AGRICULTURE AND FORESTRY"/>
  </r>
  <r>
    <n v="1395"/>
    <s v="151376GD"/>
    <x v="0"/>
    <x v="8"/>
    <s v="BORIP"/>
    <s v="COMMUNICATION AND LANGUAGE ARTS"/>
    <n v="255"/>
    <n v="76"/>
    <s v="CHRISTIAN RELIGIOUS STUDIES"/>
    <n v="59"/>
    <s v="LITERATURE IN ENGLISH"/>
    <n v="59"/>
    <s v="GOVERNMENT"/>
    <n v="61"/>
    <s v="ARTS"/>
  </r>
  <r>
    <n v="1396"/>
    <s v="151376GA"/>
    <x v="1"/>
    <x v="8"/>
    <s v="BORIP"/>
    <s v="INDUSTRIAL AND PRODUCTION ENGINEERING"/>
    <n v="262"/>
    <n v="75"/>
    <s v="MATHEMATICS"/>
    <n v="64"/>
    <s v="PHYSICS"/>
    <n v="59"/>
    <s v="CHEMISTRY"/>
    <n v="64"/>
    <s v="TECHNOLOGY"/>
  </r>
  <r>
    <n v="1397"/>
    <s v="151377HJ"/>
    <x v="0"/>
    <x v="2"/>
    <s v="ANIOC"/>
    <s v="MEDICINE AND SURGERY"/>
    <n v="243"/>
    <n v="61"/>
    <s v="CHEMISTRY"/>
    <n v="63"/>
    <s v="BIOLOGY"/>
    <n v="57"/>
    <s v="PHYSICS"/>
    <n v="62"/>
    <s v="COLLEGE OF MEDICINE"/>
  </r>
  <r>
    <n v="1398"/>
    <s v="151377HA"/>
    <x v="0"/>
    <x v="15"/>
    <s v="ABE-N"/>
    <s v="MEDICINE AND SURGERY"/>
    <n v="254"/>
    <n v="62"/>
    <s v="CHEMISTRY"/>
    <n v="62"/>
    <s v="BIOLOGY"/>
    <n v="60"/>
    <s v="PHYSICS"/>
    <n v="70"/>
    <s v="COLLEGE OF MEDICINE"/>
  </r>
  <r>
    <n v="1399"/>
    <s v="151377DE"/>
    <x v="0"/>
    <x v="18"/>
    <s v="ALIMO"/>
    <s v="PHARMACY"/>
    <n v="261"/>
    <n v="63"/>
    <s v="BIOLOGY"/>
    <n v="69"/>
    <s v="CHEMISTRY"/>
    <n v="63"/>
    <s v="PHYSICS"/>
    <n v="66"/>
    <s v="PHARMACY"/>
  </r>
  <r>
    <n v="1400"/>
    <s v="151378FH"/>
    <x v="1"/>
    <x v="7"/>
    <s v="YAG-E"/>
    <s v="MEDICINE AND SURGERY"/>
    <n v="201"/>
    <n v="53"/>
    <s v="BIOLOGY"/>
    <n v="49"/>
    <s v="CHEMISTRY"/>
    <n v="49"/>
    <s v="PHYSICS"/>
    <n v="50"/>
    <s v="COLLEGE OF MEDICINE"/>
  </r>
  <r>
    <n v="1401"/>
    <s v="151378IH"/>
    <x v="0"/>
    <x v="6"/>
    <s v="OLUYO"/>
    <s v="MEDICINE AND SURGERY"/>
    <n v="202"/>
    <n v="59"/>
    <s v="BIOLOGY"/>
    <n v="50"/>
    <s v="CHEMISTRY"/>
    <n v="47"/>
    <s v="PHYSICS"/>
    <n v="46"/>
    <s v="COLLEGE OF MEDICINE"/>
  </r>
  <r>
    <n v="1402"/>
    <s v="151378HC"/>
    <x v="0"/>
    <x v="8"/>
    <s v="AIYED"/>
    <s v="COMMUNICATION AND LANGUAGE ARTS"/>
    <n v="207"/>
    <n v="54"/>
    <s v="ECONOMICS"/>
    <n v="55"/>
    <s v="GOVERNMENT"/>
    <n v="51"/>
    <s v="LITERATURE IN ENGLISH"/>
    <n v="47"/>
    <s v="ARTS"/>
  </r>
  <r>
    <n v="1403"/>
    <s v="151381EH"/>
    <x v="0"/>
    <x v="2"/>
    <s v="UVWIE"/>
    <s v="ECONOMICS"/>
    <n v="274"/>
    <n v="77"/>
    <s v="ECONOMICS"/>
    <n v="62"/>
    <s v="GEOGRAPHY"/>
    <n v="71"/>
    <s v="MATHEMATICS"/>
    <n v="64"/>
    <s v="THE SOCIAL SCIENCES"/>
  </r>
  <r>
    <n v="1404"/>
    <s v="151381CD"/>
    <x v="1"/>
    <x v="12"/>
    <s v="AKO-N"/>
    <s v="MEDICINE AND SURGERY"/>
    <n v="223"/>
    <n v="63"/>
    <s v="BIOLOGY"/>
    <n v="51"/>
    <s v="CHEMISTRY"/>
    <n v="68"/>
    <s v="PHYSICS"/>
    <n v="41"/>
    <s v="COLLEGE OF MEDICINE"/>
  </r>
  <r>
    <n v="1405"/>
    <s v="151381EI"/>
    <x v="0"/>
    <x v="8"/>
    <s v="IFELO"/>
    <s v="ECONOMICS"/>
    <n v="242"/>
    <n v="56"/>
    <s v="MATHEMATICS"/>
    <n v="61"/>
    <s v="ECONOMICS"/>
    <n v="63"/>
    <s v="GOVERNMENT"/>
    <n v="62"/>
    <s v="THE SOCIAL SCIENCES"/>
  </r>
  <r>
    <n v="1406"/>
    <s v="151381DA"/>
    <x v="1"/>
    <x v="9"/>
    <s v="EKP-A"/>
    <s v="ECONOMICS"/>
    <n v="232"/>
    <n v="69"/>
    <s v="COMMERCE"/>
    <n v="69"/>
    <s v="ECONOMICS"/>
    <n v="50"/>
    <s v="MATHEMATICS"/>
    <n v="44"/>
    <s v="THE SOCIAL SCIENCES"/>
  </r>
  <r>
    <n v="1407"/>
    <s v="151382ED"/>
    <x v="0"/>
    <x v="8"/>
    <s v="ISOKA"/>
    <s v="MEDICINE AND SURGERY"/>
    <n v="209"/>
    <n v="54"/>
    <s v="BIOLOGY"/>
    <n v="56"/>
    <s v="CHEMISTRY"/>
    <n v="49"/>
    <s v="PHYSICS"/>
    <n v="50"/>
    <s v="COLLEGE OF MEDICINE"/>
  </r>
  <r>
    <n v="1408"/>
    <s v="151382EC"/>
    <x v="0"/>
    <x v="20"/>
    <s v="AKUKU"/>
    <s v="MEDICINE AND SURGERY"/>
    <n v="298"/>
    <n v="79"/>
    <s v="BIOLOGY"/>
    <n v="71"/>
    <s v="CHEMISTRY"/>
    <n v="63"/>
    <s v="PHYSICS"/>
    <n v="85"/>
    <s v="COLLEGE OF MEDICINE"/>
  </r>
  <r>
    <n v="1409"/>
    <s v="151384FJ"/>
    <x v="0"/>
    <x v="6"/>
    <s v="AFIJI"/>
    <s v="ECONOMICS"/>
    <n v="244"/>
    <n v="57"/>
    <s v="ECONOMICS"/>
    <n v="64"/>
    <s v="COMMERCE"/>
    <n v="60"/>
    <s v="GOVERNMENT"/>
    <n v="63"/>
    <s v="THE SOCIAL SCIENCES"/>
  </r>
  <r>
    <n v="1410"/>
    <s v="151384EI"/>
    <x v="0"/>
    <x v="16"/>
    <s v="EFON"/>
    <s v="GUIDANCE AND COUNSELLING"/>
    <n v="217"/>
    <n v="42"/>
    <s v="ECONOMICS"/>
    <n v="68"/>
    <s v="MATHEMATICS"/>
    <n v="44"/>
    <s v="GOVERNMENT"/>
    <n v="63"/>
    <s v="EDUCATION"/>
  </r>
  <r>
    <n v="1411"/>
    <s v="151385II"/>
    <x v="0"/>
    <x v="15"/>
    <s v="ABE-N"/>
    <s v="SOCIOLOGY"/>
    <n v="210"/>
    <n v="66"/>
    <s v="MATHEMATICS"/>
    <n v="48"/>
    <s v="ECONOMICS"/>
    <n v="54"/>
    <s v="GOVERNMENT"/>
    <n v="42"/>
    <s v="THE SOCIAL SCIENCES"/>
  </r>
  <r>
    <n v="1412"/>
    <s v="151385IB"/>
    <x v="1"/>
    <x v="18"/>
    <s v="ETI-O"/>
    <s v="COMPUTER SCIENCE"/>
    <n v="253"/>
    <n v="65"/>
    <s v="MATHEMATICS"/>
    <n v="52"/>
    <s v="PHYSICS"/>
    <n v="69"/>
    <s v="CHEMISTRY"/>
    <n v="67"/>
    <s v="SCIENCE"/>
  </r>
  <r>
    <n v="1413"/>
    <s v="151385EF"/>
    <x v="0"/>
    <x v="15"/>
    <s v="ABE-S"/>
    <s v="SOCIOLOGY"/>
    <n v="229"/>
    <n v="42"/>
    <s v="ECONOMICS"/>
    <n v="75"/>
    <s v="GOVERNMENT"/>
    <n v="63"/>
    <s v="MATHEMATICS"/>
    <n v="49"/>
    <s v="THE SOCIAL SCIENCES"/>
  </r>
  <r>
    <n v="1414"/>
    <s v="151386BD"/>
    <x v="0"/>
    <x v="7"/>
    <s v="OKENE"/>
    <s v="ECONOMICS"/>
    <n v="210"/>
    <n v="51"/>
    <s v="ECONOMICS"/>
    <n v="63"/>
    <s v="GOVERNMENT"/>
    <n v="52"/>
    <s v="MATHEMATICS"/>
    <n v="44"/>
    <s v="THE SOCIAL SCIENCES"/>
  </r>
  <r>
    <n v="1415"/>
    <s v="151386FG"/>
    <x v="1"/>
    <x v="15"/>
    <s v="EWEKO"/>
    <s v="COMMUNICATION AND LANGUAGE ARTS"/>
    <n v="206"/>
    <n v="54"/>
    <s v="ECONOMICS"/>
    <n v="47"/>
    <s v="GOVERNMENT"/>
    <n v="50"/>
    <s v="LITERATURE IN ENGLISH"/>
    <n v="55"/>
    <s v="ARTS"/>
  </r>
  <r>
    <n v="1416"/>
    <s v="151386EF"/>
    <x v="0"/>
    <x v="8"/>
    <s v="EDE-N"/>
    <s v="PSYCHOLOGY"/>
    <n v="220"/>
    <n v="56"/>
    <s v="ECONOMICS"/>
    <n v="65"/>
    <s v="GOVERNMENT"/>
    <n v="35"/>
    <s v="MATHEMATICS"/>
    <n v="64"/>
    <s v="THE SOCIAL SCIENCES"/>
  </r>
  <r>
    <n v="1417"/>
    <s v="151387IB"/>
    <x v="1"/>
    <x v="9"/>
    <s v="IKO-E"/>
    <s v="Mechanical Engineering"/>
    <n v="267"/>
    <n v="62"/>
    <s v="CHEMISTRY"/>
    <n v="63"/>
    <s v="MATHEMATICS"/>
    <n v="55"/>
    <s v="PHYSICS"/>
    <n v="87"/>
    <s v="TECHNOLOGY"/>
  </r>
  <r>
    <n v="1418"/>
    <s v="151388GE"/>
    <x v="0"/>
    <x v="3"/>
    <s v="ORU-N"/>
    <s v="MEDICINE AND SURGERY"/>
    <n v="245"/>
    <n v="59"/>
    <s v="BIOLOGY"/>
    <n v="59"/>
    <s v="CHEMISTRY"/>
    <n v="59"/>
    <s v="PHYSICS"/>
    <n v="68"/>
    <s v="COLLEGE OF MEDICINE"/>
  </r>
  <r>
    <n v="1419"/>
    <s v="151388ED"/>
    <x v="1"/>
    <x v="8"/>
    <s v="IWO"/>
    <s v="CHEMISTRY"/>
    <n v="234"/>
    <n v="46"/>
    <s v="CHEMISTRY"/>
    <n v="67"/>
    <s v="BIOLOGY"/>
    <n v="54"/>
    <s v="PHYSICS"/>
    <n v="67"/>
    <s v="SCIENCE"/>
  </r>
  <r>
    <n v="1420"/>
    <s v="151388BF"/>
    <x v="2"/>
    <x v="15"/>
    <s v="ABE-S"/>
    <s v="POLITICAL SCIENCE"/>
    <n v="236"/>
    <n v="56"/>
    <s v="ECONOMICS"/>
    <n v="47"/>
    <s v="GOVERNMENT"/>
    <n v="68"/>
    <s v="MATHEMATICS"/>
    <n v="65"/>
    <s v="THE SOCIAL SCIENCES"/>
  </r>
  <r>
    <n v="1421"/>
    <s v="151389AC"/>
    <x v="0"/>
    <x v="2"/>
    <s v="ANI-S"/>
    <s v="ELECTRICAL AND ELECTRONICS ENGINEERING"/>
    <n v="235"/>
    <n v="64"/>
    <s v="MATHEMATICS"/>
    <n v="53"/>
    <s v="CHEMISTRY"/>
    <n v="68"/>
    <s v="PHYSICS"/>
    <n v="50"/>
    <s v="TECHNOLOGY"/>
  </r>
  <r>
    <n v="1422"/>
    <s v="151389AD"/>
    <x v="1"/>
    <x v="2"/>
    <s v="ISO-N"/>
    <s v="CIVIL ENGINEERING"/>
    <n v="233"/>
    <n v="60"/>
    <s v="MATHEMATICS"/>
    <n v="50"/>
    <s v="CHEMISTRY"/>
    <n v="69"/>
    <s v="PHYSICS"/>
    <n v="54"/>
    <s v="TECHNOLOGY"/>
  </r>
  <r>
    <n v="1423"/>
    <s v="151390AB"/>
    <x v="1"/>
    <x v="18"/>
    <s v="IBEJU"/>
    <s v="Petroleum Engineering"/>
    <n v="203"/>
    <n v="58"/>
    <s v="CHEMISTRY"/>
    <n v="47"/>
    <s v="MATHEMATICS"/>
    <n v="52"/>
    <s v="PHYSICS"/>
    <n v="46"/>
    <s v="TECHNOLOGY"/>
  </r>
  <r>
    <n v="1424"/>
    <s v="151390CE"/>
    <x v="1"/>
    <x v="6"/>
    <s v="EGBED"/>
    <s v="ECONOMICS"/>
    <n v="230"/>
    <n v="46"/>
    <s v="ECONOMICS"/>
    <n v="65"/>
    <s v="GOVERNMENT"/>
    <n v="38"/>
    <s v="MATHEMATICS"/>
    <n v="81"/>
    <s v="THE SOCIAL SCIENCES"/>
  </r>
  <r>
    <n v="1425"/>
    <s v="151391AB"/>
    <x v="1"/>
    <x v="19"/>
    <s v="OGBAD"/>
    <s v="LAW"/>
    <n v="201"/>
    <n v="58"/>
    <s v="GOVERNMENT"/>
    <n v="53"/>
    <s v="CHRISTIAN RELIGIOUS STUDIES"/>
    <n v="43"/>
    <s v="LITERATURE IN ENGLISH"/>
    <n v="47"/>
    <s v="LAW"/>
  </r>
  <r>
    <n v="1426"/>
    <s v="151391IG"/>
    <x v="0"/>
    <x v="15"/>
    <s v="EGB-N"/>
    <s v="EDUCATIONAL MANAGEMENT"/>
    <n v="210"/>
    <n v="56"/>
    <s v="MATHEMATICS"/>
    <n v="39"/>
    <s v="ECONOMICS"/>
    <n v="44"/>
    <s v="COMMERCE"/>
    <n v="71"/>
    <s v="EDUCATION"/>
  </r>
  <r>
    <n v="1427"/>
    <s v="151391BH"/>
    <x v="0"/>
    <x v="6"/>
    <s v="ONA-A"/>
    <s v="MATHEMATICS"/>
    <n v="237"/>
    <n v="76"/>
    <s v="CHEMISTRY"/>
    <n v="37"/>
    <s v="MATHEMATICS"/>
    <n v="68"/>
    <s v="PHYSICS"/>
    <n v="56"/>
    <s v="SCIENCE"/>
  </r>
  <r>
    <n v="1428"/>
    <s v="151391GA"/>
    <x v="1"/>
    <x v="17"/>
    <s v="EKITI"/>
    <s v="CHEMISTRY"/>
    <n v="200"/>
    <n v="67"/>
    <s v="BIOLOGY"/>
    <n v="41"/>
    <s v="CHEMISTRY"/>
    <n v="46"/>
    <s v="PHYSICS"/>
    <n v="46"/>
    <s v="SCIENCE"/>
  </r>
  <r>
    <n v="1429"/>
    <s v="151391CE"/>
    <x v="0"/>
    <x v="7"/>
    <s v="OKENE"/>
    <s v="COMMUNICATION AND LANGUAGE ARTS"/>
    <n v="236"/>
    <n v="53"/>
    <s v="CHRISTIAN RELIGIOUS STUDIES"/>
    <n v="62"/>
    <s v="GOVERNMENT"/>
    <n v="67"/>
    <s v="LITERATURE IN ENGLISH"/>
    <n v="54"/>
    <s v="ARTS"/>
  </r>
  <r>
    <n v="1430"/>
    <s v="151391FC"/>
    <x v="0"/>
    <x v="8"/>
    <s v="ORIAD"/>
    <s v="MICROBIOLOGY"/>
    <n v="210"/>
    <n v="61"/>
    <s v="BIOLOGY"/>
    <n v="55"/>
    <s v="CHEMISTRY"/>
    <n v="46"/>
    <s v="PHYSICS"/>
    <n v="48"/>
    <s v="SCIENCE"/>
  </r>
  <r>
    <n v="1431"/>
    <s v="151392AC"/>
    <x v="1"/>
    <x v="6"/>
    <s v="IBASE"/>
    <s v="MATHEMATICS"/>
    <n v="223"/>
    <n v="54"/>
    <s v="CHEMISTRY"/>
    <n v="65"/>
    <s v="ECONOMICS"/>
    <n v="41"/>
    <s v="MATHEMATICS"/>
    <n v="63"/>
    <s v="SCIENCE"/>
  </r>
  <r>
    <n v="1432"/>
    <s v="151392HF"/>
    <x v="0"/>
    <x v="9"/>
    <s v="MKP-E"/>
    <s v="COMMUNICATION AND LANGUAGE ARTS"/>
    <n v="237"/>
    <n v="57"/>
    <s v="ECONOMICS"/>
    <n v="70"/>
    <s v="GOVERNMENT"/>
    <n v="63"/>
    <s v="LITERATURE IN ENGLISH"/>
    <n v="47"/>
    <s v="ARTS"/>
  </r>
  <r>
    <n v="1433"/>
    <s v="151392GB"/>
    <x v="0"/>
    <x v="6"/>
    <s v="OYO-W"/>
    <s v="CHEMISTRY"/>
    <n v="214"/>
    <n v="56"/>
    <s v="BIOLOGY"/>
    <n v="45"/>
    <s v="CHEMISTRY"/>
    <n v="63"/>
    <s v="PHYSICS"/>
    <n v="50"/>
    <s v="SCIENCE"/>
  </r>
  <r>
    <n v="1434"/>
    <s v="151392DB"/>
    <x v="1"/>
    <x v="15"/>
    <s v="ODOGB"/>
    <s v="ECONOMICS"/>
    <n v="228"/>
    <n v="52"/>
    <s v="ECONOMICS"/>
    <n v="75"/>
    <s v="GOVERNMENT"/>
    <n v="38"/>
    <s v="MATHEMATICS"/>
    <n v="63"/>
    <s v="THE SOCIAL SCIENCES"/>
  </r>
  <r>
    <n v="1435"/>
    <s v="151393FD"/>
    <x v="1"/>
    <x v="1"/>
    <s v="ISIKW"/>
    <s v="TEACHER EDUCATION (PRE-PRIMARY EDUCATION OPTION)"/>
    <n v="214"/>
    <n v="54"/>
    <s v="MATHEMATICS"/>
    <n v="52"/>
    <s v="COMMERCE"/>
    <n v="55"/>
    <s v="CHRISTIAN RELIGIOUS STUDIES"/>
    <n v="53"/>
    <s v="EDUCATION"/>
  </r>
  <r>
    <n v="1436"/>
    <s v="151393DH"/>
    <x v="0"/>
    <x v="15"/>
    <s v="ABE-N"/>
    <s v="EDUCATIONAL MANAGEMENT"/>
    <n v="232"/>
    <n v="48"/>
    <s v="ECONOMICS"/>
    <n v="37"/>
    <s v="GOVERNMENT"/>
    <n v="67"/>
    <s v="MATHEMATICS"/>
    <n v="80"/>
    <s v="EDUCATION"/>
  </r>
  <r>
    <n v="1437"/>
    <s v="151396BG"/>
    <x v="0"/>
    <x v="18"/>
    <s v="EPE"/>
    <s v="Food Technology"/>
    <n v="235"/>
    <n v="49"/>
    <s v="BIOLOGY"/>
    <n v="61"/>
    <s v="CHEMISTRY"/>
    <n v="59"/>
    <s v="MATHEMATICS"/>
    <n v="66"/>
    <s v="TECHNOLOGY"/>
  </r>
  <r>
    <n v="1438"/>
    <s v="151397CD"/>
    <x v="1"/>
    <x v="15"/>
    <s v="IJE-N"/>
    <s v="ENGLISH LANGUAGE AND LITERATURE"/>
    <n v="242"/>
    <n v="59"/>
    <s v="GOVERNMENT"/>
    <n v="61"/>
    <s v="LITERATURE IN ENGLISH"/>
    <n v="66"/>
    <s v="CHRISTIAN RELIGIOUS STUDIES"/>
    <n v="56"/>
    <s v="ARTS"/>
  </r>
  <r>
    <n v="1439"/>
    <s v="151397AC"/>
    <x v="0"/>
    <x v="6"/>
    <s v="AKINY"/>
    <s v="COMMUNICATION AND LANGUAGE ARTS"/>
    <n v="203"/>
    <n v="53"/>
    <s v="CHRISTIAN RELIGIOUS STUDIES"/>
    <n v="50"/>
    <s v="GOVERNMENT"/>
    <n v="48"/>
    <s v="LITERATURE IN ENGLISH"/>
    <n v="52"/>
    <s v="ARTS"/>
  </r>
  <r>
    <n v="1440"/>
    <s v="151397HI"/>
    <x v="1"/>
    <x v="8"/>
    <s v="ILE"/>
    <s v="AGRICULTURE"/>
    <n v="228"/>
    <n v="45"/>
    <s v="MATHEMATICS"/>
    <n v="44"/>
    <s v="BIOLOGY"/>
    <n v="60"/>
    <s v="CHEMISTRY"/>
    <n v="79"/>
    <s v="AGRICULTURE AND FORESTRY"/>
  </r>
  <r>
    <n v="1441"/>
    <s v="151397JB"/>
    <x v="1"/>
    <x v="15"/>
    <s v="ABE-S"/>
    <s v="MEDICINE AND SURGERY"/>
    <n v="210"/>
    <n v="63"/>
    <s v="BIOLOGY"/>
    <n v="52"/>
    <s v="CHEMISTRY"/>
    <n v="54"/>
    <s v="PHYSICS"/>
    <n v="41"/>
    <s v="COLLEGE OF MEDICINE"/>
  </r>
  <r>
    <n v="1442"/>
    <s v="151397EJ"/>
    <x v="0"/>
    <x v="0"/>
    <s v="IHITT"/>
    <s v="GEOLOGY"/>
    <n v="221"/>
    <n v="61"/>
    <s v="BIOLOGY"/>
    <n v="55"/>
    <s v="PHYSICS"/>
    <n v="53"/>
    <s v="CHEMISTRY"/>
    <n v="52"/>
    <s v="SCIENCE"/>
  </r>
  <r>
    <n v="1443"/>
    <s v="151398GI"/>
    <x v="0"/>
    <x v="15"/>
    <s v="ABE-N"/>
    <s v="LAW"/>
    <n v="211"/>
    <n v="41"/>
    <s v="CHRISTIAN RELIGIOUS STUDIES"/>
    <n v="41"/>
    <s v="GOVERNMENT"/>
    <n v="65"/>
    <s v="LITERATURE IN ENGLISH"/>
    <n v="64"/>
    <s v="LAW"/>
  </r>
  <r>
    <n v="1444"/>
    <s v="151398EH"/>
    <x v="0"/>
    <x v="18"/>
    <s v="EPE"/>
    <s v="POLITICAL SCIENCE"/>
    <n v="245"/>
    <n v="59"/>
    <s v="ECONOMICS"/>
    <n v="66"/>
    <s v="GOVERNMENT"/>
    <n v="76"/>
    <s v="MATHEMATICS"/>
    <n v="44"/>
    <s v="THE SOCIAL SCIENCES"/>
  </r>
  <r>
    <n v="1445"/>
    <s v="151398BH"/>
    <x v="0"/>
    <x v="15"/>
    <s v="ABE-N"/>
    <s v="COMMUNICATION AND LANGUAGE ARTS"/>
    <n v="220"/>
    <n v="43"/>
    <s v="ECONOMICS"/>
    <n v="73"/>
    <s v="GOVERNMENT"/>
    <n v="40"/>
    <s v="LITERATURE IN ENGLISH"/>
    <n v="64"/>
    <s v="ARTS"/>
  </r>
  <r>
    <n v="1446"/>
    <s v="151398AC"/>
    <x v="1"/>
    <x v="6"/>
    <s v="EGBED"/>
    <s v="DENTISTRY"/>
    <n v="234"/>
    <n v="58"/>
    <s v="BIOLOGY"/>
    <n v="62"/>
    <s v="CHEMISTRY"/>
    <n v="58"/>
    <s v="PHYSICS"/>
    <n v="56"/>
    <s v="COLLEGE OF MEDICINE"/>
  </r>
  <r>
    <n v="1447"/>
    <s v="151399AG"/>
    <x v="0"/>
    <x v="15"/>
    <s v="IJE-O"/>
    <s v="ECONOMICS"/>
    <n v="245"/>
    <n v="59"/>
    <s v="MATHEMATICS"/>
    <n v="68"/>
    <s v="ECONOMICS"/>
    <n v="65"/>
    <s v="GOVERNMENT"/>
    <n v="53"/>
    <s v="THE SOCIAL SCIENCES"/>
  </r>
  <r>
    <n v="1448"/>
    <s v="151399HH"/>
    <x v="0"/>
    <x v="15"/>
    <s v="IJE-O"/>
    <s v="PHARMACY"/>
    <n v="216"/>
    <n v="51"/>
    <s v="BIOLOGY"/>
    <n v="59"/>
    <s v="PHYSICS"/>
    <n v="53"/>
    <s v="CHEMISTRY"/>
    <n v="53"/>
    <s v="PHARMACY"/>
  </r>
  <r>
    <n v="1449"/>
    <s v="151400DI"/>
    <x v="0"/>
    <x v="15"/>
    <s v="ODOGB"/>
    <s v="STATISTICS"/>
    <n v="246"/>
    <n v="54"/>
    <s v="CHEMISTRY"/>
    <n v="56"/>
    <s v="PHYSICS"/>
    <n v="59"/>
    <s v="MATHEMATICS"/>
    <n v="77"/>
    <s v="SCIENCE"/>
  </r>
  <r>
    <n v="1450"/>
    <s v="151400CG"/>
    <x v="1"/>
    <x v="17"/>
    <s v="IREPO"/>
    <s v="POLITICAL SCIENCE"/>
    <n v="253"/>
    <n v="36"/>
    <s v="ECONOMICS"/>
    <n v="71"/>
    <s v="GOVERNMENT"/>
    <n v="66"/>
    <s v="MATHEMATICS"/>
    <n v="80"/>
    <s v="THE SOCIAL SCIENCES"/>
  </r>
  <r>
    <n v="1451"/>
    <s v="151400CD"/>
    <x v="0"/>
    <x v="15"/>
    <s v="ABE-S"/>
    <s v="AGRICULTURE"/>
    <n v="216"/>
    <n v="48"/>
    <s v="CHEMISTRY"/>
    <n v="54"/>
    <s v="MATHEMATICS"/>
    <n v="76"/>
    <s v="PHYSICS"/>
    <n v="38"/>
    <s v="AGRICULTURE AND FORESTRY"/>
  </r>
  <r>
    <n v="1452"/>
    <s v="151400EJ"/>
    <x v="1"/>
    <x v="6"/>
    <s v="IWAJO"/>
    <s v="GEOGRAPHY"/>
    <n v="252"/>
    <n v="54"/>
    <s v="CHEMISTRY"/>
    <n v="58"/>
    <s v="MATHEMATICS"/>
    <n v="81"/>
    <s v="PHYSICS"/>
    <n v="59"/>
    <s v="SCIENCE"/>
  </r>
  <r>
    <n v="1453"/>
    <s v="151400ED"/>
    <x v="1"/>
    <x v="6"/>
    <s v="LAGEL"/>
    <s v="ECONOMICS"/>
    <n v="212"/>
    <n v="59"/>
    <s v="ECONOMICS"/>
    <n v="57"/>
    <s v="GOVERNMENT"/>
    <n v="43"/>
    <s v="MATHEMATICS"/>
    <n v="53"/>
    <s v="THE SOCIAL SCIENCES"/>
  </r>
  <r>
    <n v="1454"/>
    <s v="151401CD"/>
    <x v="1"/>
    <x v="18"/>
    <s v="ETI-O"/>
    <s v="ELECTRICAL AND ELECTRONICS ENGINEERING"/>
    <n v="226"/>
    <n v="54"/>
    <s v="MATHEMATICS"/>
    <n v="87"/>
    <s v="PHYSICS"/>
    <n v="42"/>
    <s v="CHEMISTRY"/>
    <n v="43"/>
    <s v="TECHNOLOGY"/>
  </r>
  <r>
    <n v="1455"/>
    <s v="151401JD"/>
    <x v="0"/>
    <x v="6"/>
    <s v="AFIJI"/>
    <s v="MEDICINE AND SURGERY"/>
    <n v="242"/>
    <n v="63"/>
    <s v="BIOLOGY"/>
    <n v="72"/>
    <s v="CHEMISTRY"/>
    <n v="57"/>
    <s v="PHYSICS"/>
    <n v="50"/>
    <s v="COLLEGE OF MEDICINE"/>
  </r>
  <r>
    <n v="1456"/>
    <s v="151401HJ"/>
    <x v="1"/>
    <x v="2"/>
    <s v="ANIOC"/>
    <s v="ECONOMICS"/>
    <n v="223"/>
    <n v="63"/>
    <s v="ECONOMICS"/>
    <n v="50"/>
    <s v="GOVERNMENT"/>
    <n v="67"/>
    <s v="MATHEMATICS"/>
    <n v="43"/>
    <s v="THE SOCIAL SCIENCES"/>
  </r>
  <r>
    <n v="1457"/>
    <s v="151402DC"/>
    <x v="0"/>
    <x v="12"/>
    <s v="I-O-O"/>
    <s v="ECONOMICS"/>
    <n v="243"/>
    <n v="42"/>
    <s v="MATHEMATICS"/>
    <n v="49"/>
    <s v="ECONOMICS"/>
    <n v="82"/>
    <s v="GOVERNMENT"/>
    <n v="70"/>
    <s v="THE SOCIAL SCIENCES"/>
  </r>
  <r>
    <n v="1458"/>
    <s v="151403BE"/>
    <x v="1"/>
    <x v="0"/>
    <s v="NWANG"/>
    <s v="ECONOMICS"/>
    <n v="227"/>
    <n v="60"/>
    <s v="MATHEMATICS"/>
    <n v="66"/>
    <s v="ECONOMICS"/>
    <n v="58"/>
    <s v="GEOGRAPHY"/>
    <n v="43"/>
    <s v="THE SOCIAL SCIENCES"/>
  </r>
  <r>
    <n v="1459"/>
    <s v="151403DG"/>
    <x v="0"/>
    <x v="15"/>
    <s v="ABE-S"/>
    <s v="MEDICINE AND SURGERY"/>
    <n v="244"/>
    <n v="74"/>
    <s v="BIOLOGY"/>
    <n v="70"/>
    <s v="CHEMISTRY"/>
    <n v="58"/>
    <s v="PHYSICS"/>
    <n v="42"/>
    <s v="COLLEGE OF MEDICINE"/>
  </r>
  <r>
    <n v="1460"/>
    <s v="151403FD"/>
    <x v="0"/>
    <x v="15"/>
    <s v="IJE-N"/>
    <s v="MICROBIOLOGY"/>
    <n v="213"/>
    <n v="66"/>
    <s v="BIOLOGY"/>
    <n v="51"/>
    <s v="CHEMISTRY"/>
    <n v="48"/>
    <s v="PHYSICS"/>
    <n v="48"/>
    <s v="SCIENCE"/>
  </r>
  <r>
    <n v="1461"/>
    <s v="151404FE"/>
    <x v="0"/>
    <x v="3"/>
    <s v="IHIAL"/>
    <s v="SPECIAL EDUCATION"/>
    <n v="227"/>
    <n v="64"/>
    <s v="CHRISTIAN RELIGIOUS STUDIES"/>
    <n v="53"/>
    <s v="GOVERNMENT"/>
    <n v="54"/>
    <s v="LITERATURE IN ENGLISH"/>
    <n v="56"/>
    <s v="EDUCATION"/>
  </r>
  <r>
    <n v="1462"/>
    <s v="151404FC"/>
    <x v="1"/>
    <x v="15"/>
    <s v="IJE-E"/>
    <s v="ENGLISH LANGUAGE AND LITERATURE"/>
    <n v="229"/>
    <n v="63"/>
    <s v="CHRISTIAN RELIGIOUS STUDIES"/>
    <n v="48"/>
    <s v="GOVERNMENT"/>
    <n v="65"/>
    <s v="LITERATURE IN ENGLISH"/>
    <n v="53"/>
    <s v="ARTS"/>
  </r>
  <r>
    <n v="1463"/>
    <s v="151404GF"/>
    <x v="0"/>
    <x v="6"/>
    <s v="ATIBA"/>
    <s v="ECONOMICS"/>
    <n v="203"/>
    <n v="44"/>
    <s v="COMMERCE"/>
    <n v="59"/>
    <s v="ECONOMICS"/>
    <n v="50"/>
    <s v="MATHEMATICS"/>
    <n v="50"/>
    <s v="THE SOCIAL SCIENCES"/>
  </r>
  <r>
    <n v="1464"/>
    <s v="151405GA"/>
    <x v="1"/>
    <x v="18"/>
    <s v="BADAG"/>
    <s v="CIVIL ENGINEERING"/>
    <n v="237"/>
    <n v="58"/>
    <s v="CHEMISTRY"/>
    <n v="73"/>
    <s v="MATHEMATICS"/>
    <n v="60"/>
    <s v="PHYSICS"/>
    <n v="46"/>
    <s v="TECHNOLOGY"/>
  </r>
  <r>
    <n v="1465"/>
    <s v="151405EF"/>
    <x v="1"/>
    <x v="6"/>
    <s v="IBASE"/>
    <s v="SOCIOLOGY"/>
    <n v="209"/>
    <n v="42"/>
    <s v="ECONOMICS"/>
    <n v="66"/>
    <s v="GOVERNMENT"/>
    <n v="41"/>
    <s v="MATHEMATICS"/>
    <n v="60"/>
    <s v="THE SOCIAL SCIENCES"/>
  </r>
  <r>
    <n v="1466"/>
    <s v="151405BG"/>
    <x v="1"/>
    <x v="10"/>
    <s v="AKO-E"/>
    <s v="Mechanical Engineering"/>
    <n v="260"/>
    <n v="69"/>
    <s v="PHYSICS"/>
    <n v="68"/>
    <s v="MATHEMATICS"/>
    <n v="60"/>
    <s v="CHEMISTRY"/>
    <n v="63"/>
    <s v="TECHNOLOGY"/>
  </r>
  <r>
    <n v="1467"/>
    <s v="151405IA"/>
    <x v="0"/>
    <x v="15"/>
    <s v="IDARA"/>
    <s v="ECONOMICS"/>
    <n v="241"/>
    <n v="48"/>
    <s v="ECONOMICS"/>
    <n v="65"/>
    <s v="MATHEMATICS"/>
    <n v="67"/>
    <s v="GOVERNMENT"/>
    <n v="61"/>
    <s v="THE SOCIAL SCIENCES"/>
  </r>
  <r>
    <n v="1468"/>
    <s v="151405CD"/>
    <x v="0"/>
    <x v="6"/>
    <s v="IBA-C"/>
    <s v="BIOCHEMISTRY"/>
    <n v="237"/>
    <n v="69"/>
    <s v="BIOLOGY"/>
    <n v="66"/>
    <s v="CHEMISTRY"/>
    <n v="58"/>
    <s v="PHYSICS"/>
    <n v="44"/>
    <s v="COLLEGE OF MEDICINE"/>
  </r>
  <r>
    <n v="1469"/>
    <s v="151406IE"/>
    <x v="1"/>
    <x v="15"/>
    <s v="IJE-N"/>
    <s v="ELECTRICAL AND ELECTRONICS ENGINEERING"/>
    <n v="248"/>
    <n v="69"/>
    <s v="PHYSICS"/>
    <n v="44"/>
    <s v="MATHEMATICS"/>
    <n v="77"/>
    <s v="CHEMISTRY"/>
    <n v="58"/>
    <s v="TECHNOLOGY"/>
  </r>
  <r>
    <n v="1470"/>
    <s v="151406IB"/>
    <x v="1"/>
    <x v="10"/>
    <s v="ETS-W"/>
    <s v="TEACHER EDUCATION (ARTS OPTION)"/>
    <n v="212"/>
    <n v="60"/>
    <s v="MATHEMATICS"/>
    <n v="62"/>
    <s v="LITERATURE IN ENGLISH"/>
    <n v="47"/>
    <s v="BIOLOGY"/>
    <n v="43"/>
    <s v="EDUCATION"/>
  </r>
  <r>
    <n v="1471"/>
    <s v="151407AG"/>
    <x v="1"/>
    <x v="18"/>
    <s v="EPE"/>
    <s v="LAW"/>
    <n v="269"/>
    <n v="69"/>
    <s v="ECONOMICS"/>
    <n v="66"/>
    <s v="GOVERNMENT"/>
    <n v="71"/>
    <s v="LITERATURE IN ENGLISH"/>
    <n v="63"/>
    <s v="LAW"/>
  </r>
  <r>
    <n v="1472"/>
    <s v="151408ED"/>
    <x v="1"/>
    <x v="18"/>
    <s v="EPE"/>
    <s v="Food Technology"/>
    <n v="236"/>
    <n v="69"/>
    <s v="CHEMISTRY"/>
    <n v="58"/>
    <s v="BIOLOGY"/>
    <n v="66"/>
    <s v="MATHEMATICS"/>
    <n v="43"/>
    <s v="TECHNOLOGY"/>
  </r>
  <r>
    <n v="1473"/>
    <s v="151409CG"/>
    <x v="0"/>
    <x v="12"/>
    <s v="AKU-N"/>
    <s v="NURSING SCIENCE"/>
    <n v="268"/>
    <n v="69"/>
    <s v="CHEMISTRY"/>
    <n v="75"/>
    <s v="PHYSICS"/>
    <n v="60"/>
    <s v="BIOLOGY"/>
    <n v="64"/>
    <s v="COLLEGE OF MEDICINE"/>
  </r>
  <r>
    <n v="1474"/>
    <s v="151410GD"/>
    <x v="1"/>
    <x v="18"/>
    <s v="IKORO"/>
    <s v="PHARMACY"/>
    <n v="210"/>
    <n v="49"/>
    <s v="BIOLOGY"/>
    <n v="55"/>
    <s v="CHEMISTRY"/>
    <n v="60"/>
    <s v="PHYSICS"/>
    <n v="46"/>
    <s v="PHARMACY"/>
  </r>
  <r>
    <n v="1475"/>
    <s v="151410EI"/>
    <x v="1"/>
    <x v="8"/>
    <s v="OSOGB"/>
    <s v="LAW"/>
    <n v="238"/>
    <n v="59"/>
    <s v="LITERATURE IN ENGLISH"/>
    <n v="51"/>
    <s v="GOVERNMENT"/>
    <n v="67"/>
    <s v="CHRISTIAN RELIGIOUS STUDIES"/>
    <n v="61"/>
    <s v="LAW"/>
  </r>
  <r>
    <n v="1476"/>
    <s v="151410CB"/>
    <x v="1"/>
    <x v="12"/>
    <s v="AKO-S"/>
    <s v="POLITICAL SCIENCE"/>
    <n v="245"/>
    <n v="61"/>
    <s v="ECONOMICS"/>
    <n v="68"/>
    <s v="GOVERNMENT"/>
    <n v="71"/>
    <s v="MATHEMATICS"/>
    <n v="45"/>
    <s v="THE SOCIAL SCIENCES"/>
  </r>
  <r>
    <n v="1477"/>
    <s v="151410DC"/>
    <x v="0"/>
    <x v="15"/>
    <s v="IKE"/>
    <s v="STATISTICS"/>
    <n v="210"/>
    <n v="50"/>
    <s v="ECONOMICS"/>
    <n v="47"/>
    <s v="GOVERNMENT"/>
    <n v="58"/>
    <s v="MATHEMATICS"/>
    <n v="55"/>
    <s v="SCIENCE"/>
  </r>
  <r>
    <n v="1478"/>
    <s v="151411JH"/>
    <x v="0"/>
    <x v="15"/>
    <s v="OBA-O"/>
    <s v="COMPUTER SCIENCE"/>
    <n v="215"/>
    <n v="55"/>
    <s v="BIOLOGY"/>
    <n v="42"/>
    <s v="MATHEMATICS"/>
    <n v="72"/>
    <s v="PHYSICS"/>
    <n v="46"/>
    <s v="SCIENCE"/>
  </r>
  <r>
    <n v="1479"/>
    <s v="151411CF"/>
    <x v="1"/>
    <x v="18"/>
    <s v="ISLAN"/>
    <s v="MEDICINE AND SURGERY"/>
    <n v="205"/>
    <n v="57"/>
    <s v="BIOLOGY"/>
    <n v="60"/>
    <s v="CHEMISTRY"/>
    <n v="42"/>
    <s v="PHYSICS"/>
    <n v="46"/>
    <s v="COLLEGE OF MEDICINE"/>
  </r>
  <r>
    <n v="1480"/>
    <s v="151411AC"/>
    <x v="0"/>
    <x v="6"/>
    <s v="IDO"/>
    <s v="ECONOMICS"/>
    <n v="249"/>
    <n v="54"/>
    <s v="ECONOMICS"/>
    <n v="62"/>
    <s v="GOVERNMENT"/>
    <n v="70"/>
    <s v="MATHEMATICS"/>
    <n v="63"/>
    <s v="THE SOCIAL SCIENCES"/>
  </r>
  <r>
    <n v="1481"/>
    <s v="151411JD"/>
    <x v="0"/>
    <x v="15"/>
    <s v="SHAGA"/>
    <s v="ECONOMICS"/>
    <n v="286"/>
    <n v="77"/>
    <s v="ECONOMICS"/>
    <n v="76"/>
    <s v="GOVERNMENT"/>
    <n v="81"/>
    <s v="MATHEMATICS"/>
    <n v="52"/>
    <s v="THE SOCIAL SCIENCES"/>
  </r>
  <r>
    <n v="1482"/>
    <s v="151412JB"/>
    <x v="0"/>
    <x v="6"/>
    <s v="LAGEL"/>
    <s v="COMPUTER SCIENCE"/>
    <n v="213"/>
    <n v="76"/>
    <s v="CHEMISTRY"/>
    <n v="43"/>
    <s v="MATHEMATICS"/>
    <n v="46"/>
    <s v="PHYSICS"/>
    <n v="48"/>
    <s v="SCIENCE"/>
  </r>
  <r>
    <n v="1483"/>
    <s v="151412IG"/>
    <x v="1"/>
    <x v="18"/>
    <s v="IKORO"/>
    <s v="GUIDANCE AND COUNSELLING"/>
    <n v="213"/>
    <n v="77"/>
    <s v="ECONOMICS"/>
    <n v="44"/>
    <s v="GEOGRAPHY"/>
    <n v="48"/>
    <s v="MATHEMATICS"/>
    <n v="44"/>
    <s v="EDUCATION"/>
  </r>
  <r>
    <n v="1484"/>
    <s v="151413BF"/>
    <x v="1"/>
    <x v="18"/>
    <s v="IBEJU"/>
    <s v="MEDICINE AND SURGERY"/>
    <n v="283"/>
    <n v="73"/>
    <s v="BIOLOGY"/>
    <n v="72"/>
    <s v="CHEMISTRY"/>
    <n v="74"/>
    <s v="PHYSICS"/>
    <n v="64"/>
    <s v="COLLEGE OF MEDICINE"/>
  </r>
  <r>
    <n v="1485"/>
    <s v="151413JE"/>
    <x v="1"/>
    <x v="8"/>
    <s v="ATAKU"/>
    <s v="EDUCATIONAL MANAGEMENT"/>
    <n v="215"/>
    <n v="45"/>
    <s v="ECONOMICS"/>
    <n v="44"/>
    <s v="GOVERNMENT"/>
    <n v="51"/>
    <s v="MATHEMATICS"/>
    <n v="75"/>
    <s v="EDUCATION"/>
  </r>
  <r>
    <n v="1486"/>
    <s v="151413IC"/>
    <x v="1"/>
    <x v="18"/>
    <s v="IBEJU"/>
    <s v="ECONOMICS"/>
    <n v="227"/>
    <n v="49"/>
    <s v="ECONOMICS"/>
    <n v="58"/>
    <s v="GOVERNMENT"/>
    <n v="70"/>
    <s v="MATHEMATICS"/>
    <n v="50"/>
    <s v="THE SOCIAL SCIENCES"/>
  </r>
  <r>
    <n v="1487"/>
    <s v="151414IC"/>
    <x v="0"/>
    <x v="15"/>
    <s v="IJE-O"/>
    <s v="LAW"/>
    <n v="230"/>
    <n v="54"/>
    <s v="GOVERNMENT"/>
    <n v="51"/>
    <s v="CHRISTIAN RELIGIOUS STUDIES"/>
    <n v="68"/>
    <s v="LITERATURE IN ENGLISH"/>
    <n v="57"/>
    <s v="LAW"/>
  </r>
  <r>
    <n v="1488"/>
    <s v="151414EG"/>
    <x v="1"/>
    <x v="6"/>
    <s v="ORIRE"/>
    <s v="SOCIOLOGY"/>
    <n v="226"/>
    <n v="34"/>
    <s v="ECONOMICS"/>
    <n v="63"/>
    <s v="GOVERNMENT"/>
    <n v="67"/>
    <s v="MATHEMATICS"/>
    <n v="62"/>
    <s v="THE SOCIAL SCIENCES"/>
  </r>
  <r>
    <n v="1489"/>
    <s v="151414CF"/>
    <x v="1"/>
    <x v="15"/>
    <s v="IJE-E"/>
    <s v="POLITICAL SCIENCE"/>
    <n v="216"/>
    <n v="43"/>
    <s v="CHRISTIAN RELIGIOUS STUDIES"/>
    <n v="43"/>
    <s v="GOVERNMENT"/>
    <n v="66"/>
    <s v="LITERATURE IN ENGLISH"/>
    <n v="64"/>
    <s v="THE SOCIAL SCIENCES"/>
  </r>
  <r>
    <n v="1490"/>
    <s v="151414EH"/>
    <x v="0"/>
    <x v="4"/>
    <s v="IVO"/>
    <s v="ENGLISH LANGUAGE AND LITERATURE"/>
    <n v="214"/>
    <n v="59"/>
    <s v="MATHEMATICS"/>
    <n v="67"/>
    <s v="COMMERCE"/>
    <n v="37"/>
    <s v="LITERATURE IN ENGLISH"/>
    <n v="51"/>
    <s v="ARTS"/>
  </r>
  <r>
    <n v="1491"/>
    <s v="151415IC"/>
    <x v="1"/>
    <x v="18"/>
    <s v="IBEJU"/>
    <s v="ECONOMICS"/>
    <n v="216"/>
    <n v="74"/>
    <s v="ECONOMICS"/>
    <n v="53"/>
    <s v="GOVERNMENT"/>
    <n v="44"/>
    <s v="MATHEMATICS"/>
    <n v="45"/>
    <s v="THE SOCIAL SCIENCES"/>
  </r>
  <r>
    <n v="1492"/>
    <s v="151415FC"/>
    <x v="1"/>
    <x v="18"/>
    <s v="IBEJU"/>
    <s v="ECONOMICS"/>
    <n v="216"/>
    <n v="48"/>
    <s v="ECONOMICS"/>
    <n v="63"/>
    <s v="GOVERNMENT"/>
    <n v="48"/>
    <s v="MATHEMATICS"/>
    <n v="57"/>
    <s v="THE SOCIAL SCIENCES"/>
  </r>
  <r>
    <n v="1493"/>
    <s v="151415ED"/>
    <x v="1"/>
    <x v="16"/>
    <s v="MOBA"/>
    <s v="PETROLEUM ENGINEERING"/>
    <n v="242"/>
    <n v="74"/>
    <s v="MATHEMATICS"/>
    <n v="71"/>
    <s v="CHEMISTRY"/>
    <n v="51"/>
    <s v="PHYSICS"/>
    <n v="46"/>
    <s v="TECHNOLOGY"/>
  </r>
  <r>
    <n v="1494"/>
    <s v="151416JC"/>
    <x v="1"/>
    <x v="6"/>
    <s v="ATIBA"/>
    <s v="POLITICAL SCIENCE"/>
    <n v="215"/>
    <n v="65"/>
    <s v="ECONOMICS"/>
    <n v="55"/>
    <s v="MATHEMATICS"/>
    <n v="52"/>
    <s v="GOVERNMENT"/>
    <n v="43"/>
    <s v="THE SOCIAL SCIENCES"/>
  </r>
  <r>
    <n v="1495"/>
    <s v="151416AG"/>
    <x v="0"/>
    <x v="8"/>
    <s v="OSOGB"/>
    <s v="SPECIAL EDUCATION"/>
    <n v="217"/>
    <n v="62"/>
    <s v="MATHEMATICS"/>
    <n v="60"/>
    <s v="ECONOMICS"/>
    <n v="50"/>
    <s v="GOVERNMENT"/>
    <n v="45"/>
    <s v="EDUCATION"/>
  </r>
  <r>
    <n v="1496"/>
    <s v="151417JF"/>
    <x v="1"/>
    <x v="2"/>
    <s v="NDO-W"/>
    <s v="ECONOMICS"/>
    <n v="236"/>
    <n v="50"/>
    <s v="GEOGRAPHY"/>
    <n v="57"/>
    <s v="ECONOMICS"/>
    <n v="64"/>
    <s v="MATHEMATICS"/>
    <n v="65"/>
    <s v="THE SOCIAL SCIENCES"/>
  </r>
  <r>
    <n v="1497"/>
    <s v="151417GG"/>
    <x v="0"/>
    <x v="18"/>
    <s v="ETI-O"/>
    <s v="ECONOMICS"/>
    <n v="242"/>
    <n v="45"/>
    <s v="ECONOMICS"/>
    <n v="66"/>
    <s v="GOVERNMENT"/>
    <n v="66"/>
    <s v="MATHEMATICS"/>
    <n v="65"/>
    <s v="THE SOCIAL SCIENCES"/>
  </r>
  <r>
    <n v="1498"/>
    <s v="151417GD"/>
    <x v="0"/>
    <x v="18"/>
    <s v="ETI-O"/>
    <s v="ECONOMICS"/>
    <n v="245"/>
    <n v="46"/>
    <s v="MATHEMATICS"/>
    <n v="52"/>
    <s v="ECONOMICS"/>
    <n v="67"/>
    <s v="GOVERNMENT"/>
    <n v="80"/>
    <s v="THE SOCIAL SCIENCES"/>
  </r>
  <r>
    <n v="1499"/>
    <s v="151417GA"/>
    <x v="0"/>
    <x v="18"/>
    <s v="ETI-O"/>
    <s v="LAW"/>
    <n v="231"/>
    <n v="43"/>
    <s v="CHRISTIAN RELIGIOUS STUDIES"/>
    <n v="46"/>
    <s v="GOVERNMENT"/>
    <n v="81"/>
    <s v="LITERATURE IN ENGLISH"/>
    <n v="61"/>
    <s v="LAW"/>
  </r>
  <r>
    <n v="1500"/>
    <s v="151417DD"/>
    <x v="0"/>
    <x v="21"/>
    <s v="IFELO"/>
    <s v="SOCIOLOGY"/>
    <n v="237"/>
    <n v="37"/>
    <s v="COMMERCE"/>
    <n v="64"/>
    <s v="ECONOMICS"/>
    <n v="64"/>
    <s v="MATHEMATICS"/>
    <n v="72"/>
    <s v="THE SOCIAL SCIENCES"/>
  </r>
  <r>
    <n v="1501"/>
    <s v="151417JE"/>
    <x v="1"/>
    <x v="15"/>
    <s v="IJE-E"/>
    <s v="BOTANY"/>
    <n v="227"/>
    <n v="43"/>
    <s v="BIOLOGY"/>
    <n v="57"/>
    <s v="CHEMISTRY"/>
    <n v="65"/>
    <s v="PHYSICS"/>
    <n v="62"/>
    <s v="SCIENCE"/>
  </r>
  <r>
    <n v="1502"/>
    <s v="151418IJ"/>
    <x v="1"/>
    <x v="18"/>
    <s v="EPE"/>
    <s v="MEDICINE AND SURGERY"/>
    <n v="224"/>
    <n v="73"/>
    <s v="CHEMISTRY"/>
    <n v="45"/>
    <s v="BIOLOGY"/>
    <n v="65"/>
    <s v="PHYSICS"/>
    <n v="41"/>
    <s v="COLLEGE OF MEDICINE"/>
  </r>
  <r>
    <n v="1503"/>
    <s v="151418GA"/>
    <x v="1"/>
    <x v="15"/>
    <s v="REMO"/>
    <s v="LAW"/>
    <n v="240"/>
    <n v="47"/>
    <s v="CHRISTIAN RELIGIOUS STUDIES"/>
    <n v="61"/>
    <s v="GOVERNMENT"/>
    <n v="64"/>
    <s v="LITERATURE IN ENGLISH"/>
    <n v="68"/>
    <s v="LAW"/>
  </r>
  <r>
    <n v="1504"/>
    <s v="151419EH"/>
    <x v="1"/>
    <x v="18"/>
    <s v="EPE"/>
    <s v="ECONOMICS"/>
    <n v="260"/>
    <n v="76"/>
    <s v="ECONOMICS"/>
    <n v="66"/>
    <s v="GOVERNMENT"/>
    <n v="66"/>
    <s v="MATHEMATICS"/>
    <n v="52"/>
    <s v="THE SOCIAL SCIENCES"/>
  </r>
  <r>
    <n v="1505"/>
    <s v="151420BF"/>
    <x v="0"/>
    <x v="8"/>
    <s v="OSOGB"/>
    <s v="ECONOMICS"/>
    <n v="222"/>
    <n v="51"/>
    <s v="AGRICULTURAL SCIENCE"/>
    <n v="66"/>
    <s v="ECONOMICS"/>
    <n v="54"/>
    <s v="MATHEMATICS"/>
    <n v="51"/>
    <s v="THE SOCIAL SCIENCES"/>
  </r>
  <r>
    <n v="1506"/>
    <s v="151431CC"/>
    <x v="1"/>
    <x v="22"/>
    <s v="OBUDU"/>
    <s v="MEDICINE AND SURGERY"/>
    <n v="209"/>
    <n v="64"/>
    <s v="BIOLOGY"/>
    <n v="55"/>
    <s v="CHEMISTRY"/>
    <n v="44"/>
    <s v="PHYSICS"/>
    <n v="46"/>
    <s v="COLLEGE OF MEDICINE"/>
  </r>
  <r>
    <n v="1507"/>
    <s v="151431AH"/>
    <x v="0"/>
    <x v="8"/>
    <s v="ILE"/>
    <s v="POLITICAL SCIENCE"/>
    <n v="240"/>
    <n v="44"/>
    <s v="CHRISTIAN RELIGIOUS STUDIES"/>
    <n v="68"/>
    <s v="GOVERNMENT"/>
    <n v="61"/>
    <s v="LITERATURE IN ENGLISH"/>
    <n v="67"/>
    <s v="THE SOCIAL SCIENCES"/>
  </r>
  <r>
    <n v="1508"/>
    <s v="151453GD"/>
    <x v="0"/>
    <x v="9"/>
    <s v="UDU-U"/>
    <s v="THEATRE ARTS"/>
    <n v="213"/>
    <n v="61"/>
    <s v="CHRISTIAN RELIGIOUS STUDIES"/>
    <n v="56"/>
    <s v="GOVERNMENT"/>
    <n v="41"/>
    <s v="LITERATURE IN ENGLISH"/>
    <n v="55"/>
    <s v="ARTS"/>
  </r>
  <r>
    <n v="1509"/>
    <s v="151458HE"/>
    <x v="1"/>
    <x v="10"/>
    <s v="OWA-W"/>
    <s v="COMPUTER SCIENCE"/>
    <n v="252"/>
    <n v="68"/>
    <s v="CHEMISTRY"/>
    <n v="63"/>
    <s v="MATHEMATICS"/>
    <n v="77"/>
    <s v="PHYSICS"/>
    <n v="44"/>
    <s v="SCIENCE"/>
  </r>
  <r>
    <n v="1510"/>
    <s v="151458CH"/>
    <x v="1"/>
    <x v="6"/>
    <s v="IBANW"/>
    <s v="LAW"/>
    <n v="251"/>
    <n v="58"/>
    <s v="LITERATURE IN ENGLISH"/>
    <n v="62"/>
    <s v="ECONOMICS"/>
    <n v="70"/>
    <s v="GOVERNMENT"/>
    <n v="61"/>
    <s v="LAW"/>
  </r>
  <r>
    <n v="1511"/>
    <s v="151459BC"/>
    <x v="1"/>
    <x v="6"/>
    <s v="EGBED"/>
    <s v="ECONOMICS"/>
    <n v="225"/>
    <n v="49"/>
    <s v="ECONOMICS"/>
    <n v="62"/>
    <s v="GOVERNMENT"/>
    <n v="54"/>
    <s v="MATHEMATICS"/>
    <n v="60"/>
    <s v="THE SOCIAL SCIENCES"/>
  </r>
  <r>
    <n v="1512"/>
    <s v="151460DI"/>
    <x v="0"/>
    <x v="15"/>
    <s v="ABE-N"/>
    <s v="MEDICINE AND SURGERY"/>
    <n v="240"/>
    <n v="51"/>
    <s v="BIOLOGY"/>
    <n v="64"/>
    <s v="CHEMISTRY"/>
    <n v="60"/>
    <s v="PHYSICS"/>
    <n v="65"/>
    <s v="COLLEGE OF MEDICINE"/>
  </r>
  <r>
    <n v="1513"/>
    <s v="151460DC"/>
    <x v="0"/>
    <x v="6"/>
    <s v="SAK-W"/>
    <s v="MEDICINE AND SURGERY"/>
    <n v="248"/>
    <n v="76"/>
    <s v="BIOLOGY"/>
    <n v="62"/>
    <s v="CHEMISTRY"/>
    <n v="54"/>
    <s v="PHYSICS"/>
    <n v="56"/>
    <s v="COLLEGE OF MEDICINE"/>
  </r>
  <r>
    <n v="1514"/>
    <s v="151460CA"/>
    <x v="1"/>
    <x v="18"/>
    <s v="IKORO"/>
    <s v="VETERINARY MEDICINE"/>
    <n v="203"/>
    <n v="54"/>
    <s v="BIOLOGY"/>
    <n v="53"/>
    <s v="PHYSICS"/>
    <n v="53"/>
    <s v="CHEMISTRY"/>
    <n v="43"/>
    <s v="VETERINARY MEDICINE"/>
  </r>
  <r>
    <n v="1515"/>
    <s v="151460GH"/>
    <x v="0"/>
    <x v="17"/>
    <s v="IFELO"/>
    <s v="MEDICINE AND SURGERY"/>
    <n v="219"/>
    <n v="66"/>
    <s v="BIOLOGY"/>
    <n v="53"/>
    <s v="CHEMISTRY"/>
    <n v="48"/>
    <s v="PHYSICS"/>
    <n v="52"/>
    <s v="COLLEGE OF MEDICINE"/>
  </r>
  <r>
    <n v="1516"/>
    <s v="151461ID"/>
    <x v="0"/>
    <x v="15"/>
    <s v="ABE-N"/>
    <s v="MEDICINE AND SURGERY"/>
    <n v="227"/>
    <n v="68"/>
    <s v="BIOLOGY"/>
    <n v="53"/>
    <s v="CHEMISTRY"/>
    <n v="53"/>
    <s v="PHYSICS"/>
    <n v="53"/>
    <s v="COLLEGE OF MEDICINE"/>
  </r>
  <r>
    <n v="1517"/>
    <s v="151461HB"/>
    <x v="1"/>
    <x v="17"/>
    <s v="EKITI"/>
    <s v="INDUSTRIAL AND PRODUCTION ENGINEERING"/>
    <n v="252"/>
    <n v="66"/>
    <s v="CHEMISTRY"/>
    <n v="74"/>
    <s v="PHYSICS"/>
    <n v="54"/>
    <s v="MATHEMATICS"/>
    <n v="58"/>
    <s v="TECHNOLOGY"/>
  </r>
  <r>
    <n v="1518"/>
    <s v="151461CJ"/>
    <x v="0"/>
    <x v="18"/>
    <s v="ETI-O"/>
    <s v="MEDICINE AND SURGERY"/>
    <n v="238"/>
    <n v="60"/>
    <s v="BIOLOGY"/>
    <n v="56"/>
    <s v="CHEMISTRY"/>
    <n v="62"/>
    <s v="PHYSICS"/>
    <n v="60"/>
    <s v="COLLEGE OF MEDICINE"/>
  </r>
  <r>
    <n v="1519"/>
    <s v="151461BE"/>
    <x v="0"/>
    <x v="10"/>
    <s v="OWA-W"/>
    <s v="MEDICINE AND SURGERY"/>
    <n v="253"/>
    <n v="63"/>
    <s v="BIOLOGY"/>
    <n v="64"/>
    <s v="CHEMISTRY"/>
    <n v="69"/>
    <s v="PHYSICS"/>
    <n v="57"/>
    <s v="COLLEGE OF MEDICINE"/>
  </r>
  <r>
    <n v="1520"/>
    <s v="151461FH"/>
    <x v="1"/>
    <x v="18"/>
    <s v="SHOMO"/>
    <s v="LAW"/>
    <n v="207"/>
    <n v="55"/>
    <s v="CHRISTIAN RELIGIOUS STUDIES"/>
    <n v="51"/>
    <s v="HISTORY"/>
    <n v="51"/>
    <s v="LITERATURE IN ENGLISH"/>
    <n v="50"/>
    <s v="LAW"/>
  </r>
  <r>
    <n v="1521"/>
    <s v="151461EJ"/>
    <x v="1"/>
    <x v="15"/>
    <s v="ODOGB"/>
    <s v="ISLAMIC STUDIES"/>
    <n v="235"/>
    <n v="51"/>
    <s v="GOVERNMENT"/>
    <n v="58"/>
    <s v="ISLAMIC STUDIES"/>
    <n v="73"/>
    <s v="YORUBA"/>
    <n v="53"/>
    <s v="ARTS"/>
  </r>
  <r>
    <n v="1522"/>
    <s v="151462FJ"/>
    <x v="0"/>
    <x v="8"/>
    <s v="ILE"/>
    <s v="BIOCHEMISTRY"/>
    <n v="235"/>
    <n v="61"/>
    <s v="BIOLOGY"/>
    <n v="53"/>
    <s v="CHEMISTRY"/>
    <n v="63"/>
    <s v="PHYSICS"/>
    <n v="58"/>
    <s v="COLLEGE OF MEDICINE"/>
  </r>
  <r>
    <n v="1523"/>
    <s v="151462GE"/>
    <x v="1"/>
    <x v="15"/>
    <s v="ODEDA"/>
    <s v="COMPUTER SCIENCE"/>
    <n v="263"/>
    <n v="68"/>
    <s v="CHEMISTRY"/>
    <n v="62"/>
    <s v="MATHEMATICS"/>
    <n v="61"/>
    <s v="PHYSICS"/>
    <n v="72"/>
    <s v="SCIENCE"/>
  </r>
  <r>
    <n v="1524"/>
    <s v="151462HE"/>
    <x v="1"/>
    <x v="9"/>
    <s v="IKONO"/>
    <s v="Petroleum Engineering"/>
    <n v="209"/>
    <n v="52"/>
    <s v="CHEMISTRY"/>
    <n v="52"/>
    <s v="MATHEMATICS"/>
    <n v="48"/>
    <s v="PHYSICS"/>
    <n v="57"/>
    <s v="TECHNOLOGY"/>
  </r>
  <r>
    <n v="1525"/>
    <s v="151463AI"/>
    <x v="0"/>
    <x v="2"/>
    <s v="OSH-N"/>
    <s v="ELECTRICAL AND ELECTRONICS ENGINEERING"/>
    <n v="299"/>
    <n v="73"/>
    <s v="CHEMISTRY"/>
    <n v="71"/>
    <s v="MATHEMATICS"/>
    <n v="86"/>
    <s v="PHYSICS"/>
    <n v="69"/>
    <s v="TECHNOLOGY"/>
  </r>
  <r>
    <n v="1526"/>
    <s v="151463GA"/>
    <x v="0"/>
    <x v="3"/>
    <s v="ORU-S"/>
    <s v="PHARMACY"/>
    <n v="218"/>
    <n v="57"/>
    <s v="BIOLOGY"/>
    <n v="55"/>
    <s v="CHEMISTRY"/>
    <n v="51"/>
    <s v="PHYSICS"/>
    <n v="55"/>
    <s v="PHARMACY"/>
  </r>
  <r>
    <n v="1527"/>
    <s v="151463FE"/>
    <x v="1"/>
    <x v="3"/>
    <s v="ORU-S"/>
    <s v="CIVIL ENGINEERING"/>
    <n v="231"/>
    <n v="70"/>
    <s v="CHEMISTRY"/>
    <n v="40"/>
    <s v="MATHEMATICS"/>
    <n v="71"/>
    <s v="PHYSICS"/>
    <n v="50"/>
    <s v="TECHNOLOGY"/>
  </r>
  <r>
    <n v="1528"/>
    <s v="151463DD"/>
    <x v="1"/>
    <x v="6"/>
    <s v="OLUYO"/>
    <s v="MEDICINE AND SURGERY"/>
    <n v="235"/>
    <n v="57"/>
    <s v="BIOLOGY"/>
    <n v="61"/>
    <s v="CHEMISTRY"/>
    <n v="58"/>
    <s v="PHYSICS"/>
    <n v="59"/>
    <s v="COLLEGE OF MEDICINE"/>
  </r>
  <r>
    <n v="1529"/>
    <s v="151463IC"/>
    <x v="0"/>
    <x v="2"/>
    <s v="OSH-N"/>
    <s v="MEDICINE AND SURGERY"/>
    <n v="223"/>
    <n v="56"/>
    <s v="BIOLOGY"/>
    <n v="56"/>
    <s v="CHEMISTRY"/>
    <n v="55"/>
    <s v="PHYSICS"/>
    <n v="56"/>
    <s v="COLLEGE OF MEDICINE"/>
  </r>
  <r>
    <n v="1530"/>
    <s v="151464DE"/>
    <x v="0"/>
    <x v="1"/>
    <s v="UMU-S"/>
    <s v="EDUCATIONAL MANAGEMENT"/>
    <n v="216"/>
    <n v="61"/>
    <s v="COMMERCE"/>
    <n v="61"/>
    <s v="ECONOMICS"/>
    <n v="51"/>
    <s v="MATHEMATICS"/>
    <n v="43"/>
    <s v="EDUCATION"/>
  </r>
  <r>
    <n v="1531"/>
    <s v="151465CD"/>
    <x v="0"/>
    <x v="0"/>
    <s v="ORU-E"/>
    <s v="TEACHER EDUCATION (SOCIAL SCIENCE OPTION)"/>
    <n v="244"/>
    <n v="51"/>
    <s v="ECONOMICS"/>
    <n v="66"/>
    <s v="GOVERNMENT"/>
    <n v="65"/>
    <s v="MATHEMATICS"/>
    <n v="62"/>
    <s v="EDUCATION"/>
  </r>
  <r>
    <n v="1532"/>
    <s v="151465AF"/>
    <x v="0"/>
    <x v="0"/>
    <s v="ORU-E"/>
    <s v="NURSING SCIENCE"/>
    <n v="201"/>
    <n v="45"/>
    <s v="BIOLOGY"/>
    <n v="63"/>
    <s v="CHEMISTRY"/>
    <n v="43"/>
    <s v="PHYSICS"/>
    <n v="50"/>
    <s v="COLLEGE OF MEDICINE"/>
  </r>
  <r>
    <n v="1533"/>
    <s v="151465JG"/>
    <x v="1"/>
    <x v="15"/>
    <s v="IJE-E"/>
    <s v="LAW"/>
    <n v="237"/>
    <n v="74"/>
    <s v="CHRISTIAN RELIGIOUS STUDIES"/>
    <n v="58"/>
    <s v="GOVERNMENT"/>
    <n v="51"/>
    <s v="LITERATURE IN ENGLISH"/>
    <n v="54"/>
    <s v="LAW"/>
  </r>
  <r>
    <n v="1534"/>
    <s v="151465HC"/>
    <x v="0"/>
    <x v="9"/>
    <s v="IKONO"/>
    <s v="LAW"/>
    <n v="205"/>
    <n v="53"/>
    <s v="GOVERNMENT"/>
    <n v="49"/>
    <s v="LITERATURE IN ENGLISH"/>
    <n v="53"/>
    <s v="MATHEMATICS"/>
    <n v="50"/>
    <s v="LAW"/>
  </r>
  <r>
    <n v="1535"/>
    <s v="151465EF"/>
    <x v="1"/>
    <x v="10"/>
    <s v="ESA-C"/>
    <s v="GEOLOGY"/>
    <n v="200"/>
    <n v="52"/>
    <s v="CHEMISTRY"/>
    <n v="51"/>
    <s v="PHYSICS"/>
    <n v="54"/>
    <s v="MATHEMATICS"/>
    <n v="43"/>
    <s v="SCIENCE"/>
  </r>
  <r>
    <n v="1536"/>
    <s v="151465GI"/>
    <x v="1"/>
    <x v="0"/>
    <s v="MBAIT"/>
    <s v="ECONOMICS"/>
    <n v="244"/>
    <n v="64"/>
    <s v="MATHEMATICS"/>
    <n v="62"/>
    <s v="ECONOMICS"/>
    <n v="59"/>
    <s v="GOVERNMENT"/>
    <n v="59"/>
    <s v="THE SOCIAL SCIENCES"/>
  </r>
  <r>
    <n v="1537"/>
    <s v="151466GJ"/>
    <x v="1"/>
    <x v="5"/>
    <s v="AWGU"/>
    <s v="Petroleum Engineering"/>
    <n v="241"/>
    <n v="59"/>
    <s v="CHEMISTRY"/>
    <n v="49"/>
    <s v="MATHEMATICS"/>
    <n v="53"/>
    <s v="PHYSICS"/>
    <n v="80"/>
    <s v="TECHNOLOGY"/>
  </r>
  <r>
    <n v="1538"/>
    <s v="151466FB"/>
    <x v="0"/>
    <x v="18"/>
    <s v="ISLAN"/>
    <s v="CHEMISTRY"/>
    <n v="223"/>
    <n v="56"/>
    <s v="BIOLOGY"/>
    <n v="48"/>
    <s v="CHEMISTRY"/>
    <n v="54"/>
    <s v="MATHEMATICS"/>
    <n v="65"/>
    <s v="SCIENCE"/>
  </r>
  <r>
    <n v="1539"/>
    <s v="151466HG"/>
    <x v="0"/>
    <x v="18"/>
    <s v="KOSOF"/>
    <s v="LAW"/>
    <n v="261"/>
    <n v="71"/>
    <s v="CHRISTIAN RELIGIOUS STUDIES"/>
    <n v="51"/>
    <s v="GOVERNMENT"/>
    <n v="79"/>
    <s v="LITERATURE IN ENGLISH"/>
    <n v="60"/>
    <s v="LAW"/>
  </r>
  <r>
    <n v="1540"/>
    <s v="151466HH"/>
    <x v="0"/>
    <x v="1"/>
    <s v="UMU-S"/>
    <s v="SOCIOLOGY"/>
    <n v="223"/>
    <n v="50"/>
    <s v="MATHEMATICS"/>
    <n v="52"/>
    <s v="GOVERNMENT"/>
    <n v="63"/>
    <s v="ECONOMICS"/>
    <n v="58"/>
    <s v="THE SOCIAL SCIENCES"/>
  </r>
  <r>
    <n v="1541"/>
    <s v="151467CB"/>
    <x v="0"/>
    <x v="0"/>
    <s v="ORU-E"/>
    <s v="ELECTRICAL AND ELECTRONICS ENGINEERING"/>
    <n v="203"/>
    <n v="61"/>
    <s v="CHEMISTRY"/>
    <n v="39"/>
    <s v="MATHEMATICS"/>
    <n v="52"/>
    <s v="PHYSICS"/>
    <n v="51"/>
    <s v="TECHNOLOGY"/>
  </r>
  <r>
    <n v="1542"/>
    <s v="151467BJ"/>
    <x v="0"/>
    <x v="9"/>
    <s v="ONNA"/>
    <s v="AGRICULTURE"/>
    <n v="200"/>
    <n v="69"/>
    <s v="BIOLOGY"/>
    <n v="41"/>
    <s v="CHEMISTRY"/>
    <n v="50"/>
    <s v="PHYSICS"/>
    <n v="40"/>
    <s v="AGRICULTURE AND FORESTRY"/>
  </r>
  <r>
    <n v="1543"/>
    <s v="151468IB"/>
    <x v="0"/>
    <x v="16"/>
    <s v="IRE-I"/>
    <s v="PHARMACY"/>
    <n v="247"/>
    <n v="64"/>
    <s v="CHEMISTRY"/>
    <n v="62"/>
    <s v="MATHEMATICS"/>
    <n v="71"/>
    <s v="PHYSICS"/>
    <n v="50"/>
    <s v="PHARMACY"/>
  </r>
  <r>
    <n v="1544"/>
    <s v="151468DG"/>
    <x v="0"/>
    <x v="15"/>
    <s v="REMO"/>
    <s v="MEDICINE AND SURGERY"/>
    <n v="266"/>
    <n v="70"/>
    <s v="BIOLOGY"/>
    <n v="66"/>
    <s v="CHEMISTRY"/>
    <n v="62"/>
    <s v="PHYSICS"/>
    <n v="68"/>
    <s v="COLLEGE OF MEDICINE"/>
  </r>
  <r>
    <n v="1545"/>
    <s v="151468CE"/>
    <x v="0"/>
    <x v="8"/>
    <s v="ORIAD"/>
    <s v="ECONOMICS"/>
    <n v="245"/>
    <n v="67"/>
    <s v="MATHEMATICS"/>
    <n v="55"/>
    <s v="ECONOMICS"/>
    <n v="66"/>
    <s v="GOVERNMENT"/>
    <n v="57"/>
    <s v="THE SOCIAL SCIENCES"/>
  </r>
  <r>
    <n v="1546"/>
    <s v="151468JH"/>
    <x v="1"/>
    <x v="10"/>
    <s v="ORHIO"/>
    <s v="HUMAN NUTRITION AND DIETETICS"/>
    <n v="261"/>
    <n v="71"/>
    <s v="PHYSICS"/>
    <n v="67"/>
    <s v="CHEMISTRY"/>
    <n v="68"/>
    <s v="BIOLOGY"/>
    <n v="55"/>
    <s v="COLLEGE OF MEDICINE"/>
  </r>
  <r>
    <n v="1547"/>
    <s v="151468BG"/>
    <x v="0"/>
    <x v="8"/>
    <s v="IFE-E"/>
    <s v="ECONOMICS"/>
    <n v="252"/>
    <n v="71"/>
    <s v="ECONOMICS"/>
    <n v="56"/>
    <s v="GOVERNMENT"/>
    <n v="56"/>
    <s v="MATHEMATICS"/>
    <n v="69"/>
    <s v="THE SOCIAL SCIENCES"/>
  </r>
  <r>
    <n v="1548"/>
    <s v="151468DI"/>
    <x v="0"/>
    <x v="8"/>
    <s v="OBOKU"/>
    <s v="MICROBIOLOGY"/>
    <n v="220"/>
    <n v="60"/>
    <s v="BIOLOGY"/>
    <n v="51"/>
    <s v="CHEMISTRY"/>
    <n v="52"/>
    <s v="PHYSICS"/>
    <n v="57"/>
    <s v="SCIENCE"/>
  </r>
  <r>
    <n v="1549"/>
    <s v="151468DC"/>
    <x v="0"/>
    <x v="15"/>
    <s v="IJE-E"/>
    <s v="LAW"/>
    <n v="239"/>
    <n v="62"/>
    <s v="ECONOMICS"/>
    <n v="47"/>
    <s v="GOVERNMENT"/>
    <n v="64"/>
    <s v="LITERATURE IN ENGLISH"/>
    <n v="66"/>
    <s v="LAW"/>
  </r>
  <r>
    <n v="1550"/>
    <s v="151469DJ"/>
    <x v="0"/>
    <x v="6"/>
    <s v="OYO-E"/>
    <s v="GEOGRAPHY"/>
    <n v="254"/>
    <n v="70"/>
    <s v="ECONOMICS"/>
    <n v="62"/>
    <s v="GEOGRAPHY"/>
    <n v="59"/>
    <s v="MATHEMATICS"/>
    <n v="63"/>
    <s v="THE SOCIAL SCIENCES"/>
  </r>
  <r>
    <n v="1551"/>
    <s v="151469GE"/>
    <x v="0"/>
    <x v="6"/>
    <s v="ISEYI"/>
    <s v="STATISTICS"/>
    <n v="206"/>
    <n v="48"/>
    <s v="ECONOMICS"/>
    <n v="53"/>
    <s v="MATHEMATICS"/>
    <n v="51"/>
    <s v="PHYSICS"/>
    <n v="54"/>
    <s v="SCIENCE"/>
  </r>
  <r>
    <n v="1552"/>
    <s v="151470JF"/>
    <x v="0"/>
    <x v="18"/>
    <s v="ISLAN"/>
    <s v="CHEMISTRY"/>
    <n v="210"/>
    <n v="53"/>
    <s v="CHEMISTRY"/>
    <n v="52"/>
    <s v="MATHEMATICS"/>
    <n v="56"/>
    <s v="PHYSICS"/>
    <n v="49"/>
    <s v="SCIENCE"/>
  </r>
  <r>
    <n v="1553"/>
    <s v="151470FJ"/>
    <x v="1"/>
    <x v="16"/>
    <s v="OYE"/>
    <s v="PHARMACY"/>
    <n v="256"/>
    <n v="68"/>
    <s v="BIOLOGY"/>
    <n v="67"/>
    <s v="CHEMISTRY"/>
    <n v="60"/>
    <s v="PHYSICS"/>
    <n v="61"/>
    <s v="PHARMACY"/>
  </r>
  <r>
    <n v="1554"/>
    <s v="151471JC"/>
    <x v="1"/>
    <x v="8"/>
    <s v="ILE-W"/>
    <s v="COMPUTER SCIENCE"/>
    <n v="252"/>
    <n v="63"/>
    <s v="CHEMISTRY"/>
    <n v="57"/>
    <s v="MATHEMATICS"/>
    <n v="71"/>
    <s v="PHYSICS"/>
    <n v="61"/>
    <s v="SCIENCE"/>
  </r>
  <r>
    <n v="1555"/>
    <s v="151471FG"/>
    <x v="1"/>
    <x v="17"/>
    <s v="IFELO"/>
    <s v="ARABIC STUDIES"/>
    <n v="204"/>
    <n v="40"/>
    <s v="ARABIC STUDIES"/>
    <n v="60"/>
    <s v="ISLAMIC STUDIES"/>
    <n v="61"/>
    <s v="GOVERNMENT"/>
    <n v="43"/>
    <s v="ARTS"/>
  </r>
  <r>
    <n v="1556"/>
    <s v="151471AC"/>
    <x v="0"/>
    <x v="16"/>
    <s v="MOBA"/>
    <s v="MEDICINE AND SURGERY"/>
    <n v="260"/>
    <n v="56"/>
    <s v="BIOLOGY"/>
    <n v="72"/>
    <s v="CHEMISTRY"/>
    <n v="63"/>
    <s v="PHYSICS"/>
    <n v="69"/>
    <s v="COLLEGE OF MEDICINE"/>
  </r>
  <r>
    <n v="1557"/>
    <s v="151472FI"/>
    <x v="1"/>
    <x v="15"/>
    <s v="IPOKI"/>
    <s v="FRENCH"/>
    <n v="257"/>
    <n v="68"/>
    <s v="COMMERCE"/>
    <n v="69"/>
    <s v="FRENCH"/>
    <n v="72"/>
    <s v="GOVERNMENT"/>
    <n v="48"/>
    <s v="ARTS"/>
  </r>
  <r>
    <n v="1558"/>
    <s v="151472JC"/>
    <x v="1"/>
    <x v="15"/>
    <s v="IJE-E"/>
    <s v="MEDICINE AND SURGERY"/>
    <n v="232"/>
    <n v="65"/>
    <s v="BIOLOGY"/>
    <n v="59"/>
    <s v="CHEMISTRY"/>
    <n v="57"/>
    <s v="PHYSICS"/>
    <n v="51"/>
    <s v="COLLEGE OF MEDICINE"/>
  </r>
  <r>
    <n v="1559"/>
    <s v="151473JB"/>
    <x v="1"/>
    <x v="1"/>
    <s v="UMU-N"/>
    <s v="MEDICINE AND SURGERY"/>
    <n v="240"/>
    <n v="66"/>
    <s v="BIOLOGY"/>
    <n v="53"/>
    <s v="CHEMISTRY"/>
    <n v="61"/>
    <s v="PHYSICS"/>
    <n v="60"/>
    <s v="COLLEGE OF MEDICINE"/>
  </r>
  <r>
    <n v="1560"/>
    <s v="151473EH"/>
    <x v="1"/>
    <x v="15"/>
    <s v="ODOGB"/>
    <s v="ELECTRICAL AND ELECTRONICS ENGINEERING"/>
    <n v="216"/>
    <n v="57"/>
    <s v="CHEMISTRY"/>
    <n v="46"/>
    <s v="MATHEMATICS"/>
    <n v="46"/>
    <s v="PHYSICS"/>
    <n v="67"/>
    <s v="TECHNOLOGY"/>
  </r>
  <r>
    <n v="1561"/>
    <s v="151473CA"/>
    <x v="1"/>
    <x v="23"/>
    <s v="KANKE"/>
    <s v="LAW"/>
    <n v="277"/>
    <n v="68"/>
    <s v="CHRISTIAN RELIGIOUS STUDIES"/>
    <n v="61"/>
    <s v="GOVERNMENT"/>
    <n v="74"/>
    <s v="LITERATURE IN ENGLISH"/>
    <n v="74"/>
    <s v="LAW"/>
  </r>
  <r>
    <n v="1562"/>
    <s v="151474EF"/>
    <x v="0"/>
    <x v="6"/>
    <s v="ISEYI"/>
    <s v="ECONOMICS"/>
    <n v="249"/>
    <n v="81"/>
    <s v="ECONOMICS"/>
    <n v="56"/>
    <s v="GOVERNMENT"/>
    <n v="56"/>
    <s v="MATHEMATICS"/>
    <n v="56"/>
    <s v="THE SOCIAL SCIENCES"/>
  </r>
  <r>
    <n v="1563"/>
    <s v="151474FG"/>
    <x v="1"/>
    <x v="3"/>
    <s v="AWK-N"/>
    <s v="GEOLOGY"/>
    <n v="236"/>
    <n v="50"/>
    <s v="BIOLOGY"/>
    <n v="57"/>
    <s v="CHEMISTRY"/>
    <n v="67"/>
    <s v="GEOGRAPHY"/>
    <n v="62"/>
    <s v="SCIENCE"/>
  </r>
  <r>
    <n v="1564"/>
    <s v="151475EC"/>
    <x v="1"/>
    <x v="8"/>
    <s v="IFELO"/>
    <s v="PHYSICS"/>
    <n v="213"/>
    <n v="55"/>
    <s v="CHEMISTRY"/>
    <n v="53"/>
    <s v="MATHEMATICS"/>
    <n v="55"/>
    <s v="PHYSICS"/>
    <n v="50"/>
    <s v="SCIENCE"/>
  </r>
  <r>
    <n v="1565"/>
    <s v="151475IB"/>
    <x v="0"/>
    <x v="3"/>
    <s v="IDE-S"/>
    <s v="PHARMACY"/>
    <n v="219"/>
    <n v="54"/>
    <s v="BIOLOGY"/>
    <n v="56"/>
    <s v="CHEMISTRY"/>
    <n v="50"/>
    <s v="PHYSICS"/>
    <n v="59"/>
    <s v="PHARMACY"/>
  </r>
  <r>
    <n v="1566"/>
    <s v="151476BA"/>
    <x v="0"/>
    <x v="3"/>
    <s v="NNE-S"/>
    <s v="LAW"/>
    <n v="213"/>
    <n v="50"/>
    <s v="COMMERCE"/>
    <n v="62"/>
    <s v="GOVERNMENT"/>
    <n v="44"/>
    <s v="LITERATURE IN ENGLISH"/>
    <n v="57"/>
    <s v="LAW"/>
  </r>
  <r>
    <n v="1567"/>
    <s v="151477DF"/>
    <x v="1"/>
    <x v="12"/>
    <s v="ONDO"/>
    <s v="Petroleum Engineering"/>
    <n v="285"/>
    <n v="65"/>
    <s v="CHEMISTRY"/>
    <n v="78"/>
    <s v="MATHEMATICS"/>
    <n v="71"/>
    <s v="PHYSICS"/>
    <n v="71"/>
    <s v="TECHNOLOGY"/>
  </r>
  <r>
    <n v="1568"/>
    <s v="151477HC"/>
    <x v="0"/>
    <x v="6"/>
    <s v="ONA-A"/>
    <s v="ARCHAEOLOGY"/>
    <n v="200"/>
    <n v="69"/>
    <s v="ECONOMICS"/>
    <n v="43"/>
    <s v="GOVERNMENT"/>
    <n v="47"/>
    <s v="LITERATURE IN ENGLISH"/>
    <n v="41"/>
    <s v="ARTS"/>
  </r>
  <r>
    <n v="1569"/>
    <s v="151478DH"/>
    <x v="0"/>
    <x v="1"/>
    <s v="ISI-N"/>
    <s v="LAW"/>
    <n v="263"/>
    <n v="76"/>
    <s v="GOVERNMENT"/>
    <n v="63"/>
    <s v="LITERATURE IN ENGLISH"/>
    <n v="56"/>
    <s v="CHRISTIAN RELIGIOUS STUDIES"/>
    <n v="68"/>
    <s v="LAW"/>
  </r>
  <r>
    <n v="1570"/>
    <s v="151478JF"/>
    <x v="1"/>
    <x v="2"/>
    <s v="UGA-S"/>
    <s v="Food Technology"/>
    <n v="209"/>
    <n v="53"/>
    <s v="CHEMISTRY"/>
    <n v="58"/>
    <s v="MATHEMATICS"/>
    <n v="53"/>
    <s v="PHYSICS"/>
    <n v="45"/>
    <s v="TECHNOLOGY"/>
  </r>
  <r>
    <n v="1571"/>
    <s v="151479II"/>
    <x v="1"/>
    <x v="18"/>
    <s v="EPE"/>
    <s v="MEDICINE AND SURGERY"/>
    <n v="263"/>
    <n v="66"/>
    <s v="PHYSICS"/>
    <n v="74"/>
    <s v="CHEMISTRY"/>
    <n v="67"/>
    <s v="BIOLOGY"/>
    <n v="56"/>
    <s v="COLLEGE OF MEDICINE"/>
  </r>
  <r>
    <n v="1572"/>
    <s v="151479HD"/>
    <x v="0"/>
    <x v="7"/>
    <s v="IJUMU"/>
    <s v="NURSING SCIENCE"/>
    <n v="205"/>
    <n v="56"/>
    <s v="BIOLOGY"/>
    <n v="53"/>
    <s v="CHEMISTRY"/>
    <n v="47"/>
    <s v="PHYSICS"/>
    <n v="49"/>
    <s v="COLLEGE OF MEDICINE"/>
  </r>
  <r>
    <n v="1573"/>
    <s v="151480HH"/>
    <x v="1"/>
    <x v="4"/>
    <s v="OHAOZ"/>
    <s v="POLITICAL SCIENCE"/>
    <n v="208"/>
    <n v="46"/>
    <s v="ECONOMICS"/>
    <n v="49"/>
    <s v="GOVERNMENT"/>
    <n v="54"/>
    <s v="MATHEMATICS"/>
    <n v="59"/>
    <s v="THE SOCIAL SCIENCES"/>
  </r>
  <r>
    <n v="1574"/>
    <s v="151481HG"/>
    <x v="1"/>
    <x v="15"/>
    <s v="IJE-O"/>
    <s v="THEATRE ARTS"/>
    <n v="245"/>
    <n v="75"/>
    <s v="ECONOMICS"/>
    <n v="56"/>
    <s v="GOVERNMENT"/>
    <n v="65"/>
    <s v="MATHEMATICS"/>
    <n v="49"/>
    <s v="ARTS"/>
  </r>
  <r>
    <n v="1575"/>
    <s v="151481HE"/>
    <x v="0"/>
    <x v="6"/>
    <s v="OLUYO"/>
    <s v="EDUCATIONAL MANAGEMENT"/>
    <n v="242"/>
    <n v="65"/>
    <s v="MATHEMATICS"/>
    <n v="42"/>
    <s v="COMMERCE"/>
    <n v="70"/>
    <s v="ECONOMICS"/>
    <n v="65"/>
    <s v="EDUCATION"/>
  </r>
  <r>
    <n v="1576"/>
    <s v="151481BE"/>
    <x v="0"/>
    <x v="15"/>
    <s v="IJE-O"/>
    <s v="MEDICINE AND SURGERY"/>
    <n v="239"/>
    <n v="72"/>
    <s v="PHYSICS"/>
    <n v="53"/>
    <s v="CHEMISTRY"/>
    <n v="52"/>
    <s v="BIOLOGY"/>
    <n v="62"/>
    <s v="COLLEGE OF MEDICINE"/>
  </r>
  <r>
    <n v="1577"/>
    <s v="151482GE"/>
    <x v="1"/>
    <x v="15"/>
    <s v="ABE-N"/>
    <s v="ECONOMICS"/>
    <n v="255"/>
    <n v="55"/>
    <s v="ECONOMICS"/>
    <n v="76"/>
    <s v="GOVERNMENT"/>
    <n v="66"/>
    <s v="MATHEMATICS"/>
    <n v="58"/>
    <s v="THE SOCIAL SCIENCES"/>
  </r>
  <r>
    <n v="1578"/>
    <s v="151483AE"/>
    <x v="1"/>
    <x v="10"/>
    <s v="AKO-E"/>
    <s v="MATHEMATICS"/>
    <n v="257"/>
    <n v="58"/>
    <s v="MATHEMATICS"/>
    <n v="75"/>
    <s v="PHYSICS"/>
    <n v="66"/>
    <s v="CHEMISTRY"/>
    <n v="58"/>
    <s v="SCIENCE"/>
  </r>
  <r>
    <n v="1579"/>
    <s v="151483ID"/>
    <x v="1"/>
    <x v="12"/>
    <s v="IRELE"/>
    <s v="ECONOMICS"/>
    <n v="210"/>
    <n v="45"/>
    <s v="ECONOMICS"/>
    <n v="64"/>
    <s v="GOVERNMENT"/>
    <n v="40"/>
    <s v="MATHEMATICS"/>
    <n v="61"/>
    <s v="THE SOCIAL SCIENCES"/>
  </r>
  <r>
    <n v="1580"/>
    <s v="151483EH"/>
    <x v="1"/>
    <x v="17"/>
    <s v="IREPO"/>
    <s v="LAW"/>
    <n v="233"/>
    <n v="61"/>
    <s v="CHRISTIAN RELIGIOUS STUDIES"/>
    <n v="49"/>
    <s v="GOVERNMENT"/>
    <n v="57"/>
    <s v="LITERATURE IN ENGLISH"/>
    <n v="66"/>
    <s v="LAW"/>
  </r>
  <r>
    <n v="1581"/>
    <s v="151483GD"/>
    <x v="0"/>
    <x v="6"/>
    <s v="ITESI"/>
    <s v="Petroleum Engineering"/>
    <n v="227"/>
    <n v="61"/>
    <s v="MATHEMATICS"/>
    <n v="72"/>
    <s v="CHEMISTRY"/>
    <n v="51"/>
    <s v="PHYSICS"/>
    <n v="43"/>
    <s v="TECHNOLOGY"/>
  </r>
  <r>
    <n v="1582"/>
    <s v="151485GH"/>
    <x v="0"/>
    <x v="12"/>
    <s v="ILAJE"/>
    <s v="MEDICINE AND SURGERY"/>
    <n v="241"/>
    <n v="54"/>
    <s v="BIOLOGY"/>
    <n v="61"/>
    <s v="CHEMISTRY"/>
    <n v="64"/>
    <s v="PHYSICS"/>
    <n v="62"/>
    <s v="COLLEGE OF MEDICINE"/>
  </r>
  <r>
    <n v="1583"/>
    <s v="151485FD"/>
    <x v="1"/>
    <x v="8"/>
    <s v="OSOGB"/>
    <s v="MEDICINE AND SURGERY"/>
    <n v="201"/>
    <n v="51"/>
    <s v="CHEMISTRY"/>
    <n v="44"/>
    <s v="BIOLOGY"/>
    <n v="51"/>
    <s v="PHYSICS"/>
    <n v="55"/>
    <s v="COLLEGE OF MEDICINE"/>
  </r>
  <r>
    <n v="1584"/>
    <s v="151486JC"/>
    <x v="0"/>
    <x v="15"/>
    <s v="IJE-O"/>
    <s v="LINGUISTICS"/>
    <n v="223"/>
    <n v="62"/>
    <s v="ECONOMICS"/>
    <n v="47"/>
    <s v="GOVERNMENT"/>
    <n v="53"/>
    <s v="LITERATURE IN ENGLISH"/>
    <n v="61"/>
    <s v="ARTS"/>
  </r>
  <r>
    <n v="1585"/>
    <s v="151486AF"/>
    <x v="0"/>
    <x v="8"/>
    <s v="ATAKU"/>
    <s v="SOCIOLOGY"/>
    <n v="226"/>
    <n v="66"/>
    <s v="MATHEMATICS"/>
    <n v="65"/>
    <s v="GOVERNMENT"/>
    <n v="53"/>
    <s v="ECONOMICS"/>
    <n v="42"/>
    <s v="THE SOCIAL SCIENCES"/>
  </r>
  <r>
    <n v="1586"/>
    <s v="151487IA"/>
    <x v="1"/>
    <x v="9"/>
    <s v="INI"/>
    <s v="ELECTRICAL AND ELECTRONICS ENGINEERING"/>
    <n v="253"/>
    <n v="68"/>
    <s v="CHEMISTRY"/>
    <n v="66"/>
    <s v="MATHEMATICS"/>
    <n v="54"/>
    <s v="PHYSICS"/>
    <n v="65"/>
    <s v="TECHNOLOGY"/>
  </r>
  <r>
    <n v="1587"/>
    <s v="151487GC"/>
    <x v="1"/>
    <x v="15"/>
    <s v="ABE-N"/>
    <s v="Mechanical Engineering"/>
    <n v="236"/>
    <n v="55"/>
    <s v="MATHEMATICS"/>
    <n v="75"/>
    <s v="PHYSICS"/>
    <n v="56"/>
    <s v="CHEMISTRY"/>
    <n v="50"/>
    <s v="TECHNOLOGY"/>
  </r>
  <r>
    <n v="1588"/>
    <s v="151488CF"/>
    <x v="0"/>
    <x v="2"/>
    <s v="UGA-N"/>
    <s v="SOCIOLOGY"/>
    <n v="233"/>
    <n v="66"/>
    <s v="ECONOMICS"/>
    <n v="63"/>
    <s v="GOVERNMENT"/>
    <n v="49"/>
    <s v="LITERATURE IN ENGLISH"/>
    <n v="55"/>
    <s v="THE SOCIAL SCIENCES"/>
  </r>
  <r>
    <n v="1589"/>
    <s v="151488BJ"/>
    <x v="0"/>
    <x v="18"/>
    <s v="ISLAN"/>
    <s v="LINGUISTICS"/>
    <n v="203"/>
    <n v="40"/>
    <s v="ECONOMICS"/>
    <n v="45"/>
    <s v="FRENCH"/>
    <n v="57"/>
    <s v="GOVERNMENT"/>
    <n v="61"/>
    <s v="ARTS"/>
  </r>
  <r>
    <n v="1590"/>
    <s v="151488IA"/>
    <x v="1"/>
    <x v="6"/>
    <s v="KAJOL"/>
    <s v="AGRICULTURE"/>
    <n v="253"/>
    <n v="44"/>
    <s v="BIOLOGY"/>
    <n v="71"/>
    <s v="CHEMISTRY"/>
    <n v="68"/>
    <s v="PHYSICS"/>
    <n v="70"/>
    <s v="AGRICULTURE AND FORESTRY"/>
  </r>
  <r>
    <n v="1591"/>
    <s v="151489FC"/>
    <x v="1"/>
    <x v="0"/>
    <s v="ISU"/>
    <s v="DENTISTRY"/>
    <n v="231"/>
    <n v="65"/>
    <s v="BIOLOGY"/>
    <n v="48"/>
    <s v="CHEMISTRY"/>
    <n v="70"/>
    <s v="PHYSICS"/>
    <n v="48"/>
    <s v="COLLEGE OF MEDICINE"/>
  </r>
  <r>
    <n v="1592"/>
    <s v="151491FH"/>
    <x v="1"/>
    <x v="12"/>
    <s v="ESE-O"/>
    <s v="Mechanical Engineering"/>
    <n v="244"/>
    <n v="51"/>
    <s v="CHEMISTRY"/>
    <n v="61"/>
    <s v="MATHEMATICS"/>
    <n v="60"/>
    <s v="PHYSICS"/>
    <n v="72"/>
    <s v="TECHNOLOGY"/>
  </r>
  <r>
    <n v="1593"/>
    <s v="151491DE"/>
    <x v="1"/>
    <x v="15"/>
    <s v="IJ-NE"/>
    <s v="ELECTRICAL AND ELECTRONICS ENGINEERING"/>
    <n v="235"/>
    <n v="37"/>
    <s v="MATHEMATICS"/>
    <n v="44"/>
    <s v="CHEMISTRY"/>
    <n v="71"/>
    <s v="PHYSICS"/>
    <n v="83"/>
    <s v="TECHNOLOGY"/>
  </r>
  <r>
    <n v="1594"/>
    <s v="151492BF"/>
    <x v="0"/>
    <x v="15"/>
    <s v="REMO"/>
    <s v="LAW"/>
    <n v="244"/>
    <n v="71"/>
    <s v="CHRISTIAN RELIGIOUS STUDIES"/>
    <n v="65"/>
    <s v="GOVERNMENT"/>
    <n v="51"/>
    <s v="LITERATURE IN ENGLISH"/>
    <n v="57"/>
    <s v="LAW"/>
  </r>
  <r>
    <n v="1595"/>
    <s v="151493CI"/>
    <x v="0"/>
    <x v="6"/>
    <s v="OLUYO"/>
    <s v="POLITICAL SCIENCE"/>
    <n v="216"/>
    <n v="49"/>
    <s v="ECONOMICS"/>
    <n v="52"/>
    <s v="GOVERNMENT"/>
    <n v="53"/>
    <s v="LITERATURE IN ENGLISH"/>
    <n v="62"/>
    <s v="THE SOCIAL SCIENCES"/>
  </r>
  <r>
    <n v="1596"/>
    <s v="151494EC"/>
    <x v="0"/>
    <x v="3"/>
    <s v="ANA-W"/>
    <s v="PSYCHOLOGY"/>
    <n v="230"/>
    <n v="50"/>
    <s v="BIOLOGY"/>
    <n v="62"/>
    <s v="CHEMISTRY"/>
    <n v="58"/>
    <s v="ECONOMICS"/>
    <n v="60"/>
    <s v="THE SOCIAL SCIENCES"/>
  </r>
  <r>
    <n v="1597"/>
    <s v="151494AD"/>
    <x v="0"/>
    <x v="2"/>
    <s v="ETH-E"/>
    <s v="LINGUISTICS"/>
    <n v="211"/>
    <n v="71"/>
    <s v="GOVERNMENT"/>
    <n v="47"/>
    <s v="LITERATURE IN ENGLISH"/>
    <n v="39"/>
    <s v="CHRISTIAN RELIGIOUS STUDIES"/>
    <n v="54"/>
    <s v="ARTS"/>
  </r>
  <r>
    <n v="1598"/>
    <s v="151495IF"/>
    <x v="1"/>
    <x v="8"/>
    <s v="AIY-D"/>
    <s v="PHYSICS"/>
    <n v="214"/>
    <n v="52"/>
    <s v="GEOGRAPHY"/>
    <n v="57"/>
    <s v="MATHEMATICS"/>
    <n v="55"/>
    <s v="PHYSICS"/>
    <n v="50"/>
    <s v="SCIENCE"/>
  </r>
  <r>
    <n v="1599"/>
    <s v="151496DF"/>
    <x v="1"/>
    <x v="15"/>
    <s v="ODOGB"/>
    <s v="COMPUTER SCIENCE"/>
    <n v="255"/>
    <n v="63"/>
    <s v="MATHEMATICS"/>
    <n v="74"/>
    <s v="PHYSICS"/>
    <n v="56"/>
    <s v="CHEMISTRY"/>
    <n v="62"/>
    <s v="SCIENCE"/>
  </r>
  <r>
    <n v="1600"/>
    <s v="151496AH"/>
    <x v="1"/>
    <x v="15"/>
    <s v="ABE-S"/>
    <s v="AGRICULTURE"/>
    <n v="243"/>
    <n v="67"/>
    <s v="MATHEMATICS"/>
    <n v="65"/>
    <s v="CHEMISTRY"/>
    <n v="43"/>
    <s v="PHYSICS"/>
    <n v="68"/>
    <s v="AGRICULTURE AND FORESTRY"/>
  </r>
  <r>
    <n v="1601"/>
    <s v="151497EI"/>
    <x v="0"/>
    <x v="6"/>
    <s v="IBASW"/>
    <s v="CHRISTIAN RELIGIOUS STUDIES"/>
    <n v="215"/>
    <n v="50"/>
    <s v="CHRISTIAN RELIGIOUS STUDIES"/>
    <n v="55"/>
    <s v="GOVERNMENT"/>
    <n v="58"/>
    <s v="LITERATURE IN ENGLISH"/>
    <n v="52"/>
    <s v="ARTS"/>
  </r>
  <r>
    <n v="1602"/>
    <s v="151497HE"/>
    <x v="1"/>
    <x v="10"/>
    <s v="OWA-W"/>
    <s v="MEDICINE AND SURGERY"/>
    <n v="232"/>
    <n v="53"/>
    <s v="BIOLOGY"/>
    <n v="79"/>
    <s v="CHEMISTRY"/>
    <n v="54"/>
    <s v="PHYSICS"/>
    <n v="46"/>
    <s v="COLLEGE OF MEDICINE"/>
  </r>
  <r>
    <n v="1603"/>
    <s v="151498IE"/>
    <x v="1"/>
    <x v="12"/>
    <s v="AKO-S"/>
    <s v="ELECTRICAL AND ELECTRONICS ENGINEERING"/>
    <n v="215"/>
    <n v="47"/>
    <s v="PHYSICS"/>
    <n v="60"/>
    <s v="CHEMISTRY"/>
    <n v="54"/>
    <s v="MATHEMATICS"/>
    <n v="54"/>
    <s v="TECHNOLOGY"/>
  </r>
  <r>
    <n v="1604"/>
    <s v="151498GJ"/>
    <x v="0"/>
    <x v="10"/>
    <s v="ETS-E"/>
    <s v="COMMUNICATION AND LANGUAGE ARTS"/>
    <n v="268"/>
    <n v="65"/>
    <s v="ECONOMICS"/>
    <n v="70"/>
    <s v="GOVERNMENT"/>
    <n v="63"/>
    <s v="LITERATURE IN ENGLISH"/>
    <n v="70"/>
    <s v="ARTS"/>
  </r>
  <r>
    <n v="1605"/>
    <s v="151498EH"/>
    <x v="1"/>
    <x v="6"/>
    <s v="OLUYO"/>
    <s v="PHYSICS"/>
    <n v="224"/>
    <n v="66"/>
    <s v="MATHEMATICS"/>
    <n v="71"/>
    <s v="BIOLOGY"/>
    <n v="41"/>
    <s v="PHYSICS"/>
    <n v="46"/>
    <s v="SCIENCE"/>
  </r>
  <r>
    <n v="1606"/>
    <s v="151499JC"/>
    <x v="1"/>
    <x v="15"/>
    <s v="ABE-N"/>
    <s v="PHYSICS"/>
    <n v="216"/>
    <n v="64"/>
    <s v="MATHEMATICS"/>
    <n v="58"/>
    <s v="PHYSICS"/>
    <n v="50"/>
    <s v="CHEMISTRY"/>
    <n v="44"/>
    <s v="SCIENCE"/>
  </r>
  <r>
    <n v="1607"/>
    <s v="151502JC"/>
    <x v="1"/>
    <x v="6"/>
    <s v="OGO-N"/>
    <s v="COMPUTER SCIENCE"/>
    <n v="254"/>
    <n v="67"/>
    <s v="ECONOMICS"/>
    <n v="61"/>
    <s v="MATHEMATICS"/>
    <n v="64"/>
    <s v="PHYSICS"/>
    <n v="62"/>
    <s v="SCIENCE"/>
  </r>
  <r>
    <n v="1608"/>
    <s v="151504DB"/>
    <x v="0"/>
    <x v="0"/>
    <s v="ONUIM"/>
    <s v="MEDICINE AND SURGERY"/>
    <n v="246"/>
    <n v="71"/>
    <s v="BIOLOGY"/>
    <n v="60"/>
    <s v="CHEMISTRY"/>
    <n v="57"/>
    <s v="PHYSICS"/>
    <n v="58"/>
    <s v="COLLEGE OF MEDICINE"/>
  </r>
  <r>
    <n v="1609"/>
    <s v="151504EH"/>
    <x v="1"/>
    <x v="12"/>
    <s v="ESE-O"/>
    <s v="POLITICAL SCIENCE"/>
    <n v="231"/>
    <n v="68"/>
    <s v="MATHEMATICS"/>
    <n v="63"/>
    <s v="ECONOMICS"/>
    <n v="37"/>
    <s v="GOVERNMENT"/>
    <n v="63"/>
    <s v="THE SOCIAL SCIENCES"/>
  </r>
  <r>
    <n v="1610"/>
    <s v="151504CG"/>
    <x v="1"/>
    <x v="18"/>
    <s v="EPE"/>
    <s v="MEDICINE AND SURGERY"/>
    <n v="275"/>
    <n v="75"/>
    <s v="BIOLOGY"/>
    <n v="73"/>
    <s v="CHEMISTRY"/>
    <n v="61"/>
    <s v="PHYSICS"/>
    <n v="66"/>
    <s v="COLLEGE OF MEDICINE"/>
  </r>
  <r>
    <n v="1611"/>
    <s v="151505DA"/>
    <x v="0"/>
    <x v="18"/>
    <s v="SHOMO"/>
    <s v="CLASSICS"/>
    <n v="233"/>
    <n v="66"/>
    <s v="CHRISTIAN RELIGIOUS STUDIES"/>
    <n v="49"/>
    <s v="GOVERNMENT"/>
    <n v="56"/>
    <s v="LITERATURE IN ENGLISH"/>
    <n v="62"/>
    <s v="ARTS"/>
  </r>
  <r>
    <n v="1612"/>
    <s v="151506FB"/>
    <x v="1"/>
    <x v="15"/>
    <s v="IJE-O"/>
    <s v="MEDICINE AND SURGERY"/>
    <n v="273"/>
    <n v="67"/>
    <s v="BIOLOGY"/>
    <n v="61"/>
    <s v="CHEMISTRY"/>
    <n v="77"/>
    <s v="PHYSICS"/>
    <n v="68"/>
    <s v="COLLEGE OF MEDICINE"/>
  </r>
  <r>
    <n v="1613"/>
    <s v="151506CH"/>
    <x v="0"/>
    <x v="12"/>
    <s v="AKO-S"/>
    <s v="PHARMACY"/>
    <n v="215"/>
    <n v="64"/>
    <s v="BIOLOGY"/>
    <n v="53"/>
    <s v="CHEMISTRY"/>
    <n v="52"/>
    <s v="PHYSICS"/>
    <n v="46"/>
    <s v="PHARMACY"/>
  </r>
  <r>
    <n v="1614"/>
    <s v="151507BJ"/>
    <x v="0"/>
    <x v="6"/>
    <s v="ISEYI"/>
    <s v="AGRICULTURE"/>
    <n v="242"/>
    <n v="48"/>
    <s v="BIOLOGY"/>
    <n v="70"/>
    <s v="CHEMISTRY"/>
    <n v="59"/>
    <s v="PHYSICS"/>
    <n v="65"/>
    <s v="AGRICULTURE AND FORESTRY"/>
  </r>
  <r>
    <n v="1615"/>
    <s v="151507BA"/>
    <x v="0"/>
    <x v="7"/>
    <s v="OFU"/>
    <s v="LAW"/>
    <n v="208"/>
    <n v="50"/>
    <s v="CHRISTIAN RELIGIOUS STUDIES"/>
    <n v="49"/>
    <s v="HISTORY"/>
    <n v="55"/>
    <s v="LITERATURE IN ENGLISH"/>
    <n v="54"/>
    <s v="LAW"/>
  </r>
  <r>
    <n v="1616"/>
    <s v="151508DG"/>
    <x v="1"/>
    <x v="3"/>
    <s v="ANA-E"/>
    <s v="ECONOMICS"/>
    <n v="261"/>
    <n v="58"/>
    <s v="ECONOMICS"/>
    <n v="64"/>
    <s v="GEOGRAPHY"/>
    <n v="79"/>
    <s v="MATHEMATICS"/>
    <n v="60"/>
    <s v="THE SOCIAL SCIENCES"/>
  </r>
  <r>
    <n v="1617"/>
    <s v="151508HG"/>
    <x v="0"/>
    <x v="6"/>
    <s v="AFIJI"/>
    <s v="TEACHER EDUCATION (PRE-PRIMARY EDUCATION OPTION)"/>
    <n v="218"/>
    <n v="52"/>
    <s v="COMMERCE"/>
    <n v="57"/>
    <s v="ECONOMICS"/>
    <n v="65"/>
    <s v="MATHEMATICS"/>
    <n v="44"/>
    <s v="EDUCATION"/>
  </r>
  <r>
    <n v="1618"/>
    <s v="151508CJ"/>
    <x v="0"/>
    <x v="16"/>
    <s v="IKERE"/>
    <s v="COMMUNICATION AND LANGUAGE ARTS"/>
    <n v="232"/>
    <n v="68"/>
    <s v="CHRISTIAN RELIGIOUS STUDIES"/>
    <n v="57"/>
    <s v="GOVERNMENT"/>
    <n v="47"/>
    <s v="LITERATURE IN ENGLISH"/>
    <n v="60"/>
    <s v="ARTS"/>
  </r>
  <r>
    <n v="1619"/>
    <s v="151508IH"/>
    <x v="1"/>
    <x v="6"/>
    <s v="LAGEL"/>
    <s v="ECONOMICS"/>
    <n v="203"/>
    <n v="52"/>
    <s v="ECONOMICS"/>
    <n v="42"/>
    <s v="GOVERNMENT"/>
    <n v="56"/>
    <s v="MATHEMATICS"/>
    <n v="53"/>
    <s v="THE SOCIAL SCIENCES"/>
  </r>
  <r>
    <n v="1620"/>
    <s v="151508FH"/>
    <x v="1"/>
    <x v="15"/>
    <s v="OBA-O"/>
    <s v="INDUSTRIAL AND PRODUCTION ENGINEERING"/>
    <n v="212"/>
    <n v="43"/>
    <s v="MATHEMATICS"/>
    <n v="55"/>
    <s v="PHYSICS"/>
    <n v="46"/>
    <s v="CHEMISTRY"/>
    <n v="68"/>
    <s v="TECHNOLOGY"/>
  </r>
  <r>
    <n v="1621"/>
    <s v="151509FI"/>
    <x v="1"/>
    <x v="15"/>
    <s v="ABE-S"/>
    <s v="ECONOMICS"/>
    <n v="207"/>
    <n v="50"/>
    <s v="COMMERCE"/>
    <n v="35"/>
    <s v="ECONOMICS"/>
    <n v="60"/>
    <s v="MATHEMATICS"/>
    <n v="62"/>
    <s v="THE SOCIAL SCIENCES"/>
  </r>
  <r>
    <n v="1622"/>
    <s v="151510BE"/>
    <x v="1"/>
    <x v="6"/>
    <s v="ONA-A"/>
    <s v="POLITICAL SCIENCE"/>
    <n v="253"/>
    <n v="62"/>
    <s v="ECONOMICS"/>
    <n v="61"/>
    <s v="COMMERCE"/>
    <n v="68"/>
    <s v="GOVERNMENT"/>
    <n v="62"/>
    <s v="THE SOCIAL SCIENCES"/>
  </r>
  <r>
    <n v="1623"/>
    <s v="151512AJ"/>
    <x v="0"/>
    <x v="18"/>
    <s v="EPE"/>
    <s v="ECONOMICS"/>
    <n v="225"/>
    <n v="65"/>
    <s v="MATHEMATICS"/>
    <n v="63"/>
    <s v="ECONOMICS"/>
    <n v="50"/>
    <s v="GOVERNMENT"/>
    <n v="47"/>
    <s v="THE SOCIAL SCIENCES"/>
  </r>
  <r>
    <n v="1624"/>
    <s v="151512DF"/>
    <x v="1"/>
    <x v="15"/>
    <s v="IJ-NE"/>
    <s v="MEDICINE AND SURGERY"/>
    <n v="214"/>
    <n v="58"/>
    <s v="BIOLOGY"/>
    <n v="65"/>
    <s v="CHEMISTRY"/>
    <n v="43"/>
    <s v="PHYSICS"/>
    <n v="48"/>
    <s v="COLLEGE OF MEDICINE"/>
  </r>
  <r>
    <n v="1625"/>
    <s v="151512BB"/>
    <x v="1"/>
    <x v="6"/>
    <s v="IBANW"/>
    <s v="GUIDANCE AND COUNSELLING"/>
    <n v="200"/>
    <n v="53"/>
    <s v="COMMERCE"/>
    <n v="52"/>
    <s v="ECONOMICS"/>
    <n v="50"/>
    <s v="MATHEMATICS"/>
    <n v="45"/>
    <s v="EDUCATION"/>
  </r>
  <r>
    <n v="1626"/>
    <s v="151512GG"/>
    <x v="1"/>
    <x v="6"/>
    <s v="ONA-A"/>
    <s v="LAW"/>
    <n v="247"/>
    <n v="70"/>
    <s v="ECONOMICS"/>
    <n v="69"/>
    <s v="GOVERNMENT"/>
    <n v="60"/>
    <s v="LITERATURE IN ENGLISH"/>
    <n v="48"/>
    <s v="LAW"/>
  </r>
  <r>
    <n v="1627"/>
    <s v="151513EH"/>
    <x v="0"/>
    <x v="18"/>
    <s v="ISLAN"/>
    <s v="CHEMISTRY"/>
    <n v="204"/>
    <n v="51"/>
    <s v="BIOLOGY"/>
    <n v="42"/>
    <s v="CHEMISTRY"/>
    <n v="53"/>
    <s v="MATHEMATICS"/>
    <n v="58"/>
    <s v="SCIENCE"/>
  </r>
  <r>
    <n v="1628"/>
    <s v="151513CE"/>
    <x v="1"/>
    <x v="10"/>
    <s v="IGUEB"/>
    <s v="POLITICAL SCIENCE"/>
    <n v="229"/>
    <n v="65"/>
    <s v="GOVERNMENT"/>
    <n v="57"/>
    <s v="COMMERCE"/>
    <n v="53"/>
    <s v="CHRISTIAN RELIGIOUS STUDIES"/>
    <n v="54"/>
    <s v="THE SOCIAL SCIENC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8" firstHeaderRow="1" firstDataRow="1" firstDataCol="1" rowPageCount="1" colPageCount="1"/>
  <pivotFields count="15"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dataField="1" showAll="0">
      <items count="25">
        <item x="1"/>
        <item x="14"/>
        <item x="9"/>
        <item x="3"/>
        <item x="11"/>
        <item x="19"/>
        <item x="13"/>
        <item x="22"/>
        <item x="2"/>
        <item x="4"/>
        <item x="10"/>
        <item x="16"/>
        <item x="5"/>
        <item x="0"/>
        <item x="7"/>
        <item x="17"/>
        <item x="21"/>
        <item x="18"/>
        <item x="15"/>
        <item x="12"/>
        <item x="8"/>
        <item x="6"/>
        <item x="23"/>
        <item x="20"/>
        <item t="default"/>
      </items>
    </pivotField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2" hier="-1"/>
  </pageFields>
  <dataFields count="1">
    <dataField name="Count of State Of Origi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2:M59" totalsRowShown="0" headerRowDxfId="40" dataDxfId="38" headerRowBorderDxfId="39" tableBorderDxfId="37" totalsRowBorderDxfId="36">
  <autoFilter ref="A2:M59"/>
  <tableColumns count="13">
    <tableColumn id="1" name="S/N" dataDxfId="35"/>
    <tableColumn id="2" name="First Name" dataDxfId="34"/>
    <tableColumn id="3" name="Surname" dataDxfId="33"/>
    <tableColumn id="4" name="Matric No." dataDxfId="32"/>
    <tableColumn id="5" name="Mode of Entry" dataDxfId="31"/>
    <tableColumn id="6" name="Date of Birth" dataDxfId="30"/>
    <tableColumn id="13" name="Age" dataDxfId="29"/>
    <tableColumn id="7" name="Stipend" dataDxfId="28">
      <calculatedColumnFormula>RANDBETWEEN(50000, 150000)</calculatedColumnFormula>
    </tableColumn>
    <tableColumn id="8" name="1st CA(20)" dataDxfId="27"/>
    <tableColumn id="9" name="2nd CA(15)" dataDxfId="26"/>
    <tableColumn id="10" name="Attendance(5)" dataDxfId="25"/>
    <tableColumn id="11" name="Exam(60)" dataDxfId="24"/>
    <tableColumn id="12" name="Total(100)" dataDxfId="23">
      <calculatedColumnFormula>SUM(I3:L3)</calculatedColumnFormula>
    </tableColumn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R8" totalsRowShown="0" headerRowDxfId="22" dataDxfId="20" headerRowBorderDxfId="21" tableBorderDxfId="19" totalsRowBorderDxfId="18">
  <autoFilter ref="A4:R8"/>
  <tableColumns count="18">
    <tableColumn id="1" name="Column1" dataDxfId="17"/>
    <tableColumn id="2" name="Botany" dataDxfId="16"/>
    <tableColumn id="3" name="CHM" dataDxfId="15"/>
    <tableColumn id="4" name="CSC" dataDxfId="14"/>
    <tableColumn id="5" name="STA" dataDxfId="13"/>
    <tableColumn id="6" name="Maths" dataDxfId="12"/>
    <tableColumn id="7" name="PHY" dataDxfId="11"/>
    <tableColumn id="8" name="STE" dataDxfId="10"/>
    <tableColumn id="9" name="ASE" dataDxfId="9"/>
    <tableColumn id="10" name="KHE" dataDxfId="8"/>
    <tableColumn id="11" name="ECE" dataDxfId="7"/>
    <tableColumn id="12" name="EME" dataDxfId="6"/>
    <tableColumn id="13" name="G&amp;C" dataDxfId="5"/>
    <tableColumn id="14" name="AGE" dataDxfId="4"/>
    <tableColumn id="15" name="AGY" dataDxfId="3"/>
    <tableColumn id="16" name="CPEB" dataDxfId="2"/>
    <tableColumn id="17" name="ANS" dataDxfId="1"/>
    <tableColumn id="18" name="AGEX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="75" zoomScaleNormal="75" workbookViewId="0">
      <selection activeCell="O16" sqref="O16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15.7109375" bestFit="1" customWidth="1"/>
    <col min="4" max="4" width="17.28515625" bestFit="1" customWidth="1"/>
    <col min="5" max="5" width="20.7109375" bestFit="1" customWidth="1"/>
    <col min="6" max="6" width="21.7109375" style="4" customWidth="1"/>
    <col min="7" max="7" width="12.140625" style="3" bestFit="1" customWidth="1"/>
    <col min="8" max="8" width="14.42578125" bestFit="1" customWidth="1"/>
    <col min="9" max="9" width="17.140625" bestFit="1" customWidth="1"/>
    <col min="10" max="10" width="17.7109375" bestFit="1" customWidth="1"/>
    <col min="11" max="11" width="20.7109375" bestFit="1" customWidth="1"/>
    <col min="12" max="12" width="16.5703125" bestFit="1" customWidth="1"/>
    <col min="13" max="13" width="17.140625" bestFit="1" customWidth="1"/>
  </cols>
  <sheetData>
    <row r="1" spans="1:13" ht="27.75" x14ac:dyDescent="0.65">
      <c r="A1" s="63" t="s">
        <v>89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3" s="6" customFormat="1" ht="15.75" x14ac:dyDescent="0.2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30" t="s">
        <v>5</v>
      </c>
      <c r="G2" s="30" t="s">
        <v>165</v>
      </c>
      <c r="H2" s="31" t="s">
        <v>88</v>
      </c>
      <c r="I2" s="29" t="s">
        <v>6</v>
      </c>
      <c r="J2" s="29" t="s">
        <v>7</v>
      </c>
      <c r="K2" s="29" t="s">
        <v>8</v>
      </c>
      <c r="L2" s="29" t="s">
        <v>9</v>
      </c>
      <c r="M2" s="32" t="s">
        <v>10</v>
      </c>
    </row>
    <row r="3" spans="1:13" x14ac:dyDescent="0.25">
      <c r="A3" s="33">
        <v>1</v>
      </c>
      <c r="B3" s="34" t="s">
        <v>11</v>
      </c>
      <c r="C3" s="34" t="s">
        <v>49</v>
      </c>
      <c r="D3" s="34">
        <v>1203421</v>
      </c>
      <c r="E3" s="34" t="s">
        <v>86</v>
      </c>
      <c r="F3" s="35">
        <v>36530</v>
      </c>
      <c r="G3" s="36">
        <f ca="1">YEAR(NOW())-YEAR(F3)</f>
        <v>22</v>
      </c>
      <c r="H3" s="37">
        <f ca="1">RANDBETWEEN(50000, 150000)</f>
        <v>124585</v>
      </c>
      <c r="I3" s="34">
        <v>11</v>
      </c>
      <c r="J3" s="34">
        <v>13</v>
      </c>
      <c r="K3" s="34">
        <v>4</v>
      </c>
      <c r="L3" s="34">
        <v>26</v>
      </c>
      <c r="M3" s="38">
        <f>SUM(I3:L3)</f>
        <v>54</v>
      </c>
    </row>
    <row r="4" spans="1:13" x14ac:dyDescent="0.25">
      <c r="A4" s="33">
        <v>2</v>
      </c>
      <c r="B4" s="34" t="s">
        <v>12</v>
      </c>
      <c r="C4" s="34" t="s">
        <v>50</v>
      </c>
      <c r="D4" s="34">
        <v>1203422</v>
      </c>
      <c r="E4" s="34" t="s">
        <v>87</v>
      </c>
      <c r="F4" s="35">
        <v>34952</v>
      </c>
      <c r="G4" s="36">
        <f t="shared" ref="G4:G55" ca="1" si="0">YEAR(NOW())-YEAR(F4)</f>
        <v>27</v>
      </c>
      <c r="H4" s="37">
        <f t="shared" ref="H4:H55" ca="1" si="1">RANDBETWEEN(50000, 150000)</f>
        <v>137999</v>
      </c>
      <c r="I4" s="34">
        <v>16</v>
      </c>
      <c r="J4" s="34">
        <v>12</v>
      </c>
      <c r="K4" s="34">
        <v>3</v>
      </c>
      <c r="L4" s="34">
        <v>52</v>
      </c>
      <c r="M4" s="38">
        <f t="shared" ref="M4:M40" si="2">SUM(I4:L4)</f>
        <v>83</v>
      </c>
    </row>
    <row r="5" spans="1:13" x14ac:dyDescent="0.25">
      <c r="A5" s="33">
        <v>3</v>
      </c>
      <c r="B5" s="34" t="s">
        <v>13</v>
      </c>
      <c r="C5" s="34" t="s">
        <v>51</v>
      </c>
      <c r="D5" s="34">
        <v>1203423</v>
      </c>
      <c r="E5" s="34" t="s">
        <v>87</v>
      </c>
      <c r="F5" s="35">
        <v>36530</v>
      </c>
      <c r="G5" s="36">
        <f t="shared" ca="1" si="0"/>
        <v>22</v>
      </c>
      <c r="H5" s="37">
        <f t="shared" ca="1" si="1"/>
        <v>62496</v>
      </c>
      <c r="I5" s="34">
        <v>16</v>
      </c>
      <c r="J5" s="34">
        <v>9</v>
      </c>
      <c r="K5" s="34">
        <v>4</v>
      </c>
      <c r="L5" s="34">
        <v>33</v>
      </c>
      <c r="M5" s="38">
        <f t="shared" si="2"/>
        <v>62</v>
      </c>
    </row>
    <row r="6" spans="1:13" x14ac:dyDescent="0.25">
      <c r="A6" s="33">
        <v>4</v>
      </c>
      <c r="B6" s="34" t="s">
        <v>14</v>
      </c>
      <c r="C6" s="34" t="s">
        <v>52</v>
      </c>
      <c r="D6" s="34">
        <v>1203424</v>
      </c>
      <c r="E6" s="34" t="s">
        <v>87</v>
      </c>
      <c r="F6" s="35">
        <v>34952</v>
      </c>
      <c r="G6" s="36">
        <f t="shared" ca="1" si="0"/>
        <v>27</v>
      </c>
      <c r="H6" s="37">
        <f t="shared" ca="1" si="1"/>
        <v>121484</v>
      </c>
      <c r="I6" s="34">
        <v>16</v>
      </c>
      <c r="J6" s="34">
        <v>13</v>
      </c>
      <c r="K6" s="34">
        <v>4</v>
      </c>
      <c r="L6" s="34">
        <v>39</v>
      </c>
      <c r="M6" s="38">
        <f t="shared" si="2"/>
        <v>72</v>
      </c>
    </row>
    <row r="7" spans="1:13" x14ac:dyDescent="0.25">
      <c r="A7" s="33">
        <v>5</v>
      </c>
      <c r="B7" s="34" t="s">
        <v>15</v>
      </c>
      <c r="C7" s="34" t="s">
        <v>53</v>
      </c>
      <c r="D7" s="34">
        <v>1203425</v>
      </c>
      <c r="E7" s="34" t="s">
        <v>87</v>
      </c>
      <c r="F7" s="35">
        <v>34952</v>
      </c>
      <c r="G7" s="36">
        <f t="shared" ca="1" si="0"/>
        <v>27</v>
      </c>
      <c r="H7" s="37">
        <f t="shared" ca="1" si="1"/>
        <v>90816</v>
      </c>
      <c r="I7" s="34">
        <v>10</v>
      </c>
      <c r="J7" s="34">
        <v>13</v>
      </c>
      <c r="K7" s="34">
        <v>3</v>
      </c>
      <c r="L7" s="34">
        <v>43</v>
      </c>
      <c r="M7" s="38">
        <f t="shared" si="2"/>
        <v>69</v>
      </c>
    </row>
    <row r="8" spans="1:13" x14ac:dyDescent="0.25">
      <c r="A8" s="33">
        <v>6</v>
      </c>
      <c r="B8" s="34" t="s">
        <v>16</v>
      </c>
      <c r="C8" s="34" t="s">
        <v>54</v>
      </c>
      <c r="D8" s="34">
        <v>1203426</v>
      </c>
      <c r="E8" s="34" t="s">
        <v>87</v>
      </c>
      <c r="F8" s="35">
        <v>36530</v>
      </c>
      <c r="G8" s="36">
        <f t="shared" ca="1" si="0"/>
        <v>22</v>
      </c>
      <c r="H8" s="37">
        <f t="shared" ca="1" si="1"/>
        <v>91983</v>
      </c>
      <c r="I8" s="34">
        <v>18</v>
      </c>
      <c r="J8" s="34">
        <v>7</v>
      </c>
      <c r="K8" s="34">
        <v>5</v>
      </c>
      <c r="L8" s="34">
        <v>48</v>
      </c>
      <c r="M8" s="38">
        <f t="shared" si="2"/>
        <v>78</v>
      </c>
    </row>
    <row r="9" spans="1:13" x14ac:dyDescent="0.25">
      <c r="A9" s="33">
        <v>7</v>
      </c>
      <c r="B9" s="34" t="s">
        <v>17</v>
      </c>
      <c r="C9" s="34" t="s">
        <v>55</v>
      </c>
      <c r="D9" s="34">
        <v>1203427</v>
      </c>
      <c r="E9" s="34" t="s">
        <v>86</v>
      </c>
      <c r="F9" s="35">
        <v>36530</v>
      </c>
      <c r="G9" s="36">
        <f t="shared" ca="1" si="0"/>
        <v>22</v>
      </c>
      <c r="H9" s="37">
        <f t="shared" ca="1" si="1"/>
        <v>68757</v>
      </c>
      <c r="I9" s="34">
        <v>7</v>
      </c>
      <c r="J9" s="34">
        <v>14</v>
      </c>
      <c r="K9" s="34">
        <v>3</v>
      </c>
      <c r="L9" s="34">
        <v>39</v>
      </c>
      <c r="M9" s="38">
        <f t="shared" si="2"/>
        <v>63</v>
      </c>
    </row>
    <row r="10" spans="1:13" x14ac:dyDescent="0.25">
      <c r="A10" s="33">
        <v>8</v>
      </c>
      <c r="B10" s="34" t="s">
        <v>18</v>
      </c>
      <c r="C10" s="34" t="s">
        <v>56</v>
      </c>
      <c r="D10" s="34">
        <v>1203428</v>
      </c>
      <c r="E10" s="34" t="s">
        <v>87</v>
      </c>
      <c r="F10" s="35">
        <v>35683</v>
      </c>
      <c r="G10" s="36">
        <f t="shared" ca="1" si="0"/>
        <v>25</v>
      </c>
      <c r="H10" s="37">
        <f t="shared" ca="1" si="1"/>
        <v>116101</v>
      </c>
      <c r="I10" s="34">
        <v>6</v>
      </c>
      <c r="J10" s="34">
        <v>7</v>
      </c>
      <c r="K10" s="34">
        <v>3</v>
      </c>
      <c r="L10" s="34">
        <v>53</v>
      </c>
      <c r="M10" s="38">
        <f t="shared" si="2"/>
        <v>69</v>
      </c>
    </row>
    <row r="11" spans="1:13" x14ac:dyDescent="0.25">
      <c r="A11" s="33">
        <v>9</v>
      </c>
      <c r="B11" s="34" t="s">
        <v>19</v>
      </c>
      <c r="C11" s="34" t="s">
        <v>57</v>
      </c>
      <c r="D11" s="34">
        <v>1203429</v>
      </c>
      <c r="E11" s="34" t="s">
        <v>87</v>
      </c>
      <c r="F11" s="35">
        <v>34952</v>
      </c>
      <c r="G11" s="36">
        <f t="shared" ca="1" si="0"/>
        <v>27</v>
      </c>
      <c r="H11" s="37">
        <f t="shared" ca="1" si="1"/>
        <v>141418</v>
      </c>
      <c r="I11" s="34">
        <v>13</v>
      </c>
      <c r="J11" s="34">
        <v>7</v>
      </c>
      <c r="K11" s="34">
        <v>5</v>
      </c>
      <c r="L11" s="34">
        <v>34</v>
      </c>
      <c r="M11" s="38">
        <f t="shared" si="2"/>
        <v>59</v>
      </c>
    </row>
    <row r="12" spans="1:13" x14ac:dyDescent="0.25">
      <c r="A12" s="33">
        <v>10</v>
      </c>
      <c r="B12" s="34" t="s">
        <v>20</v>
      </c>
      <c r="C12" s="34" t="s">
        <v>58</v>
      </c>
      <c r="D12" s="34">
        <v>1203430</v>
      </c>
      <c r="E12" s="34" t="s">
        <v>86</v>
      </c>
      <c r="F12" s="35">
        <v>36530</v>
      </c>
      <c r="G12" s="36">
        <f t="shared" ca="1" si="0"/>
        <v>22</v>
      </c>
      <c r="H12" s="37">
        <f t="shared" ca="1" si="1"/>
        <v>70454</v>
      </c>
      <c r="I12" s="34">
        <v>17</v>
      </c>
      <c r="J12" s="34">
        <v>9</v>
      </c>
      <c r="K12" s="34">
        <v>3</v>
      </c>
      <c r="L12" s="34">
        <v>54</v>
      </c>
      <c r="M12" s="38">
        <f t="shared" si="2"/>
        <v>83</v>
      </c>
    </row>
    <row r="13" spans="1:13" x14ac:dyDescent="0.25">
      <c r="A13" s="33">
        <v>11</v>
      </c>
      <c r="B13" s="34" t="s">
        <v>21</v>
      </c>
      <c r="C13" s="34" t="s">
        <v>59</v>
      </c>
      <c r="D13" s="34">
        <v>1203431</v>
      </c>
      <c r="E13" s="34" t="s">
        <v>87</v>
      </c>
      <c r="F13" s="35">
        <v>34952</v>
      </c>
      <c r="G13" s="36">
        <f t="shared" ca="1" si="0"/>
        <v>27</v>
      </c>
      <c r="H13" s="37">
        <f t="shared" ca="1" si="1"/>
        <v>53787</v>
      </c>
      <c r="I13" s="34">
        <v>15</v>
      </c>
      <c r="J13" s="34">
        <v>8</v>
      </c>
      <c r="K13" s="34">
        <v>4</v>
      </c>
      <c r="L13" s="34">
        <v>49</v>
      </c>
      <c r="M13" s="38">
        <f t="shared" si="2"/>
        <v>76</v>
      </c>
    </row>
    <row r="14" spans="1:13" x14ac:dyDescent="0.25">
      <c r="A14" s="33">
        <v>12</v>
      </c>
      <c r="B14" s="34" t="s">
        <v>22</v>
      </c>
      <c r="C14" s="34" t="s">
        <v>60</v>
      </c>
      <c r="D14" s="34">
        <v>1203432</v>
      </c>
      <c r="E14" s="34" t="s">
        <v>87</v>
      </c>
      <c r="F14" s="35">
        <v>33126</v>
      </c>
      <c r="G14" s="36">
        <f t="shared" ca="1" si="0"/>
        <v>32</v>
      </c>
      <c r="H14" s="37">
        <f t="shared" ca="1" si="1"/>
        <v>87953</v>
      </c>
      <c r="I14" s="34">
        <v>11</v>
      </c>
      <c r="J14" s="34">
        <v>10</v>
      </c>
      <c r="K14" s="34">
        <v>3</v>
      </c>
      <c r="L14" s="34">
        <v>32</v>
      </c>
      <c r="M14" s="38">
        <f t="shared" si="2"/>
        <v>56</v>
      </c>
    </row>
    <row r="15" spans="1:13" x14ac:dyDescent="0.25">
      <c r="A15" s="33">
        <v>13</v>
      </c>
      <c r="B15" s="34" t="s">
        <v>23</v>
      </c>
      <c r="C15" s="34" t="s">
        <v>61</v>
      </c>
      <c r="D15" s="34">
        <v>1203433</v>
      </c>
      <c r="E15" s="34" t="s">
        <v>87</v>
      </c>
      <c r="F15" s="35">
        <v>36530</v>
      </c>
      <c r="G15" s="36">
        <f t="shared" ca="1" si="0"/>
        <v>22</v>
      </c>
      <c r="H15" s="37">
        <f t="shared" ca="1" si="1"/>
        <v>107200</v>
      </c>
      <c r="I15" s="34">
        <v>10</v>
      </c>
      <c r="J15" s="34">
        <v>13</v>
      </c>
      <c r="K15" s="34">
        <v>4</v>
      </c>
      <c r="L15" s="34">
        <v>53</v>
      </c>
      <c r="M15" s="38">
        <f t="shared" si="2"/>
        <v>80</v>
      </c>
    </row>
    <row r="16" spans="1:13" x14ac:dyDescent="0.25">
      <c r="A16" s="33">
        <v>14</v>
      </c>
      <c r="B16" s="34" t="s">
        <v>24</v>
      </c>
      <c r="C16" s="34" t="s">
        <v>62</v>
      </c>
      <c r="D16" s="34">
        <v>1203434</v>
      </c>
      <c r="E16" s="34" t="s">
        <v>87</v>
      </c>
      <c r="F16" s="35">
        <v>34952</v>
      </c>
      <c r="G16" s="36">
        <f t="shared" ca="1" si="0"/>
        <v>27</v>
      </c>
      <c r="H16" s="37">
        <f t="shared" ca="1" si="1"/>
        <v>55394</v>
      </c>
      <c r="I16" s="34">
        <v>15</v>
      </c>
      <c r="J16" s="34">
        <v>7</v>
      </c>
      <c r="K16" s="34">
        <v>5</v>
      </c>
      <c r="L16" s="34">
        <v>42</v>
      </c>
      <c r="M16" s="38">
        <f t="shared" si="2"/>
        <v>69</v>
      </c>
    </row>
    <row r="17" spans="1:13" x14ac:dyDescent="0.25">
      <c r="A17" s="33">
        <v>15</v>
      </c>
      <c r="B17" s="34" t="s">
        <v>25</v>
      </c>
      <c r="C17" s="34" t="s">
        <v>63</v>
      </c>
      <c r="D17" s="34">
        <v>1203435</v>
      </c>
      <c r="E17" s="34" t="s">
        <v>87</v>
      </c>
      <c r="F17" s="35">
        <v>37261</v>
      </c>
      <c r="G17" s="36">
        <f t="shared" ca="1" si="0"/>
        <v>20</v>
      </c>
      <c r="H17" s="37">
        <f ca="1">RANDBETWEEN(50000, 150000)</f>
        <v>100349</v>
      </c>
      <c r="I17" s="34">
        <v>18</v>
      </c>
      <c r="J17" s="34">
        <v>7</v>
      </c>
      <c r="K17" s="34">
        <v>5</v>
      </c>
      <c r="L17" s="34">
        <v>35</v>
      </c>
      <c r="M17" s="38">
        <f t="shared" si="2"/>
        <v>65</v>
      </c>
    </row>
    <row r="18" spans="1:13" x14ac:dyDescent="0.25">
      <c r="A18" s="33">
        <v>16</v>
      </c>
      <c r="B18" s="34" t="s">
        <v>26</v>
      </c>
      <c r="C18" s="34" t="s">
        <v>64</v>
      </c>
      <c r="D18" s="34">
        <v>1203436</v>
      </c>
      <c r="E18" s="34" t="s">
        <v>86</v>
      </c>
      <c r="F18" s="35">
        <v>36530</v>
      </c>
      <c r="G18" s="36">
        <f t="shared" ca="1" si="0"/>
        <v>22</v>
      </c>
      <c r="H18" s="37">
        <f t="shared" ca="1" si="1"/>
        <v>97950</v>
      </c>
      <c r="I18" s="34">
        <v>7</v>
      </c>
      <c r="J18" s="34">
        <v>13</v>
      </c>
      <c r="K18" s="34">
        <v>3</v>
      </c>
      <c r="L18" s="34">
        <v>41</v>
      </c>
      <c r="M18" s="38">
        <f t="shared" si="2"/>
        <v>64</v>
      </c>
    </row>
    <row r="19" spans="1:13" x14ac:dyDescent="0.25">
      <c r="A19" s="33">
        <v>17</v>
      </c>
      <c r="B19" s="34" t="s">
        <v>27</v>
      </c>
      <c r="C19" s="34" t="s">
        <v>65</v>
      </c>
      <c r="D19" s="34">
        <v>1203437</v>
      </c>
      <c r="E19" s="34" t="s">
        <v>87</v>
      </c>
      <c r="F19" s="35">
        <v>36530</v>
      </c>
      <c r="G19" s="36">
        <f t="shared" ca="1" si="0"/>
        <v>22</v>
      </c>
      <c r="H19" s="37">
        <f t="shared" ca="1" si="1"/>
        <v>50917</v>
      </c>
      <c r="I19" s="34">
        <v>15</v>
      </c>
      <c r="J19" s="34">
        <v>12</v>
      </c>
      <c r="K19" s="34">
        <v>5</v>
      </c>
      <c r="L19" s="34">
        <v>28</v>
      </c>
      <c r="M19" s="38">
        <f t="shared" si="2"/>
        <v>60</v>
      </c>
    </row>
    <row r="20" spans="1:13" x14ac:dyDescent="0.25">
      <c r="A20" s="33">
        <v>18</v>
      </c>
      <c r="B20" s="34" t="s">
        <v>28</v>
      </c>
      <c r="C20" s="34" t="s">
        <v>66</v>
      </c>
      <c r="D20" s="34">
        <v>1203438</v>
      </c>
      <c r="E20" s="34" t="s">
        <v>87</v>
      </c>
      <c r="F20" s="35">
        <v>34952</v>
      </c>
      <c r="G20" s="36">
        <f t="shared" ca="1" si="0"/>
        <v>27</v>
      </c>
      <c r="H20" s="37">
        <f t="shared" ca="1" si="1"/>
        <v>137365</v>
      </c>
      <c r="I20" s="34">
        <v>19</v>
      </c>
      <c r="J20" s="34">
        <v>8</v>
      </c>
      <c r="K20" s="34">
        <v>3</v>
      </c>
      <c r="L20" s="34">
        <v>53</v>
      </c>
      <c r="M20" s="38">
        <f t="shared" si="2"/>
        <v>83</v>
      </c>
    </row>
    <row r="21" spans="1:13" x14ac:dyDescent="0.25">
      <c r="A21" s="33">
        <v>19</v>
      </c>
      <c r="B21" s="34" t="s">
        <v>29</v>
      </c>
      <c r="C21" s="34" t="s">
        <v>67</v>
      </c>
      <c r="D21" s="34">
        <v>1203439</v>
      </c>
      <c r="E21" s="34" t="s">
        <v>86</v>
      </c>
      <c r="F21" s="35">
        <v>36530</v>
      </c>
      <c r="G21" s="36">
        <f t="shared" ca="1" si="0"/>
        <v>22</v>
      </c>
      <c r="H21" s="37">
        <f t="shared" ca="1" si="1"/>
        <v>96951</v>
      </c>
      <c r="I21" s="34">
        <v>8</v>
      </c>
      <c r="J21" s="34">
        <v>12</v>
      </c>
      <c r="K21" s="34">
        <v>4</v>
      </c>
      <c r="L21" s="34">
        <v>42</v>
      </c>
      <c r="M21" s="38">
        <f t="shared" si="2"/>
        <v>66</v>
      </c>
    </row>
    <row r="22" spans="1:13" x14ac:dyDescent="0.25">
      <c r="A22" s="33">
        <v>20</v>
      </c>
      <c r="B22" s="34" t="s">
        <v>30</v>
      </c>
      <c r="C22" s="34" t="s">
        <v>68</v>
      </c>
      <c r="D22" s="34">
        <v>1203440</v>
      </c>
      <c r="E22" s="34" t="s">
        <v>87</v>
      </c>
      <c r="F22" s="35">
        <v>36043</v>
      </c>
      <c r="G22" s="36">
        <f t="shared" ca="1" si="0"/>
        <v>24</v>
      </c>
      <c r="H22" s="37">
        <f t="shared" ca="1" si="1"/>
        <v>128716</v>
      </c>
      <c r="I22" s="34">
        <v>16</v>
      </c>
      <c r="J22" s="34">
        <v>13</v>
      </c>
      <c r="K22" s="34">
        <v>5</v>
      </c>
      <c r="L22" s="34">
        <v>47</v>
      </c>
      <c r="M22" s="38">
        <f t="shared" si="2"/>
        <v>81</v>
      </c>
    </row>
    <row r="23" spans="1:13" x14ac:dyDescent="0.25">
      <c r="A23" s="33">
        <v>21</v>
      </c>
      <c r="B23" s="34" t="s">
        <v>31</v>
      </c>
      <c r="C23" s="34" t="s">
        <v>69</v>
      </c>
      <c r="D23" s="34">
        <v>1203441</v>
      </c>
      <c r="E23" s="34" t="s">
        <v>87</v>
      </c>
      <c r="F23" s="35">
        <v>34952</v>
      </c>
      <c r="G23" s="36">
        <f t="shared" ca="1" si="0"/>
        <v>27</v>
      </c>
      <c r="H23" s="37">
        <f ca="1">RANDBETWEEN(50000, 150000)</f>
        <v>103629</v>
      </c>
      <c r="I23" s="34">
        <v>10</v>
      </c>
      <c r="J23" s="34">
        <v>12</v>
      </c>
      <c r="K23" s="34">
        <v>3</v>
      </c>
      <c r="L23" s="34">
        <v>30</v>
      </c>
      <c r="M23" s="38">
        <f t="shared" si="2"/>
        <v>55</v>
      </c>
    </row>
    <row r="24" spans="1:13" x14ac:dyDescent="0.25">
      <c r="A24" s="33">
        <v>22</v>
      </c>
      <c r="B24" s="34" t="s">
        <v>32</v>
      </c>
      <c r="C24" s="34" t="s">
        <v>70</v>
      </c>
      <c r="D24" s="34">
        <v>1203442</v>
      </c>
      <c r="E24" s="34" t="s">
        <v>87</v>
      </c>
      <c r="F24" s="35">
        <v>36530</v>
      </c>
      <c r="G24" s="36">
        <f t="shared" ca="1" si="0"/>
        <v>22</v>
      </c>
      <c r="H24" s="37">
        <f t="shared" ca="1" si="1"/>
        <v>70512</v>
      </c>
      <c r="I24" s="34">
        <v>18</v>
      </c>
      <c r="J24" s="34">
        <v>10</v>
      </c>
      <c r="K24" s="34">
        <v>4</v>
      </c>
      <c r="L24" s="34">
        <v>27</v>
      </c>
      <c r="M24" s="38">
        <f t="shared" si="2"/>
        <v>59</v>
      </c>
    </row>
    <row r="25" spans="1:13" x14ac:dyDescent="0.25">
      <c r="A25" s="33">
        <v>23</v>
      </c>
      <c r="B25" s="34" t="s">
        <v>33</v>
      </c>
      <c r="C25" s="34" t="s">
        <v>71</v>
      </c>
      <c r="D25" s="34">
        <v>1203443</v>
      </c>
      <c r="E25" s="34" t="s">
        <v>86</v>
      </c>
      <c r="F25" s="35">
        <v>35030</v>
      </c>
      <c r="G25" s="36">
        <f t="shared" ca="1" si="0"/>
        <v>27</v>
      </c>
      <c r="H25" s="37">
        <f t="shared" ca="1" si="1"/>
        <v>69202</v>
      </c>
      <c r="I25" s="34">
        <v>17</v>
      </c>
      <c r="J25" s="34">
        <v>11</v>
      </c>
      <c r="K25" s="34">
        <v>5</v>
      </c>
      <c r="L25" s="34">
        <v>27</v>
      </c>
      <c r="M25" s="38">
        <f t="shared" si="2"/>
        <v>60</v>
      </c>
    </row>
    <row r="26" spans="1:13" x14ac:dyDescent="0.25">
      <c r="A26" s="33">
        <v>24</v>
      </c>
      <c r="B26" s="34" t="s">
        <v>34</v>
      </c>
      <c r="C26" s="34" t="s">
        <v>72</v>
      </c>
      <c r="D26" s="34">
        <v>1203444</v>
      </c>
      <c r="E26" s="34" t="s">
        <v>87</v>
      </c>
      <c r="F26" s="35">
        <v>36897</v>
      </c>
      <c r="G26" s="36">
        <f t="shared" ca="1" si="0"/>
        <v>21</v>
      </c>
      <c r="H26" s="37">
        <f t="shared" ca="1" si="1"/>
        <v>146477</v>
      </c>
      <c r="I26" s="34">
        <v>10</v>
      </c>
      <c r="J26" s="34">
        <v>7</v>
      </c>
      <c r="K26" s="34">
        <v>5</v>
      </c>
      <c r="L26" s="34">
        <v>26</v>
      </c>
      <c r="M26" s="38">
        <f t="shared" si="2"/>
        <v>48</v>
      </c>
    </row>
    <row r="27" spans="1:13" x14ac:dyDescent="0.25">
      <c r="A27" s="33">
        <v>25</v>
      </c>
      <c r="B27" s="34" t="s">
        <v>35</v>
      </c>
      <c r="C27" s="34" t="s">
        <v>73</v>
      </c>
      <c r="D27" s="34">
        <v>1203445</v>
      </c>
      <c r="E27" s="34" t="s">
        <v>87</v>
      </c>
      <c r="F27" s="35">
        <v>34952</v>
      </c>
      <c r="G27" s="36">
        <f t="shared" ca="1" si="0"/>
        <v>27</v>
      </c>
      <c r="H27" s="37">
        <f t="shared" ca="1" si="1"/>
        <v>132156</v>
      </c>
      <c r="I27" s="34">
        <v>18</v>
      </c>
      <c r="J27" s="34">
        <v>13</v>
      </c>
      <c r="K27" s="34">
        <v>3</v>
      </c>
      <c r="L27" s="34">
        <v>45</v>
      </c>
      <c r="M27" s="38">
        <f t="shared" si="2"/>
        <v>79</v>
      </c>
    </row>
    <row r="28" spans="1:13" x14ac:dyDescent="0.25">
      <c r="A28" s="33">
        <v>26</v>
      </c>
      <c r="B28" s="34" t="s">
        <v>36</v>
      </c>
      <c r="C28" s="34" t="s">
        <v>74</v>
      </c>
      <c r="D28" s="34">
        <v>1203446</v>
      </c>
      <c r="E28" s="34" t="s">
        <v>87</v>
      </c>
      <c r="F28" s="35">
        <v>36896</v>
      </c>
      <c r="G28" s="36">
        <f t="shared" ca="1" si="0"/>
        <v>21</v>
      </c>
      <c r="H28" s="37">
        <f t="shared" ca="1" si="1"/>
        <v>105258</v>
      </c>
      <c r="I28" s="34">
        <v>11</v>
      </c>
      <c r="J28" s="34">
        <v>13</v>
      </c>
      <c r="K28" s="34">
        <v>4</v>
      </c>
      <c r="L28" s="34">
        <v>39</v>
      </c>
      <c r="M28" s="38">
        <f t="shared" si="2"/>
        <v>67</v>
      </c>
    </row>
    <row r="29" spans="1:13" x14ac:dyDescent="0.25">
      <c r="A29" s="33">
        <v>27</v>
      </c>
      <c r="B29" s="34" t="s">
        <v>37</v>
      </c>
      <c r="C29" s="34" t="s">
        <v>75</v>
      </c>
      <c r="D29" s="34">
        <v>1203447</v>
      </c>
      <c r="E29" s="34" t="s">
        <v>87</v>
      </c>
      <c r="F29" s="35">
        <v>34952</v>
      </c>
      <c r="G29" s="36">
        <f t="shared" ca="1" si="0"/>
        <v>27</v>
      </c>
      <c r="H29" s="37">
        <f t="shared" ca="1" si="1"/>
        <v>53942</v>
      </c>
      <c r="I29" s="34">
        <v>11</v>
      </c>
      <c r="J29" s="34">
        <v>7</v>
      </c>
      <c r="K29" s="34">
        <v>3</v>
      </c>
      <c r="L29" s="34">
        <v>29</v>
      </c>
      <c r="M29" s="38">
        <f t="shared" si="2"/>
        <v>50</v>
      </c>
    </row>
    <row r="30" spans="1:13" x14ac:dyDescent="0.25">
      <c r="A30" s="33">
        <v>28</v>
      </c>
      <c r="B30" s="34" t="s">
        <v>38</v>
      </c>
      <c r="C30" s="34" t="s">
        <v>76</v>
      </c>
      <c r="D30" s="34">
        <v>1203448</v>
      </c>
      <c r="E30" s="34" t="s">
        <v>87</v>
      </c>
      <c r="F30" s="35">
        <v>34807</v>
      </c>
      <c r="G30" s="36">
        <f t="shared" ca="1" si="0"/>
        <v>27</v>
      </c>
      <c r="H30" s="37">
        <f t="shared" ca="1" si="1"/>
        <v>56260</v>
      </c>
      <c r="I30" s="34">
        <v>7</v>
      </c>
      <c r="J30" s="34">
        <v>8</v>
      </c>
      <c r="K30" s="34">
        <v>5</v>
      </c>
      <c r="L30" s="34">
        <v>41</v>
      </c>
      <c r="M30" s="38">
        <f t="shared" si="2"/>
        <v>61</v>
      </c>
    </row>
    <row r="31" spans="1:13" x14ac:dyDescent="0.25">
      <c r="A31" s="33">
        <v>29</v>
      </c>
      <c r="B31" s="34" t="s">
        <v>39</v>
      </c>
      <c r="C31" s="34" t="s">
        <v>77</v>
      </c>
      <c r="D31" s="34">
        <v>1203449</v>
      </c>
      <c r="E31" s="34" t="s">
        <v>86</v>
      </c>
      <c r="F31" s="35">
        <v>36530</v>
      </c>
      <c r="G31" s="36">
        <f t="shared" ca="1" si="0"/>
        <v>22</v>
      </c>
      <c r="H31" s="37">
        <f t="shared" ca="1" si="1"/>
        <v>55236</v>
      </c>
      <c r="I31" s="34">
        <v>9</v>
      </c>
      <c r="J31" s="34">
        <v>14</v>
      </c>
      <c r="K31" s="34">
        <v>4</v>
      </c>
      <c r="L31" s="34">
        <v>26</v>
      </c>
      <c r="M31" s="38">
        <f t="shared" si="2"/>
        <v>53</v>
      </c>
    </row>
    <row r="32" spans="1:13" x14ac:dyDescent="0.25">
      <c r="A32" s="33">
        <v>30</v>
      </c>
      <c r="B32" s="34" t="s">
        <v>40</v>
      </c>
      <c r="C32" s="34" t="s">
        <v>78</v>
      </c>
      <c r="D32" s="34">
        <v>1203450</v>
      </c>
      <c r="E32" s="34" t="s">
        <v>87</v>
      </c>
      <c r="F32" s="35">
        <v>34952</v>
      </c>
      <c r="G32" s="36">
        <f t="shared" ca="1" si="0"/>
        <v>27</v>
      </c>
      <c r="H32" s="37">
        <f t="shared" ca="1" si="1"/>
        <v>86631</v>
      </c>
      <c r="I32" s="34">
        <v>14</v>
      </c>
      <c r="J32" s="34">
        <v>7</v>
      </c>
      <c r="K32" s="34">
        <v>5</v>
      </c>
      <c r="L32" s="34">
        <v>53</v>
      </c>
      <c r="M32" s="38">
        <f t="shared" si="2"/>
        <v>79</v>
      </c>
    </row>
    <row r="33" spans="1:13" x14ac:dyDescent="0.25">
      <c r="A33" s="33">
        <v>31</v>
      </c>
      <c r="B33" s="34" t="s">
        <v>41</v>
      </c>
      <c r="C33" s="34" t="s">
        <v>55</v>
      </c>
      <c r="D33" s="34">
        <v>1203451</v>
      </c>
      <c r="E33" s="34" t="s">
        <v>87</v>
      </c>
      <c r="F33" s="35">
        <v>34952</v>
      </c>
      <c r="G33" s="36">
        <f t="shared" ca="1" si="0"/>
        <v>27</v>
      </c>
      <c r="H33" s="37">
        <f t="shared" ca="1" si="1"/>
        <v>86906</v>
      </c>
      <c r="I33" s="34">
        <v>18</v>
      </c>
      <c r="J33" s="34">
        <v>7</v>
      </c>
      <c r="K33" s="34">
        <v>3</v>
      </c>
      <c r="L33" s="34">
        <v>47</v>
      </c>
      <c r="M33" s="38">
        <f t="shared" si="2"/>
        <v>75</v>
      </c>
    </row>
    <row r="34" spans="1:13" x14ac:dyDescent="0.25">
      <c r="A34" s="33">
        <v>32</v>
      </c>
      <c r="B34" s="34" t="s">
        <v>42</v>
      </c>
      <c r="C34" s="34" t="s">
        <v>79</v>
      </c>
      <c r="D34" s="34">
        <v>1203452</v>
      </c>
      <c r="E34" s="34" t="s">
        <v>86</v>
      </c>
      <c r="F34" s="35">
        <v>36530</v>
      </c>
      <c r="G34" s="36">
        <f t="shared" ca="1" si="0"/>
        <v>22</v>
      </c>
      <c r="H34" s="37">
        <f t="shared" ca="1" si="1"/>
        <v>148307</v>
      </c>
      <c r="I34" s="34">
        <v>10</v>
      </c>
      <c r="J34" s="34">
        <v>11</v>
      </c>
      <c r="K34" s="34">
        <v>5</v>
      </c>
      <c r="L34" s="34">
        <v>50</v>
      </c>
      <c r="M34" s="38">
        <f t="shared" si="2"/>
        <v>76</v>
      </c>
    </row>
    <row r="35" spans="1:13" x14ac:dyDescent="0.25">
      <c r="A35" s="33">
        <v>33</v>
      </c>
      <c r="B35" s="34" t="s">
        <v>43</v>
      </c>
      <c r="C35" s="34" t="s">
        <v>80</v>
      </c>
      <c r="D35" s="34">
        <v>1203453</v>
      </c>
      <c r="E35" s="34" t="s">
        <v>87</v>
      </c>
      <c r="F35" s="35">
        <v>34952</v>
      </c>
      <c r="G35" s="36">
        <f t="shared" ca="1" si="0"/>
        <v>27</v>
      </c>
      <c r="H35" s="37">
        <f t="shared" ca="1" si="1"/>
        <v>121528</v>
      </c>
      <c r="I35" s="34">
        <v>11</v>
      </c>
      <c r="J35" s="34">
        <v>14</v>
      </c>
      <c r="K35" s="34">
        <v>4</v>
      </c>
      <c r="L35" s="34">
        <v>46</v>
      </c>
      <c r="M35" s="38">
        <f t="shared" si="2"/>
        <v>75</v>
      </c>
    </row>
    <row r="36" spans="1:13" x14ac:dyDescent="0.25">
      <c r="A36" s="33">
        <v>34</v>
      </c>
      <c r="B36" s="34" t="s">
        <v>44</v>
      </c>
      <c r="C36" s="34" t="s">
        <v>81</v>
      </c>
      <c r="D36" s="34">
        <v>1203454</v>
      </c>
      <c r="E36" s="34" t="s">
        <v>87</v>
      </c>
      <c r="F36" s="35">
        <v>36530</v>
      </c>
      <c r="G36" s="36">
        <f t="shared" ca="1" si="0"/>
        <v>22</v>
      </c>
      <c r="H36" s="37">
        <f t="shared" ca="1" si="1"/>
        <v>84484</v>
      </c>
      <c r="I36" s="34">
        <v>19</v>
      </c>
      <c r="J36" s="34">
        <v>10</v>
      </c>
      <c r="K36" s="34">
        <v>4</v>
      </c>
      <c r="L36" s="34">
        <v>55</v>
      </c>
      <c r="M36" s="38">
        <f t="shared" si="2"/>
        <v>88</v>
      </c>
    </row>
    <row r="37" spans="1:13" x14ac:dyDescent="0.25">
      <c r="A37" s="33">
        <v>35</v>
      </c>
      <c r="B37" s="34" t="s">
        <v>45</v>
      </c>
      <c r="C37" s="34" t="s">
        <v>82</v>
      </c>
      <c r="D37" s="34">
        <v>1203455</v>
      </c>
      <c r="E37" s="34" t="s">
        <v>87</v>
      </c>
      <c r="F37" s="35">
        <v>34952</v>
      </c>
      <c r="G37" s="36">
        <f t="shared" ca="1" si="0"/>
        <v>27</v>
      </c>
      <c r="H37" s="37">
        <f ca="1">RANDBETWEEN(50000, 150000)</f>
        <v>109055</v>
      </c>
      <c r="I37" s="34">
        <v>18</v>
      </c>
      <c r="J37" s="34">
        <v>13</v>
      </c>
      <c r="K37" s="34">
        <v>5</v>
      </c>
      <c r="L37" s="34">
        <v>53</v>
      </c>
      <c r="M37" s="38">
        <f t="shared" si="2"/>
        <v>89</v>
      </c>
    </row>
    <row r="38" spans="1:13" x14ac:dyDescent="0.25">
      <c r="A38" s="33">
        <v>36</v>
      </c>
      <c r="B38" s="34" t="s">
        <v>46</v>
      </c>
      <c r="C38" s="34" t="s">
        <v>83</v>
      </c>
      <c r="D38" s="34">
        <v>1203456</v>
      </c>
      <c r="E38" s="34" t="s">
        <v>87</v>
      </c>
      <c r="F38" s="35">
        <v>36530</v>
      </c>
      <c r="G38" s="36">
        <f t="shared" ca="1" si="0"/>
        <v>22</v>
      </c>
      <c r="H38" s="37">
        <f t="shared" ca="1" si="1"/>
        <v>126180</v>
      </c>
      <c r="I38" s="34">
        <v>12</v>
      </c>
      <c r="J38" s="34">
        <v>14</v>
      </c>
      <c r="K38" s="34">
        <v>4</v>
      </c>
      <c r="L38" s="34">
        <v>29</v>
      </c>
      <c r="M38" s="38">
        <f t="shared" si="2"/>
        <v>59</v>
      </c>
    </row>
    <row r="39" spans="1:13" x14ac:dyDescent="0.25">
      <c r="A39" s="33">
        <v>37</v>
      </c>
      <c r="B39" s="34" t="s">
        <v>47</v>
      </c>
      <c r="C39" s="34" t="s">
        <v>84</v>
      </c>
      <c r="D39" s="34">
        <v>1203457</v>
      </c>
      <c r="E39" s="34" t="s">
        <v>87</v>
      </c>
      <c r="F39" s="35">
        <v>34952</v>
      </c>
      <c r="G39" s="36">
        <f t="shared" ca="1" si="0"/>
        <v>27</v>
      </c>
      <c r="H39" s="37">
        <f t="shared" ca="1" si="1"/>
        <v>115037</v>
      </c>
      <c r="I39" s="34">
        <v>18</v>
      </c>
      <c r="J39" s="34">
        <v>10</v>
      </c>
      <c r="K39" s="34">
        <v>5</v>
      </c>
      <c r="L39" s="34">
        <v>36</v>
      </c>
      <c r="M39" s="38">
        <f t="shared" si="2"/>
        <v>69</v>
      </c>
    </row>
    <row r="40" spans="1:13" x14ac:dyDescent="0.25">
      <c r="A40" s="33">
        <v>38</v>
      </c>
      <c r="B40" s="34" t="s">
        <v>48</v>
      </c>
      <c r="C40" s="34" t="s">
        <v>85</v>
      </c>
      <c r="D40" s="34">
        <v>1203458</v>
      </c>
      <c r="E40" s="34" t="s">
        <v>86</v>
      </c>
      <c r="F40" s="35">
        <v>34718</v>
      </c>
      <c r="G40" s="36">
        <f t="shared" ca="1" si="0"/>
        <v>27</v>
      </c>
      <c r="H40" s="37">
        <f t="shared" ca="1" si="1"/>
        <v>82762</v>
      </c>
      <c r="I40" s="34">
        <v>6</v>
      </c>
      <c r="J40" s="34">
        <v>10</v>
      </c>
      <c r="K40" s="34">
        <v>3</v>
      </c>
      <c r="L40" s="34">
        <v>50</v>
      </c>
      <c r="M40" s="38">
        <f t="shared" si="2"/>
        <v>69</v>
      </c>
    </row>
    <row r="41" spans="1:13" x14ac:dyDescent="0.25">
      <c r="A41" s="33">
        <v>39</v>
      </c>
      <c r="B41" s="34" t="s">
        <v>21</v>
      </c>
      <c r="C41" s="34" t="s">
        <v>59</v>
      </c>
      <c r="D41" s="34">
        <v>1203459</v>
      </c>
      <c r="E41" s="34" t="s">
        <v>87</v>
      </c>
      <c r="F41" s="35">
        <v>36413</v>
      </c>
      <c r="G41" s="36">
        <f t="shared" ca="1" si="0"/>
        <v>23</v>
      </c>
      <c r="H41" s="37">
        <f t="shared" ca="1" si="1"/>
        <v>96249</v>
      </c>
      <c r="I41" s="34">
        <v>15</v>
      </c>
      <c r="J41" s="34">
        <v>8</v>
      </c>
      <c r="K41" s="34">
        <v>4</v>
      </c>
      <c r="L41" s="34">
        <v>49</v>
      </c>
      <c r="M41" s="38">
        <f t="shared" ref="M41:M55" si="3">SUM(I41:L41)</f>
        <v>76</v>
      </c>
    </row>
    <row r="42" spans="1:13" x14ac:dyDescent="0.25">
      <c r="A42" s="33">
        <v>40</v>
      </c>
      <c r="B42" s="34" t="s">
        <v>22</v>
      </c>
      <c r="C42" s="34" t="s">
        <v>60</v>
      </c>
      <c r="D42" s="34">
        <v>1203460</v>
      </c>
      <c r="E42" s="34" t="s">
        <v>87</v>
      </c>
      <c r="F42" s="35">
        <v>34952</v>
      </c>
      <c r="G42" s="36">
        <f t="shared" ca="1" si="0"/>
        <v>27</v>
      </c>
      <c r="H42" s="37">
        <f t="shared" ca="1" si="1"/>
        <v>65916</v>
      </c>
      <c r="I42" s="34">
        <v>11</v>
      </c>
      <c r="J42" s="34">
        <v>10</v>
      </c>
      <c r="K42" s="34">
        <v>3</v>
      </c>
      <c r="L42" s="34">
        <v>32</v>
      </c>
      <c r="M42" s="38">
        <f t="shared" si="3"/>
        <v>56</v>
      </c>
    </row>
    <row r="43" spans="1:13" x14ac:dyDescent="0.25">
      <c r="A43" s="33">
        <v>41</v>
      </c>
      <c r="B43" s="34" t="s">
        <v>23</v>
      </c>
      <c r="C43" s="34" t="s">
        <v>61</v>
      </c>
      <c r="D43" s="34">
        <v>1203461</v>
      </c>
      <c r="E43" s="34" t="s">
        <v>87</v>
      </c>
      <c r="F43" s="35">
        <v>36530</v>
      </c>
      <c r="G43" s="36">
        <f t="shared" ca="1" si="0"/>
        <v>22</v>
      </c>
      <c r="H43" s="37">
        <f t="shared" ca="1" si="1"/>
        <v>123125</v>
      </c>
      <c r="I43" s="34">
        <v>10</v>
      </c>
      <c r="J43" s="34">
        <v>13</v>
      </c>
      <c r="K43" s="34">
        <v>4</v>
      </c>
      <c r="L43" s="34">
        <v>53</v>
      </c>
      <c r="M43" s="38">
        <f t="shared" si="3"/>
        <v>80</v>
      </c>
    </row>
    <row r="44" spans="1:13" x14ac:dyDescent="0.25">
      <c r="A44" s="33">
        <v>42</v>
      </c>
      <c r="B44" s="34" t="s">
        <v>24</v>
      </c>
      <c r="C44" s="34" t="s">
        <v>62</v>
      </c>
      <c r="D44" s="34">
        <v>1203462</v>
      </c>
      <c r="E44" s="34" t="s">
        <v>87</v>
      </c>
      <c r="F44" s="35">
        <v>34952</v>
      </c>
      <c r="G44" s="36">
        <f t="shared" ca="1" si="0"/>
        <v>27</v>
      </c>
      <c r="H44" s="37">
        <f t="shared" ca="1" si="1"/>
        <v>139418</v>
      </c>
      <c r="I44" s="34">
        <v>15</v>
      </c>
      <c r="J44" s="34">
        <v>7</v>
      </c>
      <c r="K44" s="34">
        <v>5</v>
      </c>
      <c r="L44" s="34">
        <v>42</v>
      </c>
      <c r="M44" s="38">
        <f t="shared" si="3"/>
        <v>69</v>
      </c>
    </row>
    <row r="45" spans="1:13" x14ac:dyDescent="0.25">
      <c r="A45" s="33">
        <v>43</v>
      </c>
      <c r="B45" s="34" t="s">
        <v>25</v>
      </c>
      <c r="C45" s="34" t="s">
        <v>63</v>
      </c>
      <c r="D45" s="34">
        <v>1203463</v>
      </c>
      <c r="E45" s="34" t="s">
        <v>87</v>
      </c>
      <c r="F45" s="35">
        <v>36530</v>
      </c>
      <c r="G45" s="36">
        <f t="shared" ca="1" si="0"/>
        <v>22</v>
      </c>
      <c r="H45" s="37">
        <f ca="1">RANDBETWEEN(50000, 150000)</f>
        <v>63420</v>
      </c>
      <c r="I45" s="34">
        <v>18</v>
      </c>
      <c r="J45" s="34">
        <v>7</v>
      </c>
      <c r="K45" s="34">
        <v>5</v>
      </c>
      <c r="L45" s="34">
        <v>35</v>
      </c>
      <c r="M45" s="38">
        <f t="shared" si="3"/>
        <v>65</v>
      </c>
    </row>
    <row r="46" spans="1:13" x14ac:dyDescent="0.25">
      <c r="A46" s="33">
        <v>44</v>
      </c>
      <c r="B46" s="34" t="s">
        <v>26</v>
      </c>
      <c r="C46" s="34" t="s">
        <v>64</v>
      </c>
      <c r="D46" s="34">
        <v>1203464</v>
      </c>
      <c r="E46" s="34" t="s">
        <v>86</v>
      </c>
      <c r="F46" s="35">
        <v>36530</v>
      </c>
      <c r="G46" s="36">
        <f t="shared" ca="1" si="0"/>
        <v>22</v>
      </c>
      <c r="H46" s="37">
        <f t="shared" ca="1" si="1"/>
        <v>134275</v>
      </c>
      <c r="I46" s="34">
        <v>7</v>
      </c>
      <c r="J46" s="34">
        <v>13</v>
      </c>
      <c r="K46" s="34">
        <v>3</v>
      </c>
      <c r="L46" s="34">
        <v>41</v>
      </c>
      <c r="M46" s="38">
        <f t="shared" si="3"/>
        <v>64</v>
      </c>
    </row>
    <row r="47" spans="1:13" x14ac:dyDescent="0.25">
      <c r="A47" s="33">
        <v>45</v>
      </c>
      <c r="B47" s="34" t="s">
        <v>27</v>
      </c>
      <c r="C47" s="34" t="s">
        <v>65</v>
      </c>
      <c r="D47" s="34">
        <v>1203465</v>
      </c>
      <c r="E47" s="34" t="s">
        <v>87</v>
      </c>
      <c r="F47" s="35">
        <v>36530</v>
      </c>
      <c r="G47" s="36">
        <f t="shared" ca="1" si="0"/>
        <v>22</v>
      </c>
      <c r="H47" s="37">
        <f t="shared" ca="1" si="1"/>
        <v>59820</v>
      </c>
      <c r="I47" s="34">
        <v>15</v>
      </c>
      <c r="J47" s="34">
        <v>12</v>
      </c>
      <c r="K47" s="34">
        <v>5</v>
      </c>
      <c r="L47" s="34">
        <v>28</v>
      </c>
      <c r="M47" s="38">
        <f t="shared" si="3"/>
        <v>60</v>
      </c>
    </row>
    <row r="48" spans="1:13" x14ac:dyDescent="0.25">
      <c r="A48" s="33">
        <v>46</v>
      </c>
      <c r="B48" s="34" t="s">
        <v>28</v>
      </c>
      <c r="C48" s="34" t="s">
        <v>66</v>
      </c>
      <c r="D48" s="34">
        <v>1203466</v>
      </c>
      <c r="E48" s="34" t="s">
        <v>87</v>
      </c>
      <c r="F48" s="35">
        <v>37863</v>
      </c>
      <c r="G48" s="36">
        <f t="shared" ca="1" si="0"/>
        <v>19</v>
      </c>
      <c r="H48" s="37">
        <f t="shared" ca="1" si="1"/>
        <v>86599</v>
      </c>
      <c r="I48" s="34">
        <v>19</v>
      </c>
      <c r="J48" s="34">
        <v>8</v>
      </c>
      <c r="K48" s="34">
        <v>3</v>
      </c>
      <c r="L48" s="34">
        <v>53</v>
      </c>
      <c r="M48" s="38">
        <f t="shared" si="3"/>
        <v>83</v>
      </c>
    </row>
    <row r="49" spans="1:13" x14ac:dyDescent="0.25">
      <c r="A49" s="33">
        <v>47</v>
      </c>
      <c r="B49" s="34" t="s">
        <v>29</v>
      </c>
      <c r="C49" s="34" t="s">
        <v>67</v>
      </c>
      <c r="D49" s="34">
        <v>1203467</v>
      </c>
      <c r="E49" s="34" t="s">
        <v>86</v>
      </c>
      <c r="F49" s="35">
        <v>36530</v>
      </c>
      <c r="G49" s="36">
        <f t="shared" ca="1" si="0"/>
        <v>22</v>
      </c>
      <c r="H49" s="37">
        <f t="shared" ca="1" si="1"/>
        <v>112082</v>
      </c>
      <c r="I49" s="34">
        <v>8</v>
      </c>
      <c r="J49" s="34">
        <v>12</v>
      </c>
      <c r="K49" s="34">
        <v>4</v>
      </c>
      <c r="L49" s="34">
        <v>42</v>
      </c>
      <c r="M49" s="38">
        <f t="shared" si="3"/>
        <v>66</v>
      </c>
    </row>
    <row r="50" spans="1:13" x14ac:dyDescent="0.25">
      <c r="A50" s="33">
        <v>48</v>
      </c>
      <c r="B50" s="34" t="s">
        <v>30</v>
      </c>
      <c r="C50" s="34" t="s">
        <v>68</v>
      </c>
      <c r="D50" s="34">
        <v>1203468</v>
      </c>
      <c r="E50" s="34" t="s">
        <v>87</v>
      </c>
      <c r="F50" s="35">
        <v>34952</v>
      </c>
      <c r="G50" s="36">
        <f t="shared" ca="1" si="0"/>
        <v>27</v>
      </c>
      <c r="H50" s="37">
        <f t="shared" ca="1" si="1"/>
        <v>110526</v>
      </c>
      <c r="I50" s="34">
        <v>16</v>
      </c>
      <c r="J50" s="34">
        <v>13</v>
      </c>
      <c r="K50" s="34">
        <v>5</v>
      </c>
      <c r="L50" s="34">
        <v>47</v>
      </c>
      <c r="M50" s="38">
        <f t="shared" si="3"/>
        <v>81</v>
      </c>
    </row>
    <row r="51" spans="1:13" x14ac:dyDescent="0.25">
      <c r="A51" s="33">
        <v>49</v>
      </c>
      <c r="B51" s="34" t="s">
        <v>31</v>
      </c>
      <c r="C51" s="34" t="s">
        <v>69</v>
      </c>
      <c r="D51" s="34">
        <v>1203469</v>
      </c>
      <c r="E51" s="34" t="s">
        <v>87</v>
      </c>
      <c r="F51" s="35">
        <v>34952</v>
      </c>
      <c r="G51" s="36">
        <f t="shared" ca="1" si="0"/>
        <v>27</v>
      </c>
      <c r="H51" s="37">
        <f ca="1">RANDBETWEEN(50000, 150000)</f>
        <v>105599</v>
      </c>
      <c r="I51" s="34">
        <v>10</v>
      </c>
      <c r="J51" s="34">
        <v>12</v>
      </c>
      <c r="K51" s="34">
        <v>3</v>
      </c>
      <c r="L51" s="34">
        <v>30</v>
      </c>
      <c r="M51" s="38">
        <f t="shared" si="3"/>
        <v>55</v>
      </c>
    </row>
    <row r="52" spans="1:13" x14ac:dyDescent="0.25">
      <c r="A52" s="33">
        <v>50</v>
      </c>
      <c r="B52" s="34" t="s">
        <v>32</v>
      </c>
      <c r="C52" s="34" t="s">
        <v>70</v>
      </c>
      <c r="D52" s="34">
        <v>1203470</v>
      </c>
      <c r="E52" s="34" t="s">
        <v>87</v>
      </c>
      <c r="F52" s="35">
        <v>36949</v>
      </c>
      <c r="G52" s="36">
        <f t="shared" ca="1" si="0"/>
        <v>21</v>
      </c>
      <c r="H52" s="37">
        <f t="shared" ca="1" si="1"/>
        <v>66955</v>
      </c>
      <c r="I52" s="34">
        <v>18</v>
      </c>
      <c r="J52" s="34">
        <v>10</v>
      </c>
      <c r="K52" s="34">
        <v>4</v>
      </c>
      <c r="L52" s="34">
        <v>27</v>
      </c>
      <c r="M52" s="38">
        <f t="shared" si="3"/>
        <v>59</v>
      </c>
    </row>
    <row r="53" spans="1:13" x14ac:dyDescent="0.25">
      <c r="A53" s="33">
        <v>51</v>
      </c>
      <c r="B53" s="34" t="s">
        <v>33</v>
      </c>
      <c r="C53" s="34" t="s">
        <v>71</v>
      </c>
      <c r="D53" s="34">
        <v>1203471</v>
      </c>
      <c r="E53" s="34" t="s">
        <v>86</v>
      </c>
      <c r="F53" s="35">
        <v>34952</v>
      </c>
      <c r="G53" s="36">
        <f t="shared" ca="1" si="0"/>
        <v>27</v>
      </c>
      <c r="H53" s="37">
        <f t="shared" ca="1" si="1"/>
        <v>87810</v>
      </c>
      <c r="I53" s="34">
        <v>17</v>
      </c>
      <c r="J53" s="34">
        <v>11</v>
      </c>
      <c r="K53" s="34">
        <v>5</v>
      </c>
      <c r="L53" s="34">
        <v>27</v>
      </c>
      <c r="M53" s="38">
        <f t="shared" si="3"/>
        <v>60</v>
      </c>
    </row>
    <row r="54" spans="1:13" x14ac:dyDescent="0.25">
      <c r="A54" s="33">
        <v>52</v>
      </c>
      <c r="B54" s="34" t="s">
        <v>34</v>
      </c>
      <c r="C54" s="34" t="s">
        <v>72</v>
      </c>
      <c r="D54" s="34">
        <v>1203472</v>
      </c>
      <c r="E54" s="34" t="s">
        <v>87</v>
      </c>
      <c r="F54" s="35">
        <v>36530</v>
      </c>
      <c r="G54" s="36">
        <f t="shared" ca="1" si="0"/>
        <v>22</v>
      </c>
      <c r="H54" s="37">
        <f t="shared" ca="1" si="1"/>
        <v>109970</v>
      </c>
      <c r="I54" s="34">
        <v>10</v>
      </c>
      <c r="J54" s="34">
        <v>7</v>
      </c>
      <c r="K54" s="34">
        <v>5</v>
      </c>
      <c r="L54" s="34">
        <v>26</v>
      </c>
      <c r="M54" s="38">
        <f t="shared" si="3"/>
        <v>48</v>
      </c>
    </row>
    <row r="55" spans="1:13" x14ac:dyDescent="0.25">
      <c r="A55" s="33">
        <v>53</v>
      </c>
      <c r="B55" s="34" t="s">
        <v>35</v>
      </c>
      <c r="C55" s="34" t="s">
        <v>73</v>
      </c>
      <c r="D55" s="34">
        <v>1203473</v>
      </c>
      <c r="E55" s="34" t="s">
        <v>87</v>
      </c>
      <c r="F55" s="35">
        <v>34952</v>
      </c>
      <c r="G55" s="36">
        <f t="shared" ca="1" si="0"/>
        <v>27</v>
      </c>
      <c r="H55" s="37">
        <f t="shared" ca="1" si="1"/>
        <v>86303</v>
      </c>
      <c r="I55" s="34">
        <v>18</v>
      </c>
      <c r="J55" s="34">
        <v>13</v>
      </c>
      <c r="K55" s="34">
        <v>3</v>
      </c>
      <c r="L55" s="34">
        <v>45</v>
      </c>
      <c r="M55" s="38">
        <f t="shared" si="3"/>
        <v>79</v>
      </c>
    </row>
    <row r="56" spans="1:13" x14ac:dyDescent="0.25">
      <c r="A56" s="33"/>
      <c r="B56" s="34"/>
      <c r="C56" s="34"/>
      <c r="D56" s="34"/>
      <c r="E56" s="34"/>
      <c r="F56" s="35"/>
      <c r="G56" s="39"/>
      <c r="H56" s="37"/>
      <c r="I56" s="34"/>
      <c r="J56" s="34"/>
      <c r="K56" s="34"/>
      <c r="L56" s="34"/>
      <c r="M56" s="38"/>
    </row>
    <row r="57" spans="1:13" x14ac:dyDescent="0.25">
      <c r="A57" s="33"/>
      <c r="B57" s="34"/>
      <c r="C57" s="34"/>
      <c r="D57" s="34"/>
      <c r="E57" s="34"/>
      <c r="F57" s="40" t="s">
        <v>116</v>
      </c>
      <c r="G57" s="41">
        <f ca="1">SUM(H3:H55)</f>
        <v>5144304</v>
      </c>
      <c r="H57" s="39"/>
      <c r="I57" s="34"/>
      <c r="J57" s="34"/>
      <c r="K57" s="34"/>
      <c r="L57" s="34"/>
      <c r="M57" s="38"/>
    </row>
    <row r="58" spans="1:13" x14ac:dyDescent="0.25">
      <c r="A58" s="33"/>
      <c r="B58" s="34"/>
      <c r="C58" s="34"/>
      <c r="D58" s="34"/>
      <c r="E58" s="34"/>
      <c r="F58" s="40" t="s">
        <v>117</v>
      </c>
      <c r="G58" s="42">
        <f>MIN(M3:M55)</f>
        <v>48</v>
      </c>
      <c r="H58" s="39"/>
      <c r="I58" s="34"/>
      <c r="J58" s="34"/>
      <c r="K58" s="34"/>
      <c r="L58" s="34"/>
      <c r="M58" s="38"/>
    </row>
    <row r="59" spans="1:13" x14ac:dyDescent="0.25">
      <c r="A59" s="43"/>
      <c r="B59" s="44"/>
      <c r="C59" s="44"/>
      <c r="D59" s="44"/>
      <c r="E59" s="44"/>
      <c r="F59" s="45" t="s">
        <v>90</v>
      </c>
      <c r="G59" s="46">
        <f>MAX(M3:M55)</f>
        <v>89</v>
      </c>
      <c r="H59" s="47"/>
      <c r="I59" s="44"/>
      <c r="J59" s="44"/>
      <c r="K59" s="44"/>
      <c r="L59" s="44"/>
      <c r="M59" s="48"/>
    </row>
  </sheetData>
  <mergeCells count="1">
    <mergeCell ref="A1:L1"/>
  </mergeCells>
  <pageMargins left="0.7" right="0.7" top="0.75" bottom="0.75" header="0.3" footer="0.3"/>
  <pageSetup paperSize="9" scale="90" orientation="landscape" r:id="rId1"/>
  <headerFooter>
    <oddHeader>&amp;CStudent Score Sheet</oddHeader>
    <oddFooter>&amp;L&amp;"Comic Sans MS,Regular" Kayode Pete&amp;"-,Bold"r&amp;C&amp;"Comic Sans MS,Regular"Confidential&amp;RPage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"/>
  <sheetViews>
    <sheetView workbookViewId="0">
      <selection activeCell="C14" sqref="C14"/>
    </sheetView>
  </sheetViews>
  <sheetFormatPr defaultRowHeight="15" x14ac:dyDescent="0.25"/>
  <cols>
    <col min="1" max="1" width="11" customWidth="1"/>
    <col min="2" max="2" width="9.28515625" customWidth="1"/>
    <col min="3" max="3" width="7.42578125" customWidth="1"/>
    <col min="4" max="5" width="6.42578125" customWidth="1"/>
    <col min="6" max="6" width="8.7109375" customWidth="1"/>
    <col min="7" max="7" width="6.7109375" customWidth="1"/>
    <col min="8" max="8" width="6.140625" customWidth="1"/>
    <col min="9" max="9" width="6.42578125" customWidth="1"/>
    <col min="10" max="10" width="6.5703125" customWidth="1"/>
    <col min="11" max="11" width="6.28515625" customWidth="1"/>
    <col min="12" max="12" width="7" customWidth="1"/>
    <col min="13" max="13" width="7.28515625" customWidth="1"/>
    <col min="14" max="14" width="6.85546875" customWidth="1"/>
    <col min="15" max="15" width="7" customWidth="1"/>
    <col min="16" max="16" width="7.5703125" customWidth="1"/>
    <col min="17" max="17" width="6.85546875" customWidth="1"/>
    <col min="18" max="18" width="8" customWidth="1"/>
  </cols>
  <sheetData>
    <row r="3" spans="1:18" x14ac:dyDescent="0.25">
      <c r="A3" s="1"/>
      <c r="B3" s="64" t="s">
        <v>104</v>
      </c>
      <c r="C3" s="64"/>
      <c r="D3" s="64"/>
      <c r="E3" s="64"/>
      <c r="F3" s="64"/>
      <c r="G3" s="64"/>
      <c r="H3" s="64" t="s">
        <v>105</v>
      </c>
      <c r="I3" s="64"/>
      <c r="J3" s="64"/>
      <c r="K3" s="64"/>
      <c r="L3" s="64"/>
      <c r="M3" s="64"/>
      <c r="N3" s="64" t="s">
        <v>111</v>
      </c>
      <c r="O3" s="64"/>
      <c r="P3" s="64"/>
      <c r="Q3" s="64"/>
      <c r="R3" s="64"/>
    </row>
    <row r="4" spans="1:18" x14ac:dyDescent="0.25">
      <c r="A4" s="49" t="s">
        <v>207</v>
      </c>
      <c r="B4" s="50" t="s">
        <v>92</v>
      </c>
      <c r="C4" s="50" t="s">
        <v>95</v>
      </c>
      <c r="D4" s="50" t="s">
        <v>94</v>
      </c>
      <c r="E4" s="50" t="s">
        <v>96</v>
      </c>
      <c r="F4" s="50" t="s">
        <v>93</v>
      </c>
      <c r="G4" s="50" t="s">
        <v>97</v>
      </c>
      <c r="H4" s="50" t="s">
        <v>98</v>
      </c>
      <c r="I4" s="50" t="s">
        <v>99</v>
      </c>
      <c r="J4" s="50" t="s">
        <v>100</v>
      </c>
      <c r="K4" s="50" t="s">
        <v>101</v>
      </c>
      <c r="L4" s="50" t="s">
        <v>102</v>
      </c>
      <c r="M4" s="50" t="s">
        <v>103</v>
      </c>
      <c r="N4" s="50" t="s">
        <v>106</v>
      </c>
      <c r="O4" s="50" t="s">
        <v>107</v>
      </c>
      <c r="P4" s="50" t="s">
        <v>108</v>
      </c>
      <c r="Q4" s="50" t="s">
        <v>109</v>
      </c>
      <c r="R4" s="51" t="s">
        <v>110</v>
      </c>
    </row>
    <row r="5" spans="1:18" x14ac:dyDescent="0.25">
      <c r="A5" s="52" t="s">
        <v>112</v>
      </c>
      <c r="B5" s="24">
        <v>34</v>
      </c>
      <c r="C5" s="24">
        <v>70</v>
      </c>
      <c r="D5" s="24">
        <v>65</v>
      </c>
      <c r="E5" s="24">
        <v>55</v>
      </c>
      <c r="F5" s="24">
        <v>39</v>
      </c>
      <c r="G5" s="24">
        <v>50</v>
      </c>
      <c r="H5" s="24">
        <v>25</v>
      </c>
      <c r="I5" s="24">
        <v>205</v>
      </c>
      <c r="J5" s="24">
        <v>50</v>
      </c>
      <c r="K5" s="24">
        <v>32</v>
      </c>
      <c r="L5" s="24">
        <v>54</v>
      </c>
      <c r="M5" s="24">
        <v>36</v>
      </c>
      <c r="N5" s="24">
        <v>56</v>
      </c>
      <c r="O5" s="24">
        <v>64</v>
      </c>
      <c r="P5" s="24">
        <v>37</v>
      </c>
      <c r="Q5" s="24">
        <v>60</v>
      </c>
      <c r="R5" s="53">
        <v>48</v>
      </c>
    </row>
    <row r="6" spans="1:18" x14ac:dyDescent="0.25">
      <c r="A6" s="52" t="s">
        <v>113</v>
      </c>
      <c r="B6" s="24">
        <v>38</v>
      </c>
      <c r="C6" s="24">
        <v>65</v>
      </c>
      <c r="D6" s="24">
        <v>63</v>
      </c>
      <c r="E6" s="24">
        <v>50</v>
      </c>
      <c r="F6" s="24">
        <v>41</v>
      </c>
      <c r="G6" s="24">
        <v>55</v>
      </c>
      <c r="H6" s="24">
        <v>22</v>
      </c>
      <c r="I6" s="24">
        <v>200</v>
      </c>
      <c r="J6" s="24">
        <v>48</v>
      </c>
      <c r="K6" s="24">
        <v>33</v>
      </c>
      <c r="L6" s="24">
        <v>57</v>
      </c>
      <c r="M6" s="24">
        <v>39</v>
      </c>
      <c r="N6" s="24">
        <v>54</v>
      </c>
      <c r="O6" s="24">
        <v>64</v>
      </c>
      <c r="P6" s="24">
        <v>32</v>
      </c>
      <c r="Q6" s="24">
        <v>66</v>
      </c>
      <c r="R6" s="53">
        <v>47</v>
      </c>
    </row>
    <row r="7" spans="1:18" x14ac:dyDescent="0.25">
      <c r="A7" s="52" t="s">
        <v>114</v>
      </c>
      <c r="B7" s="24">
        <v>38</v>
      </c>
      <c r="C7" s="24">
        <v>62</v>
      </c>
      <c r="D7" s="24">
        <v>63</v>
      </c>
      <c r="E7" s="24">
        <v>45</v>
      </c>
      <c r="F7" s="24">
        <v>41</v>
      </c>
      <c r="G7" s="24">
        <v>50</v>
      </c>
      <c r="H7" s="24">
        <v>22</v>
      </c>
      <c r="I7" s="24">
        <v>199</v>
      </c>
      <c r="J7" s="24">
        <v>48</v>
      </c>
      <c r="K7" s="24">
        <v>33</v>
      </c>
      <c r="L7" s="24">
        <v>58</v>
      </c>
      <c r="M7" s="24">
        <v>39</v>
      </c>
      <c r="N7" s="24">
        <v>54</v>
      </c>
      <c r="O7" s="24">
        <v>63</v>
      </c>
      <c r="P7" s="24">
        <v>30</v>
      </c>
      <c r="Q7" s="24">
        <v>65</v>
      </c>
      <c r="R7" s="53">
        <v>47</v>
      </c>
    </row>
    <row r="8" spans="1:18" x14ac:dyDescent="0.25">
      <c r="A8" s="54" t="s">
        <v>115</v>
      </c>
      <c r="B8" s="55">
        <v>35</v>
      </c>
      <c r="C8" s="55">
        <v>60</v>
      </c>
      <c r="D8" s="55">
        <v>60</v>
      </c>
      <c r="E8" s="55">
        <v>44</v>
      </c>
      <c r="F8" s="55">
        <v>40</v>
      </c>
      <c r="G8" s="55">
        <v>49</v>
      </c>
      <c r="H8" s="55">
        <v>21</v>
      </c>
      <c r="I8" s="55">
        <v>197</v>
      </c>
      <c r="J8" s="55">
        <v>48</v>
      </c>
      <c r="K8" s="55">
        <v>32</v>
      </c>
      <c r="L8" s="55">
        <v>56</v>
      </c>
      <c r="M8" s="55">
        <v>37</v>
      </c>
      <c r="N8" s="55">
        <v>54</v>
      </c>
      <c r="O8" s="55">
        <v>60</v>
      </c>
      <c r="P8" s="55">
        <v>30</v>
      </c>
      <c r="Q8" s="55">
        <v>53</v>
      </c>
      <c r="R8" s="56">
        <v>43</v>
      </c>
    </row>
  </sheetData>
  <mergeCells count="3">
    <mergeCell ref="B3:G3"/>
    <mergeCell ref="H3:M3"/>
    <mergeCell ref="N3:R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2" workbookViewId="0">
      <selection activeCell="J24" sqref="J24"/>
    </sheetView>
  </sheetViews>
  <sheetFormatPr defaultRowHeight="15" x14ac:dyDescent="0.25"/>
  <cols>
    <col min="1" max="1" width="8.140625" customWidth="1"/>
    <col min="2" max="2" width="10" customWidth="1"/>
    <col min="3" max="3" width="11.28515625" customWidth="1"/>
    <col min="4" max="4" width="31.5703125" bestFit="1" customWidth="1"/>
    <col min="5" max="5" width="6.7109375" bestFit="1" customWidth="1"/>
    <col min="6" max="6" width="9.7109375" customWidth="1"/>
    <col min="7" max="7" width="9.85546875" bestFit="1" customWidth="1"/>
    <col min="8" max="8" width="7.140625" bestFit="1" customWidth="1"/>
    <col min="9" max="9" width="6.28515625" customWidth="1"/>
    <col min="10" max="10" width="9.28515625" bestFit="1" customWidth="1"/>
    <col min="11" max="11" width="5.85546875" bestFit="1" customWidth="1"/>
    <col min="12" max="12" width="14.7109375" bestFit="1" customWidth="1"/>
    <col min="13" max="13" width="22.28515625" bestFit="1" customWidth="1"/>
    <col min="14" max="14" width="10.28515625" customWidth="1"/>
  </cols>
  <sheetData>
    <row r="1" spans="1:14" ht="22.5" x14ac:dyDescent="0.45">
      <c r="A1" s="65" t="s">
        <v>164</v>
      </c>
      <c r="B1" s="65"/>
      <c r="C1" s="65"/>
      <c r="D1" s="65"/>
      <c r="E1" s="65"/>
      <c r="F1" s="65"/>
      <c r="G1" s="65"/>
      <c r="H1" s="65"/>
      <c r="I1" s="65"/>
      <c r="J1" s="65"/>
    </row>
    <row r="3" spans="1:14" ht="15.75" x14ac:dyDescent="0.25">
      <c r="A3" s="23" t="s">
        <v>0</v>
      </c>
      <c r="B3" s="23" t="s">
        <v>118</v>
      </c>
      <c r="C3" s="23" t="s">
        <v>119</v>
      </c>
      <c r="D3" s="23" t="s">
        <v>120</v>
      </c>
      <c r="E3" s="23" t="s">
        <v>121</v>
      </c>
      <c r="F3" s="23" t="s">
        <v>122</v>
      </c>
      <c r="G3" s="23" t="s">
        <v>123</v>
      </c>
      <c r="H3" s="23" t="s">
        <v>124</v>
      </c>
      <c r="I3" s="23" t="s">
        <v>125</v>
      </c>
      <c r="J3" s="23" t="s">
        <v>126</v>
      </c>
    </row>
    <row r="4" spans="1:14" x14ac:dyDescent="0.25">
      <c r="A4" s="24">
        <v>1</v>
      </c>
      <c r="B4" s="24" t="s">
        <v>127</v>
      </c>
      <c r="C4" s="24" t="s">
        <v>158</v>
      </c>
      <c r="D4" s="24" t="s">
        <v>142</v>
      </c>
      <c r="E4" s="24">
        <v>2</v>
      </c>
      <c r="F4" s="24" t="s">
        <v>150</v>
      </c>
      <c r="G4" s="24">
        <v>68</v>
      </c>
      <c r="H4" s="24">
        <f t="shared" ref="H4:H21" si="0">IF(G4 &gt;= 70,4,IF(G4 &gt;= 60,3,IF(G4 &gt;= 50,2,IF(G4 &gt;= 45,1,0))))</f>
        <v>3</v>
      </c>
      <c r="I4" s="24">
        <f>PRODUCT(E4,H4)</f>
        <v>6</v>
      </c>
      <c r="J4" s="24" t="str">
        <f>IF(G4 &gt;= 45, "PASSED", "FAILED")</f>
        <v>PASSED</v>
      </c>
    </row>
    <row r="5" spans="1:14" ht="15.75" x14ac:dyDescent="0.25">
      <c r="A5" s="24">
        <v>2</v>
      </c>
      <c r="B5" s="24" t="s">
        <v>129</v>
      </c>
      <c r="C5" s="24" t="s">
        <v>158</v>
      </c>
      <c r="D5" s="24" t="s">
        <v>153</v>
      </c>
      <c r="E5" s="24">
        <v>2</v>
      </c>
      <c r="F5" s="24" t="s">
        <v>151</v>
      </c>
      <c r="G5" s="24">
        <v>80</v>
      </c>
      <c r="H5" s="24">
        <f t="shared" si="0"/>
        <v>4</v>
      </c>
      <c r="I5" s="24">
        <f t="shared" ref="I5:I21" si="1">PRODUCT(E5,H5)</f>
        <v>8</v>
      </c>
      <c r="J5" s="24" t="str">
        <f t="shared" ref="J5:J21" si="2">IF(G5 &gt;= 45, "PASSED", "FAILED")</f>
        <v>PASSED</v>
      </c>
      <c r="L5" s="25" t="s">
        <v>154</v>
      </c>
      <c r="M5" s="26" t="s">
        <v>155</v>
      </c>
    </row>
    <row r="6" spans="1:14" ht="15.75" x14ac:dyDescent="0.25">
      <c r="A6" s="24">
        <v>3</v>
      </c>
      <c r="B6" s="24" t="s">
        <v>128</v>
      </c>
      <c r="C6" s="24" t="s">
        <v>158</v>
      </c>
      <c r="D6" s="24" t="s">
        <v>149</v>
      </c>
      <c r="E6" s="24">
        <v>2</v>
      </c>
      <c r="F6" s="24" t="s">
        <v>151</v>
      </c>
      <c r="G6" s="24">
        <v>74</v>
      </c>
      <c r="H6" s="24">
        <f t="shared" si="0"/>
        <v>4</v>
      </c>
      <c r="I6" s="24">
        <f t="shared" si="1"/>
        <v>8</v>
      </c>
      <c r="J6" s="24" t="str">
        <f t="shared" si="2"/>
        <v>PASSED</v>
      </c>
      <c r="L6" s="25" t="s">
        <v>156</v>
      </c>
      <c r="M6" s="26" t="s">
        <v>91</v>
      </c>
    </row>
    <row r="7" spans="1:14" ht="15.75" x14ac:dyDescent="0.25">
      <c r="A7" s="24">
        <v>4</v>
      </c>
      <c r="B7" s="24" t="s">
        <v>130</v>
      </c>
      <c r="C7" s="24" t="s">
        <v>159</v>
      </c>
      <c r="D7" s="24" t="s">
        <v>142</v>
      </c>
      <c r="E7" s="24">
        <v>2</v>
      </c>
      <c r="F7" s="24" t="s">
        <v>150</v>
      </c>
      <c r="G7" s="24">
        <v>70</v>
      </c>
      <c r="H7" s="24">
        <f t="shared" si="0"/>
        <v>4</v>
      </c>
      <c r="I7" s="24">
        <f t="shared" si="1"/>
        <v>8</v>
      </c>
      <c r="J7" s="24" t="str">
        <f t="shared" si="2"/>
        <v>PASSED</v>
      </c>
      <c r="L7" s="25" t="s">
        <v>152</v>
      </c>
      <c r="M7" s="26" t="s">
        <v>104</v>
      </c>
    </row>
    <row r="8" spans="1:14" s="6" customFormat="1" ht="15.75" x14ac:dyDescent="0.25">
      <c r="A8" s="24">
        <v>5</v>
      </c>
      <c r="B8" s="24" t="s">
        <v>131</v>
      </c>
      <c r="C8" s="24" t="s">
        <v>159</v>
      </c>
      <c r="D8" s="24" t="s">
        <v>140</v>
      </c>
      <c r="E8" s="24">
        <v>2</v>
      </c>
      <c r="F8" s="24" t="s">
        <v>151</v>
      </c>
      <c r="G8" s="24">
        <v>62</v>
      </c>
      <c r="H8" s="24">
        <f t="shared" si="0"/>
        <v>3</v>
      </c>
      <c r="I8" s="24">
        <f t="shared" si="1"/>
        <v>6</v>
      </c>
      <c r="J8" s="24" t="str">
        <f t="shared" si="2"/>
        <v>PASSED</v>
      </c>
      <c r="L8" s="25" t="s">
        <v>3</v>
      </c>
      <c r="M8" s="26">
        <v>208077</v>
      </c>
    </row>
    <row r="9" spans="1:14" x14ac:dyDescent="0.25">
      <c r="A9" s="24">
        <v>6</v>
      </c>
      <c r="B9" s="24" t="s">
        <v>132</v>
      </c>
      <c r="C9" s="24" t="s">
        <v>159</v>
      </c>
      <c r="D9" s="24" t="s">
        <v>141</v>
      </c>
      <c r="E9" s="24">
        <v>2</v>
      </c>
      <c r="F9" s="24" t="s">
        <v>151</v>
      </c>
      <c r="G9" s="24">
        <v>64</v>
      </c>
      <c r="H9" s="24">
        <f t="shared" si="0"/>
        <v>3</v>
      </c>
      <c r="I9" s="24">
        <f t="shared" si="1"/>
        <v>6</v>
      </c>
      <c r="J9" s="24" t="str">
        <f t="shared" si="2"/>
        <v>PASSED</v>
      </c>
      <c r="M9" s="5"/>
    </row>
    <row r="10" spans="1:14" x14ac:dyDescent="0.25">
      <c r="A10" s="24">
        <v>7</v>
      </c>
      <c r="B10" s="24" t="s">
        <v>133</v>
      </c>
      <c r="C10" s="24" t="s">
        <v>160</v>
      </c>
      <c r="D10" s="24" t="s">
        <v>143</v>
      </c>
      <c r="E10" s="24">
        <v>4</v>
      </c>
      <c r="F10" s="24" t="s">
        <v>150</v>
      </c>
      <c r="G10" s="24">
        <v>84</v>
      </c>
      <c r="H10" s="24">
        <f t="shared" si="0"/>
        <v>4</v>
      </c>
      <c r="I10" s="24">
        <f t="shared" si="1"/>
        <v>16</v>
      </c>
      <c r="J10" s="24" t="str">
        <f t="shared" si="2"/>
        <v>PASSED</v>
      </c>
      <c r="L10" s="27" t="s">
        <v>161</v>
      </c>
      <c r="M10" s="26">
        <f>SUM(I4:I21)</f>
        <v>183</v>
      </c>
    </row>
    <row r="11" spans="1:14" x14ac:dyDescent="0.25">
      <c r="A11" s="24">
        <v>8</v>
      </c>
      <c r="B11" s="24" t="s">
        <v>134</v>
      </c>
      <c r="C11" s="24" t="s">
        <v>160</v>
      </c>
      <c r="D11" s="24" t="s">
        <v>146</v>
      </c>
      <c r="E11" s="24">
        <v>3</v>
      </c>
      <c r="F11" s="24" t="s">
        <v>151</v>
      </c>
      <c r="G11" s="24">
        <v>75</v>
      </c>
      <c r="H11" s="24">
        <f t="shared" si="0"/>
        <v>4</v>
      </c>
      <c r="I11" s="24">
        <f t="shared" si="1"/>
        <v>12</v>
      </c>
      <c r="J11" s="24" t="str">
        <f t="shared" si="2"/>
        <v>PASSED</v>
      </c>
      <c r="L11" s="27" t="s">
        <v>162</v>
      </c>
      <c r="M11" s="26">
        <f>SUM(E4:E21)</f>
        <v>52</v>
      </c>
    </row>
    <row r="12" spans="1:14" x14ac:dyDescent="0.25">
      <c r="A12" s="24">
        <v>9</v>
      </c>
      <c r="B12" s="24" t="s">
        <v>135</v>
      </c>
      <c r="C12" s="24" t="s">
        <v>160</v>
      </c>
      <c r="D12" s="24" t="s">
        <v>144</v>
      </c>
      <c r="E12" s="24">
        <v>3</v>
      </c>
      <c r="F12" s="24" t="s">
        <v>150</v>
      </c>
      <c r="G12" s="24">
        <v>65</v>
      </c>
      <c r="H12" s="24">
        <f t="shared" si="0"/>
        <v>3</v>
      </c>
      <c r="I12" s="24">
        <f t="shared" si="1"/>
        <v>9</v>
      </c>
      <c r="J12" s="24" t="str">
        <f t="shared" si="2"/>
        <v>PASSED</v>
      </c>
      <c r="L12" s="27" t="s">
        <v>163</v>
      </c>
      <c r="M12" s="26">
        <f>M10/M11</f>
        <v>3.5192307692307692</v>
      </c>
      <c r="N12">
        <v>3.52</v>
      </c>
    </row>
    <row r="13" spans="1:14" x14ac:dyDescent="0.25">
      <c r="A13" s="24">
        <v>10</v>
      </c>
      <c r="B13" s="24" t="s">
        <v>136</v>
      </c>
      <c r="C13" s="24" t="s">
        <v>160</v>
      </c>
      <c r="D13" s="24" t="s">
        <v>145</v>
      </c>
      <c r="E13" s="24">
        <v>3</v>
      </c>
      <c r="F13" s="24" t="s">
        <v>151</v>
      </c>
      <c r="G13" s="24">
        <v>68</v>
      </c>
      <c r="H13" s="24">
        <f t="shared" si="0"/>
        <v>3</v>
      </c>
      <c r="I13" s="24">
        <f t="shared" si="1"/>
        <v>9</v>
      </c>
      <c r="J13" s="24" t="str">
        <f t="shared" si="2"/>
        <v>PASSED</v>
      </c>
      <c r="L13" s="27" t="s">
        <v>157</v>
      </c>
      <c r="M13" s="26" t="str">
        <f>IF(M12 &gt;= 3.5, "First Class", IF(M12 &gt;= 3, "Second Class Upper", IF(M12 &gt;= 2, "Second Class Lower", IF(M12 &gt;= 1, "Third Class", IF(M12 &gt;= 0, "Withdraw")))))</f>
        <v>First Class</v>
      </c>
    </row>
    <row r="14" spans="1:14" x14ac:dyDescent="0.25">
      <c r="A14" s="24">
        <v>11</v>
      </c>
      <c r="B14" s="24" t="s">
        <v>138</v>
      </c>
      <c r="C14" s="24" t="s">
        <v>160</v>
      </c>
      <c r="D14" s="24" t="s">
        <v>148</v>
      </c>
      <c r="E14" s="24">
        <v>4</v>
      </c>
      <c r="F14" s="24" t="s">
        <v>151</v>
      </c>
      <c r="G14" s="24">
        <v>76</v>
      </c>
      <c r="H14" s="24">
        <f t="shared" si="0"/>
        <v>4</v>
      </c>
      <c r="I14" s="24">
        <f t="shared" si="1"/>
        <v>16</v>
      </c>
      <c r="J14" s="24" t="str">
        <f t="shared" si="2"/>
        <v>PASSED</v>
      </c>
    </row>
    <row r="15" spans="1:14" x14ac:dyDescent="0.25">
      <c r="A15" s="24">
        <v>12</v>
      </c>
      <c r="B15" s="24" t="s">
        <v>137</v>
      </c>
      <c r="C15" s="24" t="s">
        <v>160</v>
      </c>
      <c r="D15" s="24" t="s">
        <v>147</v>
      </c>
      <c r="E15" s="24">
        <v>3</v>
      </c>
      <c r="F15" s="24" t="s">
        <v>151</v>
      </c>
      <c r="G15" s="24">
        <v>68</v>
      </c>
      <c r="H15" s="24">
        <f t="shared" si="0"/>
        <v>3</v>
      </c>
      <c r="I15" s="24">
        <f t="shared" si="1"/>
        <v>9</v>
      </c>
      <c r="J15" s="24" t="str">
        <f t="shared" si="2"/>
        <v>PASSED</v>
      </c>
    </row>
    <row r="16" spans="1:14" x14ac:dyDescent="0.25">
      <c r="A16" s="24">
        <v>13</v>
      </c>
      <c r="B16" s="24" t="s">
        <v>139</v>
      </c>
      <c r="C16" s="24" t="s">
        <v>159</v>
      </c>
      <c r="D16" s="24" t="s">
        <v>2408</v>
      </c>
      <c r="E16" s="24">
        <v>3</v>
      </c>
      <c r="F16" s="24" t="s">
        <v>151</v>
      </c>
      <c r="G16" s="24">
        <v>56</v>
      </c>
      <c r="H16" s="24">
        <f t="shared" si="0"/>
        <v>2</v>
      </c>
      <c r="I16" s="24">
        <f t="shared" si="1"/>
        <v>6</v>
      </c>
      <c r="J16" s="24" t="str">
        <f t="shared" si="2"/>
        <v>PASSED</v>
      </c>
    </row>
    <row r="17" spans="1:10" x14ac:dyDescent="0.25">
      <c r="A17" s="60">
        <v>14</v>
      </c>
      <c r="B17" s="60" t="s">
        <v>2398</v>
      </c>
      <c r="C17" s="60" t="s">
        <v>160</v>
      </c>
      <c r="D17" s="60" t="s">
        <v>2407</v>
      </c>
      <c r="E17" s="60">
        <v>4</v>
      </c>
      <c r="F17" s="60" t="s">
        <v>151</v>
      </c>
      <c r="G17" s="60">
        <v>79</v>
      </c>
      <c r="H17" s="24">
        <f t="shared" si="0"/>
        <v>4</v>
      </c>
      <c r="I17" s="24">
        <f t="shared" si="1"/>
        <v>16</v>
      </c>
      <c r="J17" s="60" t="str">
        <f t="shared" si="2"/>
        <v>PASSED</v>
      </c>
    </row>
    <row r="18" spans="1:10" x14ac:dyDescent="0.25">
      <c r="A18" s="60">
        <v>15</v>
      </c>
      <c r="B18" s="60" t="s">
        <v>2399</v>
      </c>
      <c r="C18" s="60" t="s">
        <v>160</v>
      </c>
      <c r="D18" s="60" t="s">
        <v>2406</v>
      </c>
      <c r="E18" s="60">
        <v>3</v>
      </c>
      <c r="F18" s="62" t="s">
        <v>151</v>
      </c>
      <c r="G18" s="60">
        <v>77</v>
      </c>
      <c r="H18" s="60">
        <f t="shared" si="0"/>
        <v>4</v>
      </c>
      <c r="I18" s="60">
        <f t="shared" si="1"/>
        <v>12</v>
      </c>
      <c r="J18" s="60" t="str">
        <f t="shared" si="2"/>
        <v>PASSED</v>
      </c>
    </row>
    <row r="19" spans="1:10" x14ac:dyDescent="0.25">
      <c r="A19" s="60">
        <v>16</v>
      </c>
      <c r="B19" s="60" t="s">
        <v>2400</v>
      </c>
      <c r="C19" s="60" t="s">
        <v>160</v>
      </c>
      <c r="D19" s="60" t="s">
        <v>2405</v>
      </c>
      <c r="E19" s="60">
        <v>3</v>
      </c>
      <c r="F19" s="62" t="s">
        <v>151</v>
      </c>
      <c r="G19" s="60">
        <v>79</v>
      </c>
      <c r="H19" s="60">
        <f t="shared" si="0"/>
        <v>4</v>
      </c>
      <c r="I19" s="60">
        <f t="shared" si="1"/>
        <v>12</v>
      </c>
      <c r="J19" s="60" t="str">
        <f t="shared" si="2"/>
        <v>PASSED</v>
      </c>
    </row>
    <row r="20" spans="1:10" x14ac:dyDescent="0.25">
      <c r="A20" s="60">
        <v>17</v>
      </c>
      <c r="B20" s="60" t="s">
        <v>2401</v>
      </c>
      <c r="C20" s="60" t="s">
        <v>160</v>
      </c>
      <c r="D20" s="39" t="s">
        <v>2404</v>
      </c>
      <c r="E20" s="60">
        <v>3</v>
      </c>
      <c r="F20" s="62" t="s">
        <v>151</v>
      </c>
      <c r="G20" s="60">
        <v>77</v>
      </c>
      <c r="H20" s="60">
        <f t="shared" si="0"/>
        <v>4</v>
      </c>
      <c r="I20" s="60">
        <f t="shared" si="1"/>
        <v>12</v>
      </c>
      <c r="J20" s="60" t="str">
        <f t="shared" si="2"/>
        <v>PASSED</v>
      </c>
    </row>
    <row r="21" spans="1:10" x14ac:dyDescent="0.25">
      <c r="A21" s="60">
        <v>18</v>
      </c>
      <c r="B21" s="60" t="s">
        <v>2402</v>
      </c>
      <c r="C21" s="60" t="s">
        <v>160</v>
      </c>
      <c r="D21" s="39" t="s">
        <v>2403</v>
      </c>
      <c r="E21" s="60">
        <v>4</v>
      </c>
      <c r="F21" s="62" t="s">
        <v>150</v>
      </c>
      <c r="G21" s="60">
        <v>68</v>
      </c>
      <c r="H21" s="60">
        <f t="shared" si="0"/>
        <v>3</v>
      </c>
      <c r="I21" s="60">
        <f t="shared" si="1"/>
        <v>12</v>
      </c>
      <c r="J21" s="60" t="str">
        <f t="shared" si="2"/>
        <v>PASSED</v>
      </c>
    </row>
    <row r="23" spans="1:10" x14ac:dyDescent="0.25">
      <c r="I23" s="6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6" sqref="G6"/>
    </sheetView>
  </sheetViews>
  <sheetFormatPr defaultRowHeight="15" x14ac:dyDescent="0.25"/>
  <cols>
    <col min="3" max="3" width="13.140625" bestFit="1" customWidth="1"/>
    <col min="4" max="4" width="7.5703125" bestFit="1" customWidth="1"/>
    <col min="5" max="5" width="19" bestFit="1" customWidth="1"/>
    <col min="6" max="6" width="16.42578125" bestFit="1" customWidth="1"/>
    <col min="7" max="7" width="22.28515625" bestFit="1" customWidth="1"/>
  </cols>
  <sheetData>
    <row r="2" spans="1:7" s="6" customFormat="1" ht="15.75" x14ac:dyDescent="0.25">
      <c r="A2" s="23" t="s">
        <v>0</v>
      </c>
      <c r="B2" s="23" t="s">
        <v>166</v>
      </c>
      <c r="C2" s="23" t="s">
        <v>2</v>
      </c>
      <c r="D2" s="23" t="s">
        <v>168</v>
      </c>
      <c r="E2" s="23" t="s">
        <v>152</v>
      </c>
      <c r="F2" s="23" t="s">
        <v>167</v>
      </c>
      <c r="G2" s="23" t="s">
        <v>206</v>
      </c>
    </row>
    <row r="3" spans="1:7" x14ac:dyDescent="0.25">
      <c r="A3" s="24">
        <v>1</v>
      </c>
      <c r="B3" s="24">
        <v>10023</v>
      </c>
      <c r="C3" s="24" t="s">
        <v>169</v>
      </c>
      <c r="D3" s="24" t="s">
        <v>180</v>
      </c>
      <c r="E3" s="24" t="s">
        <v>104</v>
      </c>
      <c r="F3" s="24" t="s">
        <v>188</v>
      </c>
      <c r="G3" s="24" t="s">
        <v>198</v>
      </c>
    </row>
    <row r="4" spans="1:7" x14ac:dyDescent="0.25">
      <c r="A4" s="24">
        <v>2</v>
      </c>
      <c r="B4" s="24">
        <v>10025</v>
      </c>
      <c r="C4" s="24" t="s">
        <v>16</v>
      </c>
      <c r="D4" s="24" t="s">
        <v>181</v>
      </c>
      <c r="E4" s="24" t="s">
        <v>182</v>
      </c>
      <c r="F4" s="24" t="s">
        <v>194</v>
      </c>
      <c r="G4" s="24" t="s">
        <v>199</v>
      </c>
    </row>
    <row r="5" spans="1:7" x14ac:dyDescent="0.25">
      <c r="A5" s="24">
        <v>3</v>
      </c>
      <c r="B5" s="24">
        <v>10027</v>
      </c>
      <c r="C5" s="24" t="s">
        <v>170</v>
      </c>
      <c r="D5" s="24" t="s">
        <v>181</v>
      </c>
      <c r="E5" s="24" t="s">
        <v>183</v>
      </c>
      <c r="F5" s="24" t="s">
        <v>196</v>
      </c>
      <c r="G5" s="24" t="s">
        <v>200</v>
      </c>
    </row>
    <row r="6" spans="1:7" x14ac:dyDescent="0.25">
      <c r="A6" s="24">
        <v>4</v>
      </c>
      <c r="B6" s="24">
        <v>10029</v>
      </c>
      <c r="C6" s="24" t="s">
        <v>171</v>
      </c>
      <c r="D6" s="24" t="s">
        <v>180</v>
      </c>
      <c r="E6" s="24" t="s">
        <v>184</v>
      </c>
      <c r="F6" s="24" t="s">
        <v>195</v>
      </c>
      <c r="G6" s="24" t="s">
        <v>201</v>
      </c>
    </row>
    <row r="7" spans="1:7" x14ac:dyDescent="0.25">
      <c r="A7" s="24">
        <v>5</v>
      </c>
      <c r="B7" s="24">
        <v>10031</v>
      </c>
      <c r="C7" s="24" t="s">
        <v>172</v>
      </c>
      <c r="D7" s="24" t="s">
        <v>180</v>
      </c>
      <c r="E7" s="24" t="s">
        <v>185</v>
      </c>
      <c r="F7" s="24" t="s">
        <v>188</v>
      </c>
      <c r="G7" s="24" t="s">
        <v>202</v>
      </c>
    </row>
    <row r="8" spans="1:7" x14ac:dyDescent="0.25">
      <c r="A8" s="24">
        <v>6</v>
      </c>
      <c r="B8" s="24">
        <v>10033</v>
      </c>
      <c r="C8" s="24" t="s">
        <v>173</v>
      </c>
      <c r="D8" s="24" t="s">
        <v>180</v>
      </c>
      <c r="E8" s="24" t="s">
        <v>105</v>
      </c>
      <c r="F8" s="24" t="s">
        <v>193</v>
      </c>
      <c r="G8" s="24" t="s">
        <v>200</v>
      </c>
    </row>
    <row r="9" spans="1:7" x14ac:dyDescent="0.25">
      <c r="A9" s="24">
        <v>7</v>
      </c>
      <c r="B9" s="24">
        <v>10035</v>
      </c>
      <c r="C9" s="24" t="s">
        <v>15</v>
      </c>
      <c r="D9" s="24" t="s">
        <v>180</v>
      </c>
      <c r="E9" s="24" t="s">
        <v>186</v>
      </c>
      <c r="F9" s="24" t="s">
        <v>191</v>
      </c>
      <c r="G9" s="24" t="s">
        <v>203</v>
      </c>
    </row>
    <row r="10" spans="1:7" x14ac:dyDescent="0.25">
      <c r="A10" s="24">
        <v>8</v>
      </c>
      <c r="B10" s="24">
        <v>10037</v>
      </c>
      <c r="C10" s="24" t="s">
        <v>174</v>
      </c>
      <c r="D10" s="24" t="s">
        <v>180</v>
      </c>
      <c r="E10" s="24" t="s">
        <v>105</v>
      </c>
      <c r="F10" s="24" t="s">
        <v>193</v>
      </c>
      <c r="G10" s="24" t="s">
        <v>201</v>
      </c>
    </row>
    <row r="11" spans="1:7" x14ac:dyDescent="0.25">
      <c r="A11" s="24">
        <v>9</v>
      </c>
      <c r="B11" s="24">
        <v>10039</v>
      </c>
      <c r="C11" s="24" t="s">
        <v>175</v>
      </c>
      <c r="D11" s="24" t="s">
        <v>181</v>
      </c>
      <c r="E11" s="24" t="s">
        <v>187</v>
      </c>
      <c r="F11" s="24" t="s">
        <v>189</v>
      </c>
      <c r="G11" s="24" t="s">
        <v>204</v>
      </c>
    </row>
    <row r="12" spans="1:7" x14ac:dyDescent="0.25">
      <c r="A12" s="24">
        <v>10</v>
      </c>
      <c r="B12" s="24">
        <v>10041</v>
      </c>
      <c r="C12" s="24" t="s">
        <v>176</v>
      </c>
      <c r="D12" s="24" t="s">
        <v>180</v>
      </c>
      <c r="E12" s="24" t="s">
        <v>104</v>
      </c>
      <c r="F12" s="24" t="s">
        <v>193</v>
      </c>
      <c r="G12" s="24" t="s">
        <v>205</v>
      </c>
    </row>
    <row r="13" spans="1:7" x14ac:dyDescent="0.25">
      <c r="A13" s="24">
        <v>11</v>
      </c>
      <c r="B13" s="24">
        <v>10043</v>
      </c>
      <c r="C13" s="24" t="s">
        <v>177</v>
      </c>
      <c r="D13" s="24" t="s">
        <v>181</v>
      </c>
      <c r="E13" s="24" t="s">
        <v>104</v>
      </c>
      <c r="F13" s="24" t="s">
        <v>190</v>
      </c>
      <c r="G13" s="24" t="s">
        <v>201</v>
      </c>
    </row>
    <row r="14" spans="1:7" x14ac:dyDescent="0.25">
      <c r="A14" s="24">
        <v>12</v>
      </c>
      <c r="B14" s="24">
        <v>10045</v>
      </c>
      <c r="C14" s="24" t="s">
        <v>178</v>
      </c>
      <c r="D14" s="24" t="s">
        <v>180</v>
      </c>
      <c r="E14" s="24" t="s">
        <v>184</v>
      </c>
      <c r="F14" s="24" t="s">
        <v>192</v>
      </c>
      <c r="G14" s="24" t="s">
        <v>205</v>
      </c>
    </row>
    <row r="15" spans="1:7" x14ac:dyDescent="0.25">
      <c r="A15" s="24">
        <v>13</v>
      </c>
      <c r="B15" s="24">
        <v>10047</v>
      </c>
      <c r="C15" s="24" t="s">
        <v>179</v>
      </c>
      <c r="D15" s="24" t="s">
        <v>180</v>
      </c>
      <c r="E15" s="24" t="s">
        <v>186</v>
      </c>
      <c r="F15" s="24" t="s">
        <v>197</v>
      </c>
      <c r="G15" s="24" t="s">
        <v>201</v>
      </c>
    </row>
  </sheetData>
  <dataValidations count="5">
    <dataValidation type="custom" allowBlank="1" showInputMessage="1" showErrorMessage="1" promptTitle="Choose Gender" prompt="Male_x000a_Female" sqref="D2">
      <formula1>D3</formula1>
    </dataValidation>
    <dataValidation type="list" allowBlank="1" showInputMessage="1" showErrorMessage="1" promptTitle="Gender" prompt="Choose One" sqref="D3:D15 D17:D18">
      <formula1>"Male, Female"</formula1>
    </dataValidation>
    <dataValidation type="list" allowBlank="1" showInputMessage="1" showErrorMessage="1" prompt="Select one" sqref="E3:E15">
      <formula1>"Agriculture, Art, Education, Science, Social Science, Economics, Law, Technology, College of Medicine"</formula1>
    </dataValidation>
    <dataValidation type="list" allowBlank="1" showInputMessage="1" showErrorMessage="1" sqref="G3:G15">
      <formula1>"President, Vice President, General Secretary, Financial Secretary, Treasurer, Sport Secretary, PRO, Ass. General Seceretary"</formula1>
    </dataValidation>
    <dataValidation type="list" allowBlank="1" showInputMessage="1" showErrorMessage="1" prompt="Select one" sqref="F3:F15">
      <formula1>"Zik Hall, Indy Hall, Bello Hall, Kuti Hall, Tedder Hall, Mellanby Hall, Queens Hall, Idia Hall, Awo Hall, Saint Anns, ABH"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</cols>
  <sheetData>
    <row r="1" spans="1:7" x14ac:dyDescent="0.25">
      <c r="A1" s="66" t="s">
        <v>208</v>
      </c>
      <c r="B1" s="66"/>
      <c r="C1" s="66"/>
      <c r="D1" s="66"/>
      <c r="E1" s="66"/>
      <c r="F1" s="66"/>
    </row>
    <row r="3" spans="1:7" s="8" customFormat="1" x14ac:dyDescent="0.25">
      <c r="A3" s="57" t="s">
        <v>3</v>
      </c>
      <c r="B3" s="57" t="s">
        <v>9</v>
      </c>
      <c r="C3" s="58" t="s">
        <v>2244</v>
      </c>
    </row>
    <row r="4" spans="1:7" x14ac:dyDescent="0.25">
      <c r="A4" s="24">
        <v>1203421</v>
      </c>
      <c r="B4" s="24">
        <f>VLOOKUP(A4,'Raw Data'!D2:L55,9,FALSE)</f>
        <v>26</v>
      </c>
      <c r="C4" s="39">
        <f>B4/$G$5</f>
        <v>13</v>
      </c>
    </row>
    <row r="5" spans="1:7" x14ac:dyDescent="0.25">
      <c r="A5" s="24">
        <v>1203422</v>
      </c>
      <c r="B5" s="24">
        <f>VLOOKUP(A5,'Raw Data'!D3:L56,9,FALSE)</f>
        <v>52</v>
      </c>
      <c r="C5" s="39">
        <f t="shared" ref="C5:C56" si="0">B5/$G$5</f>
        <v>26</v>
      </c>
      <c r="G5" s="59">
        <v>2</v>
      </c>
    </row>
    <row r="6" spans="1:7" x14ac:dyDescent="0.25">
      <c r="A6" s="24">
        <v>1203423</v>
      </c>
      <c r="B6" s="24">
        <f>VLOOKUP(A6,'Raw Data'!D4:L57,9,FALSE)</f>
        <v>33</v>
      </c>
      <c r="C6" s="39">
        <f t="shared" si="0"/>
        <v>16.5</v>
      </c>
    </row>
    <row r="7" spans="1:7" x14ac:dyDescent="0.25">
      <c r="A7" s="24">
        <v>1203424</v>
      </c>
      <c r="B7" s="24">
        <f>VLOOKUP(A7,'Raw Data'!D5:L58,9,FALSE)</f>
        <v>39</v>
      </c>
      <c r="C7" s="39">
        <f t="shared" si="0"/>
        <v>19.5</v>
      </c>
    </row>
    <row r="8" spans="1:7" x14ac:dyDescent="0.25">
      <c r="A8" s="24">
        <v>1203425</v>
      </c>
      <c r="B8" s="24">
        <f>VLOOKUP(A8,'Raw Data'!D6:L59,9,FALSE)</f>
        <v>43</v>
      </c>
      <c r="C8" s="39">
        <f t="shared" si="0"/>
        <v>21.5</v>
      </c>
    </row>
    <row r="9" spans="1:7" x14ac:dyDescent="0.25">
      <c r="A9" s="24">
        <v>1203426</v>
      </c>
      <c r="B9" s="24">
        <f>VLOOKUP(A9,'Raw Data'!D7:L60,9,FALSE)</f>
        <v>48</v>
      </c>
      <c r="C9" s="39">
        <f t="shared" si="0"/>
        <v>24</v>
      </c>
    </row>
    <row r="10" spans="1:7" x14ac:dyDescent="0.25">
      <c r="A10" s="24">
        <v>1203427</v>
      </c>
      <c r="B10" s="24">
        <f>VLOOKUP(A10,'Raw Data'!D8:L61,9,FALSE)</f>
        <v>39</v>
      </c>
      <c r="C10" s="39">
        <f t="shared" si="0"/>
        <v>19.5</v>
      </c>
    </row>
    <row r="11" spans="1:7" x14ac:dyDescent="0.25">
      <c r="A11" s="24">
        <v>1203428</v>
      </c>
      <c r="B11" s="24">
        <f>VLOOKUP(A11,'Raw Data'!D9:L62,9,FALSE)</f>
        <v>53</v>
      </c>
      <c r="C11" s="39">
        <f t="shared" si="0"/>
        <v>26.5</v>
      </c>
    </row>
    <row r="12" spans="1:7" x14ac:dyDescent="0.25">
      <c r="A12" s="24">
        <v>1203429</v>
      </c>
      <c r="B12" s="24">
        <f>VLOOKUP(A12,'Raw Data'!D10:L63,9,FALSE)</f>
        <v>34</v>
      </c>
      <c r="C12" s="39">
        <f t="shared" si="0"/>
        <v>17</v>
      </c>
    </row>
    <row r="13" spans="1:7" x14ac:dyDescent="0.25">
      <c r="A13" s="24">
        <v>1203430</v>
      </c>
      <c r="B13" s="24">
        <f>VLOOKUP(A13,'Raw Data'!D11:L64,9,FALSE)</f>
        <v>54</v>
      </c>
      <c r="C13" s="39">
        <f t="shared" si="0"/>
        <v>27</v>
      </c>
    </row>
    <row r="14" spans="1:7" x14ac:dyDescent="0.25">
      <c r="A14" s="24">
        <v>1203431</v>
      </c>
      <c r="B14" s="24">
        <f>VLOOKUP(A14,'Raw Data'!D12:L65,9,FALSE)</f>
        <v>49</v>
      </c>
      <c r="C14" s="39">
        <f t="shared" si="0"/>
        <v>24.5</v>
      </c>
    </row>
    <row r="15" spans="1:7" x14ac:dyDescent="0.25">
      <c r="A15" s="24">
        <v>1203432</v>
      </c>
      <c r="B15" s="24">
        <f>VLOOKUP(A15,'Raw Data'!D13:L66,9,FALSE)</f>
        <v>32</v>
      </c>
      <c r="C15" s="39">
        <f t="shared" si="0"/>
        <v>16</v>
      </c>
    </row>
    <row r="16" spans="1:7" x14ac:dyDescent="0.25">
      <c r="A16" s="24">
        <v>1203433</v>
      </c>
      <c r="B16" s="24">
        <f>VLOOKUP(A16,'Raw Data'!D14:L67,9,FALSE)</f>
        <v>53</v>
      </c>
      <c r="C16" s="39">
        <f t="shared" si="0"/>
        <v>26.5</v>
      </c>
    </row>
    <row r="17" spans="1:3" x14ac:dyDescent="0.25">
      <c r="A17" s="24">
        <v>1203434</v>
      </c>
      <c r="B17" s="24">
        <f>VLOOKUP(A17,'Raw Data'!D15:L68,9,FALSE)</f>
        <v>42</v>
      </c>
      <c r="C17" s="39">
        <f t="shared" si="0"/>
        <v>21</v>
      </c>
    </row>
    <row r="18" spans="1:3" x14ac:dyDescent="0.25">
      <c r="A18" s="24">
        <v>1203435</v>
      </c>
      <c r="B18" s="24">
        <f>VLOOKUP(A18,'Raw Data'!D16:L69,9,FALSE)</f>
        <v>35</v>
      </c>
      <c r="C18" s="39">
        <f t="shared" si="0"/>
        <v>17.5</v>
      </c>
    </row>
    <row r="19" spans="1:3" x14ac:dyDescent="0.25">
      <c r="A19" s="24">
        <v>1203436</v>
      </c>
      <c r="B19" s="24">
        <f>VLOOKUP(A19,'Raw Data'!D17:L70,9,FALSE)</f>
        <v>41</v>
      </c>
      <c r="C19" s="39">
        <f t="shared" si="0"/>
        <v>20.5</v>
      </c>
    </row>
    <row r="20" spans="1:3" x14ac:dyDescent="0.25">
      <c r="A20" s="24">
        <v>1203437</v>
      </c>
      <c r="B20" s="24">
        <f>VLOOKUP(A20,'Raw Data'!D18:L71,9,FALSE)</f>
        <v>28</v>
      </c>
      <c r="C20" s="39">
        <f t="shared" si="0"/>
        <v>14</v>
      </c>
    </row>
    <row r="21" spans="1:3" x14ac:dyDescent="0.25">
      <c r="A21" s="24">
        <v>1203438</v>
      </c>
      <c r="B21" s="24">
        <f>VLOOKUP(A21,'Raw Data'!D19:L72,9,FALSE)</f>
        <v>53</v>
      </c>
      <c r="C21" s="39">
        <f t="shared" si="0"/>
        <v>26.5</v>
      </c>
    </row>
    <row r="22" spans="1:3" x14ac:dyDescent="0.25">
      <c r="A22" s="24">
        <v>1203439</v>
      </c>
      <c r="B22" s="24">
        <f>VLOOKUP(A22,'Raw Data'!D20:L73,9,FALSE)</f>
        <v>42</v>
      </c>
      <c r="C22" s="39">
        <f t="shared" si="0"/>
        <v>21</v>
      </c>
    </row>
    <row r="23" spans="1:3" x14ac:dyDescent="0.25">
      <c r="A23" s="24">
        <v>1203440</v>
      </c>
      <c r="B23" s="24">
        <f>VLOOKUP(A23,'Raw Data'!D21:L74,9,FALSE)</f>
        <v>47</v>
      </c>
      <c r="C23" s="39">
        <f t="shared" si="0"/>
        <v>23.5</v>
      </c>
    </row>
    <row r="24" spans="1:3" x14ac:dyDescent="0.25">
      <c r="A24" s="24">
        <v>1203441</v>
      </c>
      <c r="B24" s="24">
        <f>VLOOKUP(A24,'Raw Data'!D22:L75,9,FALSE)</f>
        <v>30</v>
      </c>
      <c r="C24" s="39">
        <f t="shared" si="0"/>
        <v>15</v>
      </c>
    </row>
    <row r="25" spans="1:3" x14ac:dyDescent="0.25">
      <c r="A25" s="24">
        <v>1203442</v>
      </c>
      <c r="B25" s="24">
        <f>VLOOKUP(A25,'Raw Data'!D23:L76,9,FALSE)</f>
        <v>27</v>
      </c>
      <c r="C25" s="39">
        <f t="shared" si="0"/>
        <v>13.5</v>
      </c>
    </row>
    <row r="26" spans="1:3" x14ac:dyDescent="0.25">
      <c r="A26" s="24">
        <v>1203443</v>
      </c>
      <c r="B26" s="24">
        <f>VLOOKUP(A26,'Raw Data'!D24:L77,9,FALSE)</f>
        <v>27</v>
      </c>
      <c r="C26" s="39">
        <f t="shared" si="0"/>
        <v>13.5</v>
      </c>
    </row>
    <row r="27" spans="1:3" x14ac:dyDescent="0.25">
      <c r="A27" s="24">
        <v>1203444</v>
      </c>
      <c r="B27" s="24">
        <f>VLOOKUP(A27,'Raw Data'!D25:L78,9,FALSE)</f>
        <v>26</v>
      </c>
      <c r="C27" s="39">
        <f t="shared" si="0"/>
        <v>13</v>
      </c>
    </row>
    <row r="28" spans="1:3" x14ac:dyDescent="0.25">
      <c r="A28" s="24">
        <v>1203445</v>
      </c>
      <c r="B28" s="24">
        <f>VLOOKUP(A28,'Raw Data'!D26:L79,9,FALSE)</f>
        <v>45</v>
      </c>
      <c r="C28" s="39">
        <f t="shared" si="0"/>
        <v>22.5</v>
      </c>
    </row>
    <row r="29" spans="1:3" x14ac:dyDescent="0.25">
      <c r="A29" s="24">
        <v>1203446</v>
      </c>
      <c r="B29" s="24">
        <f>VLOOKUP(A29,'Raw Data'!D27:L80,9,FALSE)</f>
        <v>39</v>
      </c>
      <c r="C29" s="39">
        <f t="shared" si="0"/>
        <v>19.5</v>
      </c>
    </row>
    <row r="30" spans="1:3" x14ac:dyDescent="0.25">
      <c r="A30" s="24">
        <v>1203447</v>
      </c>
      <c r="B30" s="24">
        <f>VLOOKUP(A30,'Raw Data'!D28:L81,9,FALSE)</f>
        <v>29</v>
      </c>
      <c r="C30" s="39">
        <f t="shared" si="0"/>
        <v>14.5</v>
      </c>
    </row>
    <row r="31" spans="1:3" x14ac:dyDescent="0.25">
      <c r="A31" s="24">
        <v>1203448</v>
      </c>
      <c r="B31" s="24">
        <f>VLOOKUP(A31,'Raw Data'!D29:L82,9,FALSE)</f>
        <v>41</v>
      </c>
      <c r="C31" s="39">
        <f t="shared" si="0"/>
        <v>20.5</v>
      </c>
    </row>
    <row r="32" spans="1:3" x14ac:dyDescent="0.25">
      <c r="A32" s="24">
        <v>1203449</v>
      </c>
      <c r="B32" s="24">
        <f>VLOOKUP(A32,'Raw Data'!D30:L83,9,FALSE)</f>
        <v>26</v>
      </c>
      <c r="C32" s="39">
        <f t="shared" si="0"/>
        <v>13</v>
      </c>
    </row>
    <row r="33" spans="1:3" x14ac:dyDescent="0.25">
      <c r="A33" s="24">
        <v>1203450</v>
      </c>
      <c r="B33" s="24">
        <f>VLOOKUP(A33,'Raw Data'!D31:L84,9,FALSE)</f>
        <v>53</v>
      </c>
      <c r="C33" s="39">
        <f t="shared" si="0"/>
        <v>26.5</v>
      </c>
    </row>
    <row r="34" spans="1:3" x14ac:dyDescent="0.25">
      <c r="A34" s="24">
        <v>1203451</v>
      </c>
      <c r="B34" s="24">
        <f>VLOOKUP(A34,'Raw Data'!D32:L85,9,FALSE)</f>
        <v>47</v>
      </c>
      <c r="C34" s="39">
        <f t="shared" si="0"/>
        <v>23.5</v>
      </c>
    </row>
    <row r="35" spans="1:3" x14ac:dyDescent="0.25">
      <c r="A35" s="24">
        <v>1203452</v>
      </c>
      <c r="B35" s="24">
        <f>VLOOKUP(A35,'Raw Data'!D33:L86,9,FALSE)</f>
        <v>50</v>
      </c>
      <c r="C35" s="39">
        <f t="shared" si="0"/>
        <v>25</v>
      </c>
    </row>
    <row r="36" spans="1:3" x14ac:dyDescent="0.25">
      <c r="A36" s="24">
        <v>1203453</v>
      </c>
      <c r="B36" s="24">
        <f>VLOOKUP(A36,'Raw Data'!D34:L87,9,FALSE)</f>
        <v>46</v>
      </c>
      <c r="C36" s="39">
        <f t="shared" si="0"/>
        <v>23</v>
      </c>
    </row>
    <row r="37" spans="1:3" x14ac:dyDescent="0.25">
      <c r="A37" s="24">
        <v>1203454</v>
      </c>
      <c r="B37" s="24">
        <f>VLOOKUP(A37,'Raw Data'!D35:L88,9,FALSE)</f>
        <v>55</v>
      </c>
      <c r="C37" s="39">
        <f t="shared" si="0"/>
        <v>27.5</v>
      </c>
    </row>
    <row r="38" spans="1:3" x14ac:dyDescent="0.25">
      <c r="A38" s="24">
        <v>1203455</v>
      </c>
      <c r="B38" s="24">
        <f>VLOOKUP(A38,'Raw Data'!D36:L89,9,FALSE)</f>
        <v>53</v>
      </c>
      <c r="C38" s="39">
        <f t="shared" si="0"/>
        <v>26.5</v>
      </c>
    </row>
    <row r="39" spans="1:3" x14ac:dyDescent="0.25">
      <c r="A39" s="24">
        <v>1203456</v>
      </c>
      <c r="B39" s="24">
        <f>VLOOKUP(A39,'Raw Data'!D37:L90,9,FALSE)</f>
        <v>29</v>
      </c>
      <c r="C39" s="39">
        <f t="shared" si="0"/>
        <v>14.5</v>
      </c>
    </row>
    <row r="40" spans="1:3" x14ac:dyDescent="0.25">
      <c r="A40" s="24">
        <v>1203457</v>
      </c>
      <c r="B40" s="24">
        <f>VLOOKUP(A40,'Raw Data'!D38:L91,9,FALSE)</f>
        <v>36</v>
      </c>
      <c r="C40" s="39">
        <f t="shared" si="0"/>
        <v>18</v>
      </c>
    </row>
    <row r="41" spans="1:3" x14ac:dyDescent="0.25">
      <c r="A41" s="24">
        <v>1203458</v>
      </c>
      <c r="B41" s="24">
        <f>VLOOKUP(A41,'Raw Data'!D39:L92,9,FALSE)</f>
        <v>50</v>
      </c>
      <c r="C41" s="39">
        <f t="shared" si="0"/>
        <v>25</v>
      </c>
    </row>
    <row r="42" spans="1:3" x14ac:dyDescent="0.25">
      <c r="A42" s="24">
        <v>1203459</v>
      </c>
      <c r="B42" s="24">
        <f>VLOOKUP(A42,'Raw Data'!D40:L93,9,FALSE)</f>
        <v>49</v>
      </c>
      <c r="C42" s="39">
        <f t="shared" si="0"/>
        <v>24.5</v>
      </c>
    </row>
    <row r="43" spans="1:3" x14ac:dyDescent="0.25">
      <c r="A43" s="24">
        <v>1203460</v>
      </c>
      <c r="B43" s="24">
        <f>VLOOKUP(A43,'Raw Data'!D41:L94,9,FALSE)</f>
        <v>32</v>
      </c>
      <c r="C43" s="39">
        <f t="shared" si="0"/>
        <v>16</v>
      </c>
    </row>
    <row r="44" spans="1:3" x14ac:dyDescent="0.25">
      <c r="A44" s="24">
        <v>1203461</v>
      </c>
      <c r="B44" s="24">
        <f>VLOOKUP(A44,'Raw Data'!D42:L95,9,FALSE)</f>
        <v>53</v>
      </c>
      <c r="C44" s="39">
        <f t="shared" si="0"/>
        <v>26.5</v>
      </c>
    </row>
    <row r="45" spans="1:3" x14ac:dyDescent="0.25">
      <c r="A45" s="24">
        <v>1203462</v>
      </c>
      <c r="B45" s="24">
        <f>VLOOKUP(A45,'Raw Data'!D43:L96,9,FALSE)</f>
        <v>42</v>
      </c>
      <c r="C45" s="39">
        <f t="shared" si="0"/>
        <v>21</v>
      </c>
    </row>
    <row r="46" spans="1:3" x14ac:dyDescent="0.25">
      <c r="A46" s="24">
        <v>1203463</v>
      </c>
      <c r="B46" s="24">
        <f>VLOOKUP(A46,'Raw Data'!D44:L97,9,FALSE)</f>
        <v>35</v>
      </c>
      <c r="C46" s="39">
        <f t="shared" si="0"/>
        <v>17.5</v>
      </c>
    </row>
    <row r="47" spans="1:3" x14ac:dyDescent="0.25">
      <c r="A47" s="24">
        <v>1203464</v>
      </c>
      <c r="B47" s="24">
        <f>VLOOKUP(A47,'Raw Data'!D45:L98,9,FALSE)</f>
        <v>41</v>
      </c>
      <c r="C47" s="39">
        <f t="shared" si="0"/>
        <v>20.5</v>
      </c>
    </row>
    <row r="48" spans="1:3" x14ac:dyDescent="0.25">
      <c r="A48" s="24">
        <v>1203465</v>
      </c>
      <c r="B48" s="24">
        <f>VLOOKUP(A48,'Raw Data'!D46:L99,9,FALSE)</f>
        <v>28</v>
      </c>
      <c r="C48" s="39">
        <f t="shared" si="0"/>
        <v>14</v>
      </c>
    </row>
    <row r="49" spans="1:3" x14ac:dyDescent="0.25">
      <c r="A49" s="24">
        <v>1203466</v>
      </c>
      <c r="B49" s="24">
        <f>VLOOKUP(A49,'Raw Data'!D47:L100,9,FALSE)</f>
        <v>53</v>
      </c>
      <c r="C49" s="39">
        <f t="shared" si="0"/>
        <v>26.5</v>
      </c>
    </row>
    <row r="50" spans="1:3" x14ac:dyDescent="0.25">
      <c r="A50" s="24">
        <v>1203467</v>
      </c>
      <c r="B50" s="24">
        <f>VLOOKUP(A50,'Raw Data'!D48:L101,9,FALSE)</f>
        <v>42</v>
      </c>
      <c r="C50" s="39">
        <f t="shared" si="0"/>
        <v>21</v>
      </c>
    </row>
    <row r="51" spans="1:3" x14ac:dyDescent="0.25">
      <c r="A51" s="24">
        <v>1203468</v>
      </c>
      <c r="B51" s="24">
        <f>VLOOKUP(A51,'Raw Data'!D49:L102,9,FALSE)</f>
        <v>47</v>
      </c>
      <c r="C51" s="39">
        <f t="shared" si="0"/>
        <v>23.5</v>
      </c>
    </row>
    <row r="52" spans="1:3" x14ac:dyDescent="0.25">
      <c r="A52" s="24">
        <v>1203469</v>
      </c>
      <c r="B52" s="24">
        <f>VLOOKUP(A52,'Raw Data'!D50:L103,9,FALSE)</f>
        <v>30</v>
      </c>
      <c r="C52" s="39">
        <f t="shared" si="0"/>
        <v>15</v>
      </c>
    </row>
    <row r="53" spans="1:3" x14ac:dyDescent="0.25">
      <c r="A53" s="24">
        <v>1203470</v>
      </c>
      <c r="B53" s="24">
        <f>VLOOKUP(A53,'Raw Data'!D51:L104,9,FALSE)</f>
        <v>27</v>
      </c>
      <c r="C53" s="39">
        <f t="shared" si="0"/>
        <v>13.5</v>
      </c>
    </row>
    <row r="54" spans="1:3" x14ac:dyDescent="0.25">
      <c r="A54" s="24">
        <v>1203471</v>
      </c>
      <c r="B54" s="24">
        <f>VLOOKUP(A54,'Raw Data'!D52:L105,9,FALSE)</f>
        <v>27</v>
      </c>
      <c r="C54" s="39">
        <f t="shared" si="0"/>
        <v>13.5</v>
      </c>
    </row>
    <row r="55" spans="1:3" x14ac:dyDescent="0.25">
      <c r="A55" s="24">
        <v>1203472</v>
      </c>
      <c r="B55" s="24">
        <f>VLOOKUP(A55,'Raw Data'!D53:L106,9,FALSE)</f>
        <v>26</v>
      </c>
      <c r="C55" s="39">
        <f t="shared" si="0"/>
        <v>13</v>
      </c>
    </row>
    <row r="56" spans="1:3" x14ac:dyDescent="0.25">
      <c r="A56" s="24">
        <v>1203473</v>
      </c>
      <c r="B56" s="24">
        <f>VLOOKUP(A56,'Raw Data'!D54:L107,9,FALSE)</f>
        <v>45</v>
      </c>
      <c r="C56" s="39">
        <f t="shared" si="0"/>
        <v>22.5</v>
      </c>
    </row>
    <row r="57" spans="1:3" x14ac:dyDescent="0.25">
      <c r="A57" s="2"/>
      <c r="B57" s="2"/>
    </row>
    <row r="58" spans="1:3" x14ac:dyDescent="0.25">
      <c r="A58" s="2"/>
      <c r="B58" s="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6"/>
  <sheetViews>
    <sheetView zoomScaleNormal="100" workbookViewId="0">
      <selection activeCell="C18" sqref="C18"/>
    </sheetView>
  </sheetViews>
  <sheetFormatPr defaultRowHeight="15" outlineLevelRow="4" x14ac:dyDescent="0.25"/>
  <cols>
    <col min="1" max="1" width="6.7109375" bestFit="1" customWidth="1"/>
    <col min="2" max="2" width="15.42578125" bestFit="1" customWidth="1"/>
    <col min="3" max="4" width="15.42578125" customWidth="1"/>
    <col min="5" max="5" width="7" bestFit="1" customWidth="1"/>
    <col min="6" max="6" width="20.140625" bestFit="1" customWidth="1"/>
    <col min="7" max="7" width="10.42578125" bestFit="1" customWidth="1"/>
    <col min="8" max="8" width="34.28515625" bestFit="1" customWidth="1"/>
    <col min="9" max="9" width="52.42578125" customWidth="1"/>
    <col min="10" max="10" width="17.7109375" style="7" bestFit="1" customWidth="1"/>
    <col min="11" max="11" width="13.28515625" bestFit="1" customWidth="1"/>
    <col min="12" max="12" width="36.5703125" bestFit="1" customWidth="1"/>
    <col min="13" max="13" width="14.85546875" bestFit="1" customWidth="1"/>
    <col min="14" max="14" width="28.140625" bestFit="1" customWidth="1"/>
    <col min="15" max="15" width="14.42578125" bestFit="1" customWidth="1"/>
    <col min="16" max="16" width="34.28515625" bestFit="1" customWidth="1"/>
    <col min="17" max="17" width="14.42578125" bestFit="1" customWidth="1"/>
  </cols>
  <sheetData>
    <row r="1" spans="1:17" x14ac:dyDescent="0.25">
      <c r="A1" s="9" t="s">
        <v>209</v>
      </c>
      <c r="B1" s="9" t="s">
        <v>210</v>
      </c>
      <c r="C1" s="9" t="s">
        <v>2242</v>
      </c>
      <c r="D1" s="9" t="s">
        <v>2243</v>
      </c>
      <c r="E1" s="9" t="s">
        <v>211</v>
      </c>
      <c r="F1" s="9" t="s">
        <v>212</v>
      </c>
      <c r="G1" s="9" t="s">
        <v>213</v>
      </c>
      <c r="H1" s="9" t="s">
        <v>152</v>
      </c>
      <c r="I1" s="9" t="s">
        <v>156</v>
      </c>
      <c r="J1" s="12" t="s">
        <v>214</v>
      </c>
      <c r="K1" s="9" t="s">
        <v>215</v>
      </c>
      <c r="L1" s="9" t="s">
        <v>216</v>
      </c>
      <c r="M1" s="9" t="s">
        <v>217</v>
      </c>
      <c r="N1" s="9" t="s">
        <v>218</v>
      </c>
      <c r="O1" s="9" t="s">
        <v>219</v>
      </c>
      <c r="P1" s="9" t="s">
        <v>220</v>
      </c>
      <c r="Q1" s="9" t="s">
        <v>221</v>
      </c>
    </row>
    <row r="2" spans="1:17" hidden="1" outlineLevel="4" x14ac:dyDescent="0.25">
      <c r="A2" s="5">
        <v>26</v>
      </c>
      <c r="B2" s="5" t="s">
        <v>293</v>
      </c>
      <c r="C2" s="5" t="str">
        <f>LEFT(B2,6)</f>
        <v>150085</v>
      </c>
      <c r="D2" s="5" t="str">
        <f>RIGHT(B2,2)</f>
        <v>AJ</v>
      </c>
      <c r="E2" s="5" t="s">
        <v>253</v>
      </c>
      <c r="F2" s="5" t="s">
        <v>232</v>
      </c>
      <c r="G2" s="5" t="s">
        <v>233</v>
      </c>
      <c r="H2" s="5" t="s">
        <v>266</v>
      </c>
      <c r="I2" s="5" t="s">
        <v>238</v>
      </c>
      <c r="J2" s="13">
        <v>231</v>
      </c>
      <c r="K2" s="5">
        <v>47</v>
      </c>
      <c r="L2" s="5" t="s">
        <v>238</v>
      </c>
      <c r="M2" s="5">
        <v>63</v>
      </c>
      <c r="N2" s="5" t="s">
        <v>239</v>
      </c>
      <c r="O2" s="5">
        <v>63</v>
      </c>
      <c r="P2" s="5" t="s">
        <v>240</v>
      </c>
      <c r="Q2" s="5">
        <v>58</v>
      </c>
    </row>
    <row r="3" spans="1:17" hidden="1" outlineLevel="3" collapsed="1" x14ac:dyDescent="0.25">
      <c r="A3" s="5"/>
      <c r="B3" s="5"/>
      <c r="C3" s="5">
        <f>SUBTOTAL(3,C2:C2)</f>
        <v>1</v>
      </c>
      <c r="D3" s="5"/>
      <c r="E3" s="9" t="s">
        <v>2281</v>
      </c>
      <c r="F3" s="5"/>
      <c r="G3" s="5"/>
      <c r="H3" s="5"/>
      <c r="I3" s="5"/>
      <c r="J3" s="13"/>
      <c r="K3" s="5"/>
      <c r="L3" s="5"/>
      <c r="M3" s="5"/>
      <c r="N3" s="5"/>
      <c r="O3" s="5"/>
      <c r="P3" s="5"/>
      <c r="Q3" s="5"/>
    </row>
    <row r="4" spans="1:17" hidden="1" outlineLevel="4" x14ac:dyDescent="0.25">
      <c r="A4" s="5">
        <v>36</v>
      </c>
      <c r="B4" s="5" t="s">
        <v>314</v>
      </c>
      <c r="C4" s="5" t="str">
        <f>LEFT(B4,6)</f>
        <v>150104</v>
      </c>
      <c r="D4" s="5" t="str">
        <f>RIGHT(B4,2)</f>
        <v>FA</v>
      </c>
      <c r="E4" s="5" t="s">
        <v>223</v>
      </c>
      <c r="F4" s="5" t="s">
        <v>232</v>
      </c>
      <c r="G4" s="5" t="s">
        <v>290</v>
      </c>
      <c r="H4" s="5" t="s">
        <v>266</v>
      </c>
      <c r="I4" s="5" t="s">
        <v>315</v>
      </c>
      <c r="J4" s="13">
        <v>236</v>
      </c>
      <c r="K4" s="5">
        <v>74</v>
      </c>
      <c r="L4" s="5" t="s">
        <v>316</v>
      </c>
      <c r="M4" s="5">
        <v>56</v>
      </c>
      <c r="N4" s="5" t="s">
        <v>240</v>
      </c>
      <c r="O4" s="5">
        <v>61</v>
      </c>
      <c r="P4" s="5" t="s">
        <v>250</v>
      </c>
      <c r="Q4" s="5">
        <v>45</v>
      </c>
    </row>
    <row r="5" spans="1:17" hidden="1" outlineLevel="3" collapsed="1" x14ac:dyDescent="0.25">
      <c r="A5" s="5"/>
      <c r="B5" s="5"/>
      <c r="C5" s="5">
        <f>SUBTOTAL(3,C4:C4)</f>
        <v>1</v>
      </c>
      <c r="D5" s="5"/>
      <c r="E5" s="9" t="s">
        <v>2282</v>
      </c>
      <c r="F5" s="5"/>
      <c r="G5" s="5"/>
      <c r="H5" s="5"/>
      <c r="I5" s="5"/>
      <c r="J5" s="13"/>
      <c r="K5" s="5"/>
      <c r="L5" s="5"/>
      <c r="M5" s="5"/>
      <c r="N5" s="5"/>
      <c r="O5" s="5"/>
      <c r="P5" s="5"/>
      <c r="Q5" s="5"/>
    </row>
    <row r="6" spans="1:17" hidden="1" outlineLevel="4" x14ac:dyDescent="0.25">
      <c r="A6" s="5">
        <v>44</v>
      </c>
      <c r="B6" s="5" t="s">
        <v>328</v>
      </c>
      <c r="C6" s="5" t="str">
        <f>LEFT(B6,6)</f>
        <v>150122</v>
      </c>
      <c r="D6" s="5" t="str">
        <f>RIGHT(B6,2)</f>
        <v>EA</v>
      </c>
      <c r="E6" s="5" t="s">
        <v>253</v>
      </c>
      <c r="F6" s="5" t="s">
        <v>232</v>
      </c>
      <c r="G6" s="5" t="s">
        <v>233</v>
      </c>
      <c r="H6" s="5" t="s">
        <v>266</v>
      </c>
      <c r="I6" s="5" t="s">
        <v>265</v>
      </c>
      <c r="J6" s="13">
        <v>279</v>
      </c>
      <c r="K6" s="5">
        <v>67</v>
      </c>
      <c r="L6" s="5" t="s">
        <v>250</v>
      </c>
      <c r="M6" s="5">
        <v>75</v>
      </c>
      <c r="N6" s="5" t="s">
        <v>320</v>
      </c>
      <c r="O6" s="5">
        <v>65</v>
      </c>
      <c r="P6" s="5" t="s">
        <v>240</v>
      </c>
      <c r="Q6" s="5">
        <v>72</v>
      </c>
    </row>
    <row r="7" spans="1:17" hidden="1" outlineLevel="3" collapsed="1" x14ac:dyDescent="0.25">
      <c r="A7" s="5"/>
      <c r="B7" s="5"/>
      <c r="C7" s="5">
        <f>SUBTOTAL(3,C6:C6)</f>
        <v>1</v>
      </c>
      <c r="D7" s="5"/>
      <c r="E7" s="9" t="s">
        <v>2281</v>
      </c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idden="1" outlineLevel="4" x14ac:dyDescent="0.25">
      <c r="A8" s="5">
        <v>48</v>
      </c>
      <c r="B8" s="5" t="s">
        <v>333</v>
      </c>
      <c r="C8" s="5" t="str">
        <f>LEFT(B8,6)</f>
        <v>150132</v>
      </c>
      <c r="D8" s="5" t="str">
        <f>RIGHT(B8,2)</f>
        <v>GD</v>
      </c>
      <c r="E8" s="5" t="s">
        <v>223</v>
      </c>
      <c r="F8" s="5" t="s">
        <v>232</v>
      </c>
      <c r="G8" s="5" t="s">
        <v>334</v>
      </c>
      <c r="H8" s="5" t="s">
        <v>266</v>
      </c>
      <c r="I8" s="5" t="s">
        <v>335</v>
      </c>
      <c r="J8" s="13">
        <v>228</v>
      </c>
      <c r="K8" s="5">
        <v>54</v>
      </c>
      <c r="L8" s="5" t="s">
        <v>240</v>
      </c>
      <c r="M8" s="5">
        <v>60</v>
      </c>
      <c r="N8" s="5" t="s">
        <v>239</v>
      </c>
      <c r="O8" s="5">
        <v>51</v>
      </c>
      <c r="P8" s="5" t="s">
        <v>238</v>
      </c>
      <c r="Q8" s="5">
        <v>63</v>
      </c>
    </row>
    <row r="9" spans="1:17" hidden="1" outlineLevel="4" x14ac:dyDescent="0.25">
      <c r="A9" s="5">
        <v>1141</v>
      </c>
      <c r="B9" s="5" t="s">
        <v>1710</v>
      </c>
      <c r="C9" s="5" t="str">
        <f>LEFT(B9,6)</f>
        <v>151224</v>
      </c>
      <c r="D9" s="5" t="str">
        <f>RIGHT(B9,2)</f>
        <v>BD</v>
      </c>
      <c r="E9" s="5" t="s">
        <v>223</v>
      </c>
      <c r="F9" s="5" t="s">
        <v>232</v>
      </c>
      <c r="G9" s="5" t="s">
        <v>290</v>
      </c>
      <c r="H9" s="5" t="s">
        <v>266</v>
      </c>
      <c r="I9" s="5" t="s">
        <v>265</v>
      </c>
      <c r="J9" s="13">
        <v>203</v>
      </c>
      <c r="K9" s="5">
        <v>45</v>
      </c>
      <c r="L9" s="5" t="s">
        <v>238</v>
      </c>
      <c r="M9" s="5">
        <v>50</v>
      </c>
      <c r="N9" s="5" t="s">
        <v>239</v>
      </c>
      <c r="O9" s="5">
        <v>50</v>
      </c>
      <c r="P9" s="5" t="s">
        <v>240</v>
      </c>
      <c r="Q9" s="5">
        <v>58</v>
      </c>
    </row>
    <row r="10" spans="1:17" hidden="1" outlineLevel="3" collapsed="1" x14ac:dyDescent="0.25">
      <c r="A10" s="5"/>
      <c r="B10" s="5"/>
      <c r="C10" s="5">
        <f>SUBTOTAL(3,C8:C9)</f>
        <v>2</v>
      </c>
      <c r="D10" s="5"/>
      <c r="E10" s="9" t="s">
        <v>2282</v>
      </c>
      <c r="F10" s="5"/>
      <c r="G10" s="5"/>
      <c r="H10" s="5"/>
      <c r="I10" s="5"/>
      <c r="J10" s="13"/>
      <c r="K10" s="5"/>
      <c r="L10" s="5"/>
      <c r="M10" s="5"/>
      <c r="N10" s="5"/>
      <c r="O10" s="5"/>
      <c r="P10" s="5"/>
      <c r="Q10" s="5"/>
    </row>
    <row r="11" spans="1:17" hidden="1" outlineLevel="4" x14ac:dyDescent="0.25">
      <c r="A11" s="5">
        <v>1199</v>
      </c>
      <c r="B11" s="5" t="s">
        <v>1772</v>
      </c>
      <c r="C11" s="5" t="str">
        <f>LEFT(B11,6)</f>
        <v>151237</v>
      </c>
      <c r="D11" s="5" t="str">
        <f>RIGHT(B11,2)</f>
        <v>HE</v>
      </c>
      <c r="E11" s="5" t="s">
        <v>253</v>
      </c>
      <c r="F11" s="5" t="s">
        <v>232</v>
      </c>
      <c r="G11" s="5" t="s">
        <v>950</v>
      </c>
      <c r="H11" s="5" t="s">
        <v>266</v>
      </c>
      <c r="I11" s="5" t="s">
        <v>386</v>
      </c>
      <c r="J11" s="13">
        <v>224</v>
      </c>
      <c r="K11" s="5">
        <v>44</v>
      </c>
      <c r="L11" s="5" t="s">
        <v>239</v>
      </c>
      <c r="M11" s="5">
        <v>60</v>
      </c>
      <c r="N11" s="5" t="s">
        <v>250</v>
      </c>
      <c r="O11" s="5">
        <v>62</v>
      </c>
      <c r="P11" s="5" t="s">
        <v>240</v>
      </c>
      <c r="Q11" s="5">
        <v>58</v>
      </c>
    </row>
    <row r="12" spans="1:17" hidden="1" outlineLevel="3" collapsed="1" x14ac:dyDescent="0.25">
      <c r="A12" s="5"/>
      <c r="B12" s="5"/>
      <c r="C12" s="5">
        <f>SUBTOTAL(3,C11:C11)</f>
        <v>1</v>
      </c>
      <c r="D12" s="5"/>
      <c r="E12" s="9" t="s">
        <v>2281</v>
      </c>
      <c r="F12" s="5"/>
      <c r="G12" s="5"/>
      <c r="H12" s="5"/>
      <c r="I12" s="5"/>
      <c r="J12" s="13"/>
      <c r="K12" s="5"/>
      <c r="L12" s="5"/>
      <c r="M12" s="5"/>
      <c r="N12" s="5"/>
      <c r="O12" s="5"/>
      <c r="P12" s="5"/>
      <c r="Q12" s="5"/>
    </row>
    <row r="13" spans="1:17" outlineLevel="2" collapsed="1" x14ac:dyDescent="0.25">
      <c r="A13" s="5"/>
      <c r="B13" s="5"/>
      <c r="C13" s="5">
        <f>SUBTOTAL(3,C2:C11)</f>
        <v>6</v>
      </c>
      <c r="D13" s="5"/>
      <c r="E13" s="5"/>
      <c r="F13" s="5"/>
      <c r="G13" s="5"/>
      <c r="H13" s="9" t="s">
        <v>2270</v>
      </c>
      <c r="I13" s="5"/>
      <c r="J13" s="13"/>
      <c r="K13" s="5"/>
      <c r="L13" s="5"/>
      <c r="M13" s="5"/>
      <c r="N13" s="5"/>
      <c r="O13" s="5"/>
      <c r="P13" s="5"/>
      <c r="Q13" s="5"/>
    </row>
    <row r="14" spans="1:17" hidden="1" outlineLevel="4" x14ac:dyDescent="0.25">
      <c r="A14" s="5">
        <v>2</v>
      </c>
      <c r="B14" s="5" t="s">
        <v>231</v>
      </c>
      <c r="C14" s="5" t="str">
        <f>LEFT(B14,6)</f>
        <v>150003</v>
      </c>
      <c r="D14" s="5" t="str">
        <f>RIGHT(B14,2)</f>
        <v>GF</v>
      </c>
      <c r="E14" s="5" t="s">
        <v>223</v>
      </c>
      <c r="F14" s="5" t="s">
        <v>232</v>
      </c>
      <c r="G14" s="5" t="s">
        <v>233</v>
      </c>
      <c r="H14" s="5" t="s">
        <v>230</v>
      </c>
      <c r="I14" s="5" t="s">
        <v>226</v>
      </c>
      <c r="J14" s="13">
        <v>222</v>
      </c>
      <c r="K14" s="5">
        <v>60</v>
      </c>
      <c r="L14" s="5" t="s">
        <v>227</v>
      </c>
      <c r="M14" s="5">
        <v>53</v>
      </c>
      <c r="N14" s="5" t="s">
        <v>228</v>
      </c>
      <c r="O14" s="5">
        <v>60</v>
      </c>
      <c r="P14" s="5" t="s">
        <v>234</v>
      </c>
      <c r="Q14" s="5">
        <v>49</v>
      </c>
    </row>
    <row r="15" spans="1:17" hidden="1" outlineLevel="4" x14ac:dyDescent="0.25">
      <c r="A15" s="5">
        <v>4</v>
      </c>
      <c r="B15" s="5" t="s">
        <v>241</v>
      </c>
      <c r="C15" s="5" t="str">
        <f>LEFT(B15,6)</f>
        <v>150006</v>
      </c>
      <c r="D15" s="5" t="str">
        <f>RIGHT(B15,2)</f>
        <v>EA</v>
      </c>
      <c r="E15" s="5" t="s">
        <v>223</v>
      </c>
      <c r="F15" s="5" t="s">
        <v>232</v>
      </c>
      <c r="G15" s="5" t="s">
        <v>242</v>
      </c>
      <c r="H15" s="5" t="s">
        <v>230</v>
      </c>
      <c r="I15" s="5" t="s">
        <v>226</v>
      </c>
      <c r="J15" s="13">
        <v>282</v>
      </c>
      <c r="K15" s="5">
        <v>66</v>
      </c>
      <c r="L15" s="5" t="s">
        <v>227</v>
      </c>
      <c r="M15" s="5">
        <v>73</v>
      </c>
      <c r="N15" s="5" t="s">
        <v>228</v>
      </c>
      <c r="O15" s="5">
        <v>67</v>
      </c>
      <c r="P15" s="5" t="s">
        <v>229</v>
      </c>
      <c r="Q15" s="5">
        <v>76</v>
      </c>
    </row>
    <row r="16" spans="1:17" hidden="1" outlineLevel="4" x14ac:dyDescent="0.25">
      <c r="A16" s="5">
        <v>5</v>
      </c>
      <c r="B16" s="5" t="s">
        <v>243</v>
      </c>
      <c r="C16" s="5" t="str">
        <f>LEFT(B16,6)</f>
        <v>150017</v>
      </c>
      <c r="D16" s="5" t="str">
        <f>RIGHT(B16,2)</f>
        <v>FC</v>
      </c>
      <c r="E16" s="5" t="s">
        <v>223</v>
      </c>
      <c r="F16" s="5" t="s">
        <v>232</v>
      </c>
      <c r="G16" s="5" t="s">
        <v>244</v>
      </c>
      <c r="H16" s="5" t="s">
        <v>230</v>
      </c>
      <c r="I16" s="5" t="s">
        <v>245</v>
      </c>
      <c r="J16" s="13">
        <v>219</v>
      </c>
      <c r="K16" s="5">
        <v>66</v>
      </c>
      <c r="L16" s="5" t="s">
        <v>227</v>
      </c>
      <c r="M16" s="5">
        <v>59</v>
      </c>
      <c r="N16" s="5" t="s">
        <v>228</v>
      </c>
      <c r="O16" s="5">
        <v>46</v>
      </c>
      <c r="P16" s="5" t="s">
        <v>229</v>
      </c>
      <c r="Q16" s="5">
        <v>48</v>
      </c>
    </row>
    <row r="17" spans="1:17" hidden="1" outlineLevel="3" collapsed="1" x14ac:dyDescent="0.25">
      <c r="A17" s="5"/>
      <c r="B17" s="5"/>
      <c r="C17" s="5">
        <f>SUBTOTAL(3,C14:C16)</f>
        <v>3</v>
      </c>
      <c r="D17" s="5"/>
      <c r="E17" s="9" t="s">
        <v>2282</v>
      </c>
      <c r="F17" s="5"/>
      <c r="G17" s="5"/>
      <c r="H17" s="5"/>
      <c r="I17" s="5"/>
      <c r="J17" s="13"/>
      <c r="K17" s="5"/>
      <c r="L17" s="5"/>
      <c r="M17" s="5"/>
      <c r="N17" s="5"/>
      <c r="O17" s="5"/>
      <c r="P17" s="5"/>
      <c r="Q17" s="5"/>
    </row>
    <row r="18" spans="1:17" hidden="1" outlineLevel="4" x14ac:dyDescent="0.25">
      <c r="A18" s="5">
        <v>7</v>
      </c>
      <c r="B18" s="5" t="s">
        <v>252</v>
      </c>
      <c r="C18" s="5" t="str">
        <f>LEFT(B18,6)</f>
        <v>150023</v>
      </c>
      <c r="D18" s="5" t="str">
        <f>RIGHT(B18,2)</f>
        <v>EE</v>
      </c>
      <c r="E18" s="5" t="s">
        <v>253</v>
      </c>
      <c r="F18" s="5" t="s">
        <v>232</v>
      </c>
      <c r="G18" s="5" t="s">
        <v>233</v>
      </c>
      <c r="H18" s="5" t="s">
        <v>230</v>
      </c>
      <c r="I18" s="5" t="s">
        <v>226</v>
      </c>
      <c r="J18" s="13">
        <v>289</v>
      </c>
      <c r="K18" s="5">
        <v>78</v>
      </c>
      <c r="L18" s="5" t="s">
        <v>227</v>
      </c>
      <c r="M18" s="5">
        <v>78</v>
      </c>
      <c r="N18" s="5" t="s">
        <v>228</v>
      </c>
      <c r="O18" s="5">
        <v>62</v>
      </c>
      <c r="P18" s="5" t="s">
        <v>229</v>
      </c>
      <c r="Q18" s="5">
        <v>71</v>
      </c>
    </row>
    <row r="19" spans="1:17" hidden="1" outlineLevel="3" collapsed="1" x14ac:dyDescent="0.25">
      <c r="A19" s="5"/>
      <c r="B19" s="5"/>
      <c r="C19" s="5">
        <f>SUBTOTAL(3,C18:C18)</f>
        <v>1</v>
      </c>
      <c r="D19" s="5"/>
      <c r="E19" s="9" t="s">
        <v>2281</v>
      </c>
      <c r="F19" s="5"/>
      <c r="G19" s="5"/>
      <c r="H19" s="5"/>
      <c r="I19" s="5"/>
      <c r="J19" s="13"/>
      <c r="K19" s="5"/>
      <c r="L19" s="5"/>
      <c r="M19" s="5"/>
      <c r="N19" s="5"/>
      <c r="O19" s="5"/>
      <c r="P19" s="5"/>
      <c r="Q19" s="5"/>
    </row>
    <row r="20" spans="1:17" hidden="1" outlineLevel="4" x14ac:dyDescent="0.25">
      <c r="A20" s="5">
        <v>15</v>
      </c>
      <c r="B20" s="5" t="s">
        <v>272</v>
      </c>
      <c r="C20" s="5" t="str">
        <f>LEFT(B20,6)</f>
        <v>150055</v>
      </c>
      <c r="D20" s="5" t="str">
        <f>RIGHT(B20,2)</f>
        <v>CB</v>
      </c>
      <c r="E20" s="5" t="s">
        <v>223</v>
      </c>
      <c r="F20" s="5" t="s">
        <v>232</v>
      </c>
      <c r="G20" s="5" t="s">
        <v>273</v>
      </c>
      <c r="H20" s="5" t="s">
        <v>230</v>
      </c>
      <c r="I20" s="5" t="s">
        <v>245</v>
      </c>
      <c r="J20" s="13">
        <v>256</v>
      </c>
      <c r="K20" s="5">
        <v>43</v>
      </c>
      <c r="L20" s="5" t="s">
        <v>228</v>
      </c>
      <c r="M20" s="5">
        <v>75</v>
      </c>
      <c r="N20" s="5" t="s">
        <v>227</v>
      </c>
      <c r="O20" s="5">
        <v>60</v>
      </c>
      <c r="P20" s="5" t="s">
        <v>229</v>
      </c>
      <c r="Q20" s="5">
        <v>78</v>
      </c>
    </row>
    <row r="21" spans="1:17" hidden="1" outlineLevel="3" collapsed="1" x14ac:dyDescent="0.25">
      <c r="A21" s="5"/>
      <c r="B21" s="5"/>
      <c r="C21" s="5">
        <f>SUBTOTAL(3,C20:C20)</f>
        <v>1</v>
      </c>
      <c r="D21" s="5"/>
      <c r="E21" s="9" t="s">
        <v>2282</v>
      </c>
      <c r="F21" s="5"/>
      <c r="G21" s="5"/>
      <c r="H21" s="5"/>
      <c r="I21" s="5"/>
      <c r="J21" s="13"/>
      <c r="K21" s="5"/>
      <c r="L21" s="5"/>
      <c r="M21" s="5"/>
      <c r="N21" s="5"/>
      <c r="O21" s="5"/>
      <c r="P21" s="5"/>
      <c r="Q21" s="5"/>
    </row>
    <row r="22" spans="1:17" hidden="1" outlineLevel="4" x14ac:dyDescent="0.25">
      <c r="A22" s="5">
        <v>16</v>
      </c>
      <c r="B22" s="5" t="s">
        <v>274</v>
      </c>
      <c r="C22" s="5" t="str">
        <f>LEFT(B22,6)</f>
        <v>150055</v>
      </c>
      <c r="D22" s="5" t="str">
        <f>RIGHT(B22,2)</f>
        <v>FD</v>
      </c>
      <c r="E22" s="5" t="s">
        <v>253</v>
      </c>
      <c r="F22" s="5" t="s">
        <v>232</v>
      </c>
      <c r="G22" s="5" t="s">
        <v>273</v>
      </c>
      <c r="H22" s="5" t="s">
        <v>230</v>
      </c>
      <c r="I22" s="5" t="s">
        <v>226</v>
      </c>
      <c r="J22" s="13">
        <v>254</v>
      </c>
      <c r="K22" s="5">
        <v>43</v>
      </c>
      <c r="L22" s="5" t="s">
        <v>228</v>
      </c>
      <c r="M22" s="5">
        <v>73</v>
      </c>
      <c r="N22" s="5" t="s">
        <v>227</v>
      </c>
      <c r="O22" s="5">
        <v>60</v>
      </c>
      <c r="P22" s="5" t="s">
        <v>229</v>
      </c>
      <c r="Q22" s="5">
        <v>78</v>
      </c>
    </row>
    <row r="23" spans="1:17" hidden="1" outlineLevel="3" collapsed="1" x14ac:dyDescent="0.25">
      <c r="A23" s="5"/>
      <c r="B23" s="5"/>
      <c r="C23" s="5">
        <f>SUBTOTAL(3,C22:C22)</f>
        <v>1</v>
      </c>
      <c r="D23" s="5"/>
      <c r="E23" s="9" t="s">
        <v>2281</v>
      </c>
      <c r="F23" s="5"/>
      <c r="G23" s="5"/>
      <c r="H23" s="5"/>
      <c r="I23" s="5"/>
      <c r="J23" s="13"/>
      <c r="K23" s="5"/>
      <c r="L23" s="5"/>
      <c r="M23" s="5"/>
      <c r="N23" s="5"/>
      <c r="O23" s="5"/>
      <c r="P23" s="5"/>
      <c r="Q23" s="5"/>
    </row>
    <row r="24" spans="1:17" hidden="1" outlineLevel="4" x14ac:dyDescent="0.25">
      <c r="A24" s="5">
        <v>20</v>
      </c>
      <c r="B24" s="5" t="s">
        <v>282</v>
      </c>
      <c r="C24" s="5" t="str">
        <f>LEFT(B24,6)</f>
        <v>150073</v>
      </c>
      <c r="D24" s="5" t="str">
        <f>RIGHT(B24,2)</f>
        <v>CE</v>
      </c>
      <c r="E24" s="5" t="s">
        <v>223</v>
      </c>
      <c r="F24" s="5" t="s">
        <v>232</v>
      </c>
      <c r="G24" s="5" t="s">
        <v>233</v>
      </c>
      <c r="H24" s="5" t="s">
        <v>230</v>
      </c>
      <c r="I24" s="5" t="s">
        <v>226</v>
      </c>
      <c r="J24" s="13">
        <v>221</v>
      </c>
      <c r="K24" s="5">
        <v>58</v>
      </c>
      <c r="L24" s="5" t="s">
        <v>227</v>
      </c>
      <c r="M24" s="5">
        <v>55</v>
      </c>
      <c r="N24" s="5" t="s">
        <v>228</v>
      </c>
      <c r="O24" s="5">
        <v>64</v>
      </c>
      <c r="P24" s="5" t="s">
        <v>229</v>
      </c>
      <c r="Q24" s="5">
        <v>44</v>
      </c>
    </row>
    <row r="25" spans="1:17" hidden="1" outlineLevel="4" x14ac:dyDescent="0.25">
      <c r="A25" s="5">
        <v>21</v>
      </c>
      <c r="B25" s="5" t="s">
        <v>283</v>
      </c>
      <c r="C25" s="5" t="str">
        <f>LEFT(B25,6)</f>
        <v>150074</v>
      </c>
      <c r="D25" s="5" t="str">
        <f>RIGHT(B25,2)</f>
        <v>AH</v>
      </c>
      <c r="E25" s="5" t="s">
        <v>223</v>
      </c>
      <c r="F25" s="5" t="s">
        <v>232</v>
      </c>
      <c r="G25" s="5" t="s">
        <v>284</v>
      </c>
      <c r="H25" s="5" t="s">
        <v>230</v>
      </c>
      <c r="I25" s="5" t="s">
        <v>226</v>
      </c>
      <c r="J25" s="13">
        <v>230</v>
      </c>
      <c r="K25" s="5">
        <v>57</v>
      </c>
      <c r="L25" s="5" t="s">
        <v>227</v>
      </c>
      <c r="M25" s="5">
        <v>54</v>
      </c>
      <c r="N25" s="5" t="s">
        <v>228</v>
      </c>
      <c r="O25" s="5">
        <v>78</v>
      </c>
      <c r="P25" s="5" t="s">
        <v>229</v>
      </c>
      <c r="Q25" s="5">
        <v>41</v>
      </c>
    </row>
    <row r="26" spans="1:17" hidden="1" outlineLevel="3" collapsed="1" x14ac:dyDescent="0.25">
      <c r="A26" s="5"/>
      <c r="B26" s="5"/>
      <c r="C26" s="5">
        <f>SUBTOTAL(3,C24:C25)</f>
        <v>2</v>
      </c>
      <c r="D26" s="5"/>
      <c r="E26" s="9" t="s">
        <v>2282</v>
      </c>
      <c r="F26" s="5"/>
      <c r="G26" s="5"/>
      <c r="H26" s="5"/>
      <c r="I26" s="5"/>
      <c r="J26" s="13"/>
      <c r="K26" s="5"/>
      <c r="L26" s="5"/>
      <c r="M26" s="5"/>
      <c r="N26" s="5"/>
      <c r="O26" s="5"/>
      <c r="P26" s="5"/>
      <c r="Q26" s="5"/>
    </row>
    <row r="27" spans="1:17" hidden="1" outlineLevel="4" x14ac:dyDescent="0.25">
      <c r="A27" s="5">
        <v>23</v>
      </c>
      <c r="B27" s="5" t="s">
        <v>288</v>
      </c>
      <c r="C27" s="5" t="str">
        <f>LEFT(B27,6)</f>
        <v>150078</v>
      </c>
      <c r="D27" s="5" t="str">
        <f>RIGHT(B27,2)</f>
        <v>IF</v>
      </c>
      <c r="E27" s="5" t="s">
        <v>253</v>
      </c>
      <c r="F27" s="5" t="s">
        <v>232</v>
      </c>
      <c r="G27" s="5" t="s">
        <v>284</v>
      </c>
      <c r="H27" s="5" t="s">
        <v>230</v>
      </c>
      <c r="I27" s="5" t="s">
        <v>226</v>
      </c>
      <c r="J27" s="13">
        <v>259</v>
      </c>
      <c r="K27" s="5">
        <v>59</v>
      </c>
      <c r="L27" s="5" t="s">
        <v>228</v>
      </c>
      <c r="M27" s="5">
        <v>58</v>
      </c>
      <c r="N27" s="5" t="s">
        <v>227</v>
      </c>
      <c r="O27" s="5">
        <v>70</v>
      </c>
      <c r="P27" s="5" t="s">
        <v>229</v>
      </c>
      <c r="Q27" s="5">
        <v>72</v>
      </c>
    </row>
    <row r="28" spans="1:17" hidden="1" outlineLevel="3" collapsed="1" x14ac:dyDescent="0.25">
      <c r="A28" s="5"/>
      <c r="B28" s="5"/>
      <c r="C28" s="5">
        <f>SUBTOTAL(3,C27:C27)</f>
        <v>1</v>
      </c>
      <c r="D28" s="5"/>
      <c r="E28" s="9" t="s">
        <v>2281</v>
      </c>
      <c r="F28" s="5"/>
      <c r="G28" s="5"/>
      <c r="H28" s="5"/>
      <c r="I28" s="5"/>
      <c r="J28" s="13"/>
      <c r="K28" s="5"/>
      <c r="L28" s="5"/>
      <c r="M28" s="5"/>
      <c r="N28" s="5"/>
      <c r="O28" s="5"/>
      <c r="P28" s="5"/>
      <c r="Q28" s="5"/>
    </row>
    <row r="29" spans="1:17" hidden="1" outlineLevel="4" x14ac:dyDescent="0.25">
      <c r="A29" s="5">
        <v>25</v>
      </c>
      <c r="B29" s="5" t="s">
        <v>292</v>
      </c>
      <c r="C29" s="5" t="str">
        <f>LEFT(B29,6)</f>
        <v>150084</v>
      </c>
      <c r="D29" s="5" t="str">
        <f>RIGHT(B29,2)</f>
        <v>EG</v>
      </c>
      <c r="E29" s="5" t="s">
        <v>223</v>
      </c>
      <c r="F29" s="5" t="s">
        <v>232</v>
      </c>
      <c r="G29" s="5" t="s">
        <v>290</v>
      </c>
      <c r="H29" s="5" t="s">
        <v>230</v>
      </c>
      <c r="I29" s="5" t="s">
        <v>226</v>
      </c>
      <c r="J29" s="13">
        <v>241</v>
      </c>
      <c r="K29" s="5">
        <v>68</v>
      </c>
      <c r="L29" s="5" t="s">
        <v>227</v>
      </c>
      <c r="M29" s="5">
        <v>61</v>
      </c>
      <c r="N29" s="5" t="s">
        <v>228</v>
      </c>
      <c r="O29" s="5">
        <v>58</v>
      </c>
      <c r="P29" s="5" t="s">
        <v>229</v>
      </c>
      <c r="Q29" s="5">
        <v>54</v>
      </c>
    </row>
    <row r="30" spans="1:17" hidden="1" outlineLevel="4" x14ac:dyDescent="0.25">
      <c r="A30" s="5">
        <v>27</v>
      </c>
      <c r="B30" s="5" t="s">
        <v>294</v>
      </c>
      <c r="C30" s="5" t="str">
        <f>LEFT(B30,6)</f>
        <v>150086</v>
      </c>
      <c r="D30" s="5" t="str">
        <f>RIGHT(B30,2)</f>
        <v>IF</v>
      </c>
      <c r="E30" s="5" t="s">
        <v>223</v>
      </c>
      <c r="F30" s="5" t="s">
        <v>232</v>
      </c>
      <c r="G30" s="5" t="s">
        <v>233</v>
      </c>
      <c r="H30" s="5" t="s">
        <v>230</v>
      </c>
      <c r="I30" s="5" t="s">
        <v>226</v>
      </c>
      <c r="J30" s="13">
        <v>219</v>
      </c>
      <c r="K30" s="5">
        <v>57</v>
      </c>
      <c r="L30" s="5" t="s">
        <v>227</v>
      </c>
      <c r="M30" s="5">
        <v>52</v>
      </c>
      <c r="N30" s="5" t="s">
        <v>228</v>
      </c>
      <c r="O30" s="5">
        <v>55</v>
      </c>
      <c r="P30" s="5" t="s">
        <v>229</v>
      </c>
      <c r="Q30" s="5">
        <v>55</v>
      </c>
    </row>
    <row r="31" spans="1:17" hidden="1" outlineLevel="4" x14ac:dyDescent="0.25">
      <c r="A31" s="5">
        <v>28</v>
      </c>
      <c r="B31" s="5" t="s">
        <v>295</v>
      </c>
      <c r="C31" s="5" t="str">
        <f>LEFT(B31,6)</f>
        <v>150087</v>
      </c>
      <c r="D31" s="5" t="str">
        <f>RIGHT(B31,2)</f>
        <v>FI</v>
      </c>
      <c r="E31" s="5" t="s">
        <v>223</v>
      </c>
      <c r="F31" s="5" t="s">
        <v>232</v>
      </c>
      <c r="G31" s="5" t="s">
        <v>290</v>
      </c>
      <c r="H31" s="5" t="s">
        <v>230</v>
      </c>
      <c r="I31" s="5" t="s">
        <v>226</v>
      </c>
      <c r="J31" s="13">
        <v>279</v>
      </c>
      <c r="K31" s="5">
        <v>76</v>
      </c>
      <c r="L31" s="5" t="s">
        <v>227</v>
      </c>
      <c r="M31" s="5">
        <v>71</v>
      </c>
      <c r="N31" s="5" t="s">
        <v>228</v>
      </c>
      <c r="O31" s="5">
        <v>82</v>
      </c>
      <c r="P31" s="5" t="s">
        <v>229</v>
      </c>
      <c r="Q31" s="5">
        <v>50</v>
      </c>
    </row>
    <row r="32" spans="1:17" hidden="1" outlineLevel="4" x14ac:dyDescent="0.25">
      <c r="A32" s="5">
        <v>43</v>
      </c>
      <c r="B32" s="5" t="s">
        <v>327</v>
      </c>
      <c r="C32" s="5" t="str">
        <f>LEFT(B32,6)</f>
        <v>150120</v>
      </c>
      <c r="D32" s="5" t="str">
        <f>RIGHT(B32,2)</f>
        <v>EI</v>
      </c>
      <c r="E32" s="5" t="s">
        <v>223</v>
      </c>
      <c r="F32" s="5" t="s">
        <v>232</v>
      </c>
      <c r="G32" s="5" t="s">
        <v>242</v>
      </c>
      <c r="H32" s="5" t="s">
        <v>230</v>
      </c>
      <c r="I32" s="5" t="s">
        <v>226</v>
      </c>
      <c r="J32" s="13">
        <v>224</v>
      </c>
      <c r="K32" s="5">
        <v>57</v>
      </c>
      <c r="L32" s="5" t="s">
        <v>227</v>
      </c>
      <c r="M32" s="5">
        <v>61</v>
      </c>
      <c r="N32" s="5" t="s">
        <v>228</v>
      </c>
      <c r="O32" s="5">
        <v>56</v>
      </c>
      <c r="P32" s="5" t="s">
        <v>229</v>
      </c>
      <c r="Q32" s="5">
        <v>50</v>
      </c>
    </row>
    <row r="33" spans="1:17" hidden="1" outlineLevel="3" collapsed="1" x14ac:dyDescent="0.25">
      <c r="A33" s="5"/>
      <c r="B33" s="5"/>
      <c r="C33" s="5">
        <f>SUBTOTAL(3,C29:C32)</f>
        <v>4</v>
      </c>
      <c r="D33" s="5"/>
      <c r="E33" s="9" t="s">
        <v>2282</v>
      </c>
      <c r="F33" s="5"/>
      <c r="G33" s="5"/>
      <c r="H33" s="5"/>
      <c r="I33" s="5"/>
      <c r="J33" s="13"/>
      <c r="K33" s="5"/>
      <c r="L33" s="5"/>
      <c r="M33" s="5"/>
      <c r="N33" s="5"/>
      <c r="O33" s="5"/>
      <c r="P33" s="5"/>
      <c r="Q33" s="5"/>
    </row>
    <row r="34" spans="1:17" hidden="1" outlineLevel="4" x14ac:dyDescent="0.25">
      <c r="A34" s="5">
        <v>45</v>
      </c>
      <c r="B34" s="5" t="s">
        <v>329</v>
      </c>
      <c r="C34" s="5" t="str">
        <f>LEFT(B34,6)</f>
        <v>150122</v>
      </c>
      <c r="D34" s="5" t="str">
        <f>RIGHT(B34,2)</f>
        <v>IB</v>
      </c>
      <c r="E34" s="5" t="s">
        <v>253</v>
      </c>
      <c r="F34" s="5" t="s">
        <v>232</v>
      </c>
      <c r="G34" s="5" t="s">
        <v>233</v>
      </c>
      <c r="H34" s="5" t="s">
        <v>230</v>
      </c>
      <c r="I34" s="5" t="s">
        <v>226</v>
      </c>
      <c r="J34" s="13">
        <v>250</v>
      </c>
      <c r="K34" s="5">
        <v>56</v>
      </c>
      <c r="L34" s="5" t="s">
        <v>227</v>
      </c>
      <c r="M34" s="5">
        <v>62</v>
      </c>
      <c r="N34" s="5" t="s">
        <v>228</v>
      </c>
      <c r="O34" s="5">
        <v>68</v>
      </c>
      <c r="P34" s="5" t="s">
        <v>229</v>
      </c>
      <c r="Q34" s="5">
        <v>64</v>
      </c>
    </row>
    <row r="35" spans="1:17" hidden="1" outlineLevel="3" collapsed="1" x14ac:dyDescent="0.25">
      <c r="A35" s="5"/>
      <c r="B35" s="5"/>
      <c r="C35" s="5">
        <f>SUBTOTAL(3,C34:C34)</f>
        <v>1</v>
      </c>
      <c r="D35" s="5"/>
      <c r="E35" s="9" t="s">
        <v>2281</v>
      </c>
      <c r="F35" s="5"/>
      <c r="G35" s="5"/>
      <c r="H35" s="5"/>
      <c r="I35" s="5"/>
      <c r="J35" s="13"/>
      <c r="K35" s="5"/>
      <c r="L35" s="5"/>
      <c r="M35" s="5"/>
      <c r="N35" s="5"/>
      <c r="O35" s="5"/>
      <c r="P35" s="5"/>
      <c r="Q35" s="5"/>
    </row>
    <row r="36" spans="1:17" hidden="1" outlineLevel="4" x14ac:dyDescent="0.25">
      <c r="A36" s="5">
        <v>73</v>
      </c>
      <c r="B36" s="5" t="s">
        <v>389</v>
      </c>
      <c r="C36" s="5" t="str">
        <f>LEFT(B36,6)</f>
        <v>150319</v>
      </c>
      <c r="D36" s="5" t="str">
        <f>RIGHT(B36,2)</f>
        <v>CI</v>
      </c>
      <c r="E36" s="5" t="s">
        <v>223</v>
      </c>
      <c r="F36" s="5" t="s">
        <v>232</v>
      </c>
      <c r="G36" s="5" t="s">
        <v>390</v>
      </c>
      <c r="H36" s="5" t="s">
        <v>230</v>
      </c>
      <c r="I36" s="5" t="s">
        <v>226</v>
      </c>
      <c r="J36" s="13">
        <v>274</v>
      </c>
      <c r="K36" s="5">
        <v>70</v>
      </c>
      <c r="L36" s="5" t="s">
        <v>227</v>
      </c>
      <c r="M36" s="5">
        <v>66</v>
      </c>
      <c r="N36" s="5" t="s">
        <v>228</v>
      </c>
      <c r="O36" s="5">
        <v>71</v>
      </c>
      <c r="P36" s="5" t="s">
        <v>229</v>
      </c>
      <c r="Q36" s="5">
        <v>67</v>
      </c>
    </row>
    <row r="37" spans="1:17" hidden="1" outlineLevel="4" x14ac:dyDescent="0.25">
      <c r="A37" s="5">
        <v>602</v>
      </c>
      <c r="B37" s="5" t="s">
        <v>1099</v>
      </c>
      <c r="C37" s="5" t="str">
        <f>LEFT(B37,6)</f>
        <v>150905</v>
      </c>
      <c r="D37" s="5" t="str">
        <f>RIGHT(B37,2)</f>
        <v>AG</v>
      </c>
      <c r="E37" s="5" t="s">
        <v>223</v>
      </c>
      <c r="F37" s="5" t="s">
        <v>232</v>
      </c>
      <c r="G37" s="5" t="s">
        <v>390</v>
      </c>
      <c r="H37" s="5" t="s">
        <v>230</v>
      </c>
      <c r="I37" s="5" t="s">
        <v>226</v>
      </c>
      <c r="J37" s="13">
        <v>212</v>
      </c>
      <c r="K37" s="5">
        <v>54</v>
      </c>
      <c r="L37" s="5" t="s">
        <v>227</v>
      </c>
      <c r="M37" s="5">
        <v>53</v>
      </c>
      <c r="N37" s="5" t="s">
        <v>228</v>
      </c>
      <c r="O37" s="5">
        <v>48</v>
      </c>
      <c r="P37" s="5" t="s">
        <v>229</v>
      </c>
      <c r="Q37" s="5">
        <v>57</v>
      </c>
    </row>
    <row r="38" spans="1:17" hidden="1" outlineLevel="4" x14ac:dyDescent="0.25">
      <c r="A38" s="5">
        <v>1176</v>
      </c>
      <c r="B38" s="5" t="s">
        <v>1747</v>
      </c>
      <c r="C38" s="5" t="str">
        <f>LEFT(B38,6)</f>
        <v>151233</v>
      </c>
      <c r="D38" s="5" t="str">
        <f>RIGHT(B38,2)</f>
        <v>HE</v>
      </c>
      <c r="E38" s="5" t="s">
        <v>223</v>
      </c>
      <c r="F38" s="5" t="s">
        <v>232</v>
      </c>
      <c r="G38" s="5" t="s">
        <v>950</v>
      </c>
      <c r="H38" s="5" t="s">
        <v>230</v>
      </c>
      <c r="I38" s="5" t="s">
        <v>612</v>
      </c>
      <c r="J38" s="13">
        <v>250</v>
      </c>
      <c r="K38" s="5">
        <v>60</v>
      </c>
      <c r="L38" s="5" t="s">
        <v>227</v>
      </c>
      <c r="M38" s="5">
        <v>59</v>
      </c>
      <c r="N38" s="5" t="s">
        <v>228</v>
      </c>
      <c r="O38" s="5">
        <v>69</v>
      </c>
      <c r="P38" s="5" t="s">
        <v>229</v>
      </c>
      <c r="Q38" s="5">
        <v>62</v>
      </c>
    </row>
    <row r="39" spans="1:17" hidden="1" outlineLevel="4" x14ac:dyDescent="0.25">
      <c r="A39" s="5">
        <v>1226</v>
      </c>
      <c r="B39" s="5" t="s">
        <v>1803</v>
      </c>
      <c r="C39" s="5" t="str">
        <f>LEFT(B39,6)</f>
        <v>151246</v>
      </c>
      <c r="D39" s="5" t="str">
        <f>RIGHT(B39,2)</f>
        <v>EF</v>
      </c>
      <c r="E39" s="5" t="s">
        <v>223</v>
      </c>
      <c r="F39" s="5" t="s">
        <v>232</v>
      </c>
      <c r="G39" s="5" t="s">
        <v>233</v>
      </c>
      <c r="H39" s="5" t="s">
        <v>230</v>
      </c>
      <c r="I39" s="5" t="s">
        <v>637</v>
      </c>
      <c r="J39" s="13">
        <v>229</v>
      </c>
      <c r="K39" s="5">
        <v>59</v>
      </c>
      <c r="L39" s="5" t="s">
        <v>227</v>
      </c>
      <c r="M39" s="5">
        <v>56</v>
      </c>
      <c r="N39" s="5" t="s">
        <v>228</v>
      </c>
      <c r="O39" s="5">
        <v>51</v>
      </c>
      <c r="P39" s="5" t="s">
        <v>229</v>
      </c>
      <c r="Q39" s="5">
        <v>63</v>
      </c>
    </row>
    <row r="40" spans="1:17" hidden="1" outlineLevel="3" collapsed="1" x14ac:dyDescent="0.25">
      <c r="A40" s="5"/>
      <c r="B40" s="5"/>
      <c r="C40" s="5">
        <f>SUBTOTAL(3,C36:C39)</f>
        <v>4</v>
      </c>
      <c r="D40" s="5"/>
      <c r="E40" s="9" t="s">
        <v>2282</v>
      </c>
      <c r="F40" s="5"/>
      <c r="G40" s="5"/>
      <c r="H40" s="5"/>
      <c r="I40" s="5"/>
      <c r="J40" s="13"/>
      <c r="K40" s="5"/>
      <c r="L40" s="5"/>
      <c r="M40" s="5"/>
      <c r="N40" s="5"/>
      <c r="O40" s="5"/>
      <c r="P40" s="5"/>
      <c r="Q40" s="5"/>
    </row>
    <row r="41" spans="1:17" hidden="1" outlineLevel="4" x14ac:dyDescent="0.25">
      <c r="A41" s="5">
        <v>1559</v>
      </c>
      <c r="B41" s="5" t="s">
        <v>2166</v>
      </c>
      <c r="C41" s="5" t="str">
        <f>LEFT(B41,6)</f>
        <v>151473</v>
      </c>
      <c r="D41" s="5" t="str">
        <f>RIGHT(B41,2)</f>
        <v>JB</v>
      </c>
      <c r="E41" s="5" t="s">
        <v>253</v>
      </c>
      <c r="F41" s="5" t="s">
        <v>232</v>
      </c>
      <c r="G41" s="5" t="s">
        <v>242</v>
      </c>
      <c r="H41" s="5" t="s">
        <v>230</v>
      </c>
      <c r="I41" s="5" t="s">
        <v>226</v>
      </c>
      <c r="J41" s="13">
        <v>240</v>
      </c>
      <c r="K41" s="5">
        <v>66</v>
      </c>
      <c r="L41" s="5" t="s">
        <v>227</v>
      </c>
      <c r="M41" s="5">
        <v>53</v>
      </c>
      <c r="N41" s="5" t="s">
        <v>228</v>
      </c>
      <c r="O41" s="5">
        <v>61</v>
      </c>
      <c r="P41" s="5" t="s">
        <v>229</v>
      </c>
      <c r="Q41" s="5">
        <v>60</v>
      </c>
    </row>
    <row r="42" spans="1:17" hidden="1" outlineLevel="3" collapsed="1" x14ac:dyDescent="0.25">
      <c r="A42" s="5"/>
      <c r="B42" s="5"/>
      <c r="C42" s="5">
        <f>SUBTOTAL(3,C41:C41)</f>
        <v>1</v>
      </c>
      <c r="D42" s="5"/>
      <c r="E42" s="9" t="s">
        <v>2281</v>
      </c>
      <c r="F42" s="5"/>
      <c r="G42" s="5"/>
      <c r="H42" s="5"/>
      <c r="I42" s="5"/>
      <c r="J42" s="13"/>
      <c r="K42" s="5"/>
      <c r="L42" s="5"/>
      <c r="M42" s="5"/>
      <c r="N42" s="5"/>
      <c r="O42" s="5"/>
      <c r="P42" s="5"/>
      <c r="Q42" s="5"/>
    </row>
    <row r="43" spans="1:17" outlineLevel="2" collapsed="1" x14ac:dyDescent="0.25">
      <c r="A43" s="5"/>
      <c r="B43" s="5"/>
      <c r="C43" s="5">
        <f>SUBTOTAL(3,C14:C41)</f>
        <v>19</v>
      </c>
      <c r="D43" s="5"/>
      <c r="E43" s="5"/>
      <c r="F43" s="5"/>
      <c r="G43" s="5"/>
      <c r="H43" s="9" t="s">
        <v>2271</v>
      </c>
      <c r="I43" s="5"/>
      <c r="J43" s="13"/>
      <c r="K43" s="5"/>
      <c r="L43" s="5"/>
      <c r="M43" s="5"/>
      <c r="N43" s="5"/>
      <c r="O43" s="5"/>
      <c r="P43" s="5"/>
      <c r="Q43" s="5"/>
    </row>
    <row r="44" spans="1:17" hidden="1" outlineLevel="4" x14ac:dyDescent="0.25">
      <c r="A44" s="5">
        <v>783</v>
      </c>
      <c r="B44" s="5" t="s">
        <v>1303</v>
      </c>
      <c r="C44" s="5" t="str">
        <f>LEFT(B44,6)</f>
        <v>150989</v>
      </c>
      <c r="D44" s="5" t="str">
        <f>RIGHT(B44,2)</f>
        <v>JG</v>
      </c>
      <c r="E44" s="5" t="s">
        <v>223</v>
      </c>
      <c r="F44" s="5" t="s">
        <v>232</v>
      </c>
      <c r="G44" s="5" t="s">
        <v>319</v>
      </c>
      <c r="H44" s="5" t="s">
        <v>366</v>
      </c>
      <c r="I44" s="5" t="s">
        <v>639</v>
      </c>
      <c r="J44" s="13">
        <v>236</v>
      </c>
      <c r="K44" s="5">
        <v>62</v>
      </c>
      <c r="L44" s="5" t="s">
        <v>229</v>
      </c>
      <c r="M44" s="5">
        <v>54</v>
      </c>
      <c r="N44" s="5" t="s">
        <v>228</v>
      </c>
      <c r="O44" s="5">
        <v>73</v>
      </c>
      <c r="P44" s="5" t="s">
        <v>227</v>
      </c>
      <c r="Q44" s="5">
        <v>47</v>
      </c>
    </row>
    <row r="45" spans="1:17" hidden="1" outlineLevel="3" collapsed="1" x14ac:dyDescent="0.25">
      <c r="A45" s="5"/>
      <c r="B45" s="5"/>
      <c r="C45" s="5">
        <f>SUBTOTAL(3,C44:C44)</f>
        <v>1</v>
      </c>
      <c r="D45" s="5"/>
      <c r="E45" s="9" t="s">
        <v>2282</v>
      </c>
      <c r="F45" s="5"/>
      <c r="G45" s="5"/>
      <c r="H45" s="5"/>
      <c r="I45" s="5"/>
      <c r="J45" s="13"/>
      <c r="K45" s="5"/>
      <c r="L45" s="5"/>
      <c r="M45" s="5"/>
      <c r="N45" s="5"/>
      <c r="O45" s="5"/>
      <c r="P45" s="5"/>
      <c r="Q45" s="5"/>
    </row>
    <row r="46" spans="1:17" hidden="1" outlineLevel="4" x14ac:dyDescent="0.25">
      <c r="A46" s="5">
        <v>1435</v>
      </c>
      <c r="B46" s="5" t="s">
        <v>2031</v>
      </c>
      <c r="C46" s="5" t="str">
        <f>LEFT(B46,6)</f>
        <v>151393</v>
      </c>
      <c r="D46" s="5" t="str">
        <f>RIGHT(B46,2)</f>
        <v>FD</v>
      </c>
      <c r="E46" s="5" t="s">
        <v>253</v>
      </c>
      <c r="F46" s="5" t="s">
        <v>232</v>
      </c>
      <c r="G46" s="5" t="s">
        <v>319</v>
      </c>
      <c r="H46" s="5" t="s">
        <v>366</v>
      </c>
      <c r="I46" s="5" t="s">
        <v>2032</v>
      </c>
      <c r="J46" s="13">
        <v>214</v>
      </c>
      <c r="K46" s="5">
        <v>54</v>
      </c>
      <c r="L46" s="5" t="s">
        <v>234</v>
      </c>
      <c r="M46" s="5">
        <v>52</v>
      </c>
      <c r="N46" s="5" t="s">
        <v>320</v>
      </c>
      <c r="O46" s="5">
        <v>55</v>
      </c>
      <c r="P46" s="5" t="s">
        <v>238</v>
      </c>
      <c r="Q46" s="5">
        <v>53</v>
      </c>
    </row>
    <row r="47" spans="1:17" hidden="1" outlineLevel="3" collapsed="1" x14ac:dyDescent="0.25">
      <c r="A47" s="5"/>
      <c r="B47" s="5"/>
      <c r="C47" s="5">
        <f>SUBTOTAL(3,C46:C46)</f>
        <v>1</v>
      </c>
      <c r="D47" s="5"/>
      <c r="E47" s="9" t="s">
        <v>2281</v>
      </c>
      <c r="F47" s="5"/>
      <c r="G47" s="5"/>
      <c r="H47" s="5"/>
      <c r="I47" s="5"/>
      <c r="J47" s="13"/>
      <c r="K47" s="5"/>
      <c r="L47" s="5"/>
      <c r="M47" s="5"/>
      <c r="N47" s="5"/>
      <c r="O47" s="5"/>
      <c r="P47" s="5"/>
      <c r="Q47" s="5"/>
    </row>
    <row r="48" spans="1:17" hidden="1" outlineLevel="4" x14ac:dyDescent="0.25">
      <c r="A48" s="5">
        <v>1530</v>
      </c>
      <c r="B48" s="5" t="s">
        <v>2134</v>
      </c>
      <c r="C48" s="5" t="str">
        <f>LEFT(B48,6)</f>
        <v>151464</v>
      </c>
      <c r="D48" s="5" t="str">
        <f>RIGHT(B48,2)</f>
        <v>DE</v>
      </c>
      <c r="E48" s="5" t="s">
        <v>223</v>
      </c>
      <c r="F48" s="5" t="s">
        <v>232</v>
      </c>
      <c r="G48" s="5" t="s">
        <v>950</v>
      </c>
      <c r="H48" s="5" t="s">
        <v>366</v>
      </c>
      <c r="I48" s="5" t="s">
        <v>365</v>
      </c>
      <c r="J48" s="13">
        <v>216</v>
      </c>
      <c r="K48" s="5">
        <v>61</v>
      </c>
      <c r="L48" s="5" t="s">
        <v>320</v>
      </c>
      <c r="M48" s="5">
        <v>61</v>
      </c>
      <c r="N48" s="5" t="s">
        <v>250</v>
      </c>
      <c r="O48" s="5">
        <v>51</v>
      </c>
      <c r="P48" s="5" t="s">
        <v>234</v>
      </c>
      <c r="Q48" s="5">
        <v>43</v>
      </c>
    </row>
    <row r="49" spans="1:17" hidden="1" outlineLevel="3" collapsed="1" x14ac:dyDescent="0.25">
      <c r="A49" s="5"/>
      <c r="B49" s="5"/>
      <c r="C49" s="5">
        <f>SUBTOTAL(3,C48:C48)</f>
        <v>1</v>
      </c>
      <c r="D49" s="5"/>
      <c r="E49" s="9" t="s">
        <v>2282</v>
      </c>
      <c r="F49" s="5"/>
      <c r="G49" s="5"/>
      <c r="H49" s="5"/>
      <c r="I49" s="5"/>
      <c r="J49" s="13"/>
      <c r="K49" s="5"/>
      <c r="L49" s="5"/>
      <c r="M49" s="5"/>
      <c r="N49" s="5"/>
      <c r="O49" s="5"/>
      <c r="P49" s="5"/>
      <c r="Q49" s="5"/>
    </row>
    <row r="50" spans="1:17" outlineLevel="2" collapsed="1" x14ac:dyDescent="0.25">
      <c r="A50" s="5"/>
      <c r="B50" s="5"/>
      <c r="C50" s="5">
        <f>SUBTOTAL(3,C44:C48)</f>
        <v>3</v>
      </c>
      <c r="D50" s="5"/>
      <c r="E50" s="5"/>
      <c r="F50" s="5"/>
      <c r="G50" s="5"/>
      <c r="H50" s="9" t="s">
        <v>2272</v>
      </c>
      <c r="I50" s="5"/>
      <c r="J50" s="13"/>
      <c r="K50" s="5"/>
      <c r="L50" s="5"/>
      <c r="M50" s="5"/>
      <c r="N50" s="5"/>
      <c r="O50" s="5"/>
      <c r="P50" s="5"/>
      <c r="Q50" s="5"/>
    </row>
    <row r="51" spans="1:17" hidden="1" outlineLevel="4" x14ac:dyDescent="0.25">
      <c r="A51" s="5">
        <v>3</v>
      </c>
      <c r="B51" s="5" t="s">
        <v>235</v>
      </c>
      <c r="C51" s="5" t="str">
        <f>LEFT(B51,6)</f>
        <v>150005</v>
      </c>
      <c r="D51" s="5" t="str">
        <f>RIGHT(B51,2)</f>
        <v>JC</v>
      </c>
      <c r="E51" s="5" t="s">
        <v>223</v>
      </c>
      <c r="F51" s="5" t="s">
        <v>232</v>
      </c>
      <c r="G51" s="5" t="s">
        <v>236</v>
      </c>
      <c r="H51" s="5" t="s">
        <v>237</v>
      </c>
      <c r="I51" s="5" t="s">
        <v>237</v>
      </c>
      <c r="J51" s="13">
        <v>270</v>
      </c>
      <c r="K51" s="5">
        <v>61</v>
      </c>
      <c r="L51" s="5" t="s">
        <v>238</v>
      </c>
      <c r="M51" s="5">
        <v>62</v>
      </c>
      <c r="N51" s="5" t="s">
        <v>239</v>
      </c>
      <c r="O51" s="5">
        <v>73</v>
      </c>
      <c r="P51" s="5" t="s">
        <v>240</v>
      </c>
      <c r="Q51" s="5">
        <v>74</v>
      </c>
    </row>
    <row r="52" spans="1:17" hidden="1" outlineLevel="4" x14ac:dyDescent="0.25">
      <c r="A52" s="5">
        <v>8</v>
      </c>
      <c r="B52" s="5" t="s">
        <v>254</v>
      </c>
      <c r="C52" s="5" t="str">
        <f>LEFT(B52,6)</f>
        <v>150026</v>
      </c>
      <c r="D52" s="5" t="str">
        <f>RIGHT(B52,2)</f>
        <v>JD</v>
      </c>
      <c r="E52" s="5" t="s">
        <v>223</v>
      </c>
      <c r="F52" s="5" t="s">
        <v>232</v>
      </c>
      <c r="G52" s="5" t="s">
        <v>255</v>
      </c>
      <c r="H52" s="5" t="s">
        <v>237</v>
      </c>
      <c r="I52" s="5" t="s">
        <v>237</v>
      </c>
      <c r="J52" s="13">
        <v>209</v>
      </c>
      <c r="K52" s="5">
        <v>40</v>
      </c>
      <c r="L52" s="5" t="s">
        <v>238</v>
      </c>
      <c r="M52" s="5">
        <v>59</v>
      </c>
      <c r="N52" s="5" t="s">
        <v>239</v>
      </c>
      <c r="O52" s="5">
        <v>54</v>
      </c>
      <c r="P52" s="5" t="s">
        <v>240</v>
      </c>
      <c r="Q52" s="5">
        <v>56</v>
      </c>
    </row>
    <row r="53" spans="1:17" hidden="1" outlineLevel="3" collapsed="1" x14ac:dyDescent="0.25">
      <c r="A53" s="5"/>
      <c r="B53" s="5"/>
      <c r="C53" s="5">
        <f>SUBTOTAL(3,C51:C52)</f>
        <v>2</v>
      </c>
      <c r="D53" s="5"/>
      <c r="E53" s="9" t="s">
        <v>2282</v>
      </c>
      <c r="F53" s="5"/>
      <c r="G53" s="5"/>
      <c r="H53" s="5"/>
      <c r="I53" s="5"/>
      <c r="J53" s="13"/>
      <c r="K53" s="5"/>
      <c r="L53" s="5"/>
      <c r="M53" s="5"/>
      <c r="N53" s="5"/>
      <c r="O53" s="5"/>
      <c r="P53" s="5"/>
      <c r="Q53" s="5"/>
    </row>
    <row r="54" spans="1:17" hidden="1" outlineLevel="4" x14ac:dyDescent="0.25">
      <c r="A54" s="5">
        <v>37</v>
      </c>
      <c r="B54" s="5" t="s">
        <v>317</v>
      </c>
      <c r="C54" s="5" t="str">
        <f>LEFT(B54,6)</f>
        <v>150107</v>
      </c>
      <c r="D54" s="5" t="str">
        <f>RIGHT(B54,2)</f>
        <v>GB</v>
      </c>
      <c r="E54" s="5" t="s">
        <v>253</v>
      </c>
      <c r="F54" s="5" t="s">
        <v>232</v>
      </c>
      <c r="G54" s="5" t="s">
        <v>233</v>
      </c>
      <c r="H54" s="5" t="s">
        <v>237</v>
      </c>
      <c r="I54" s="5" t="s">
        <v>237</v>
      </c>
      <c r="J54" s="13">
        <v>266</v>
      </c>
      <c r="K54" s="5">
        <v>73</v>
      </c>
      <c r="L54" s="5" t="s">
        <v>239</v>
      </c>
      <c r="M54" s="5">
        <v>68</v>
      </c>
      <c r="N54" s="5" t="s">
        <v>238</v>
      </c>
      <c r="O54" s="5">
        <v>59</v>
      </c>
      <c r="P54" s="5" t="s">
        <v>240</v>
      </c>
      <c r="Q54" s="5">
        <v>66</v>
      </c>
    </row>
    <row r="55" spans="1:17" hidden="1" outlineLevel="4" x14ac:dyDescent="0.25">
      <c r="A55" s="5">
        <v>188</v>
      </c>
      <c r="B55" s="5" t="s">
        <v>577</v>
      </c>
      <c r="C55" s="5" t="str">
        <f>LEFT(B55,6)</f>
        <v>150505</v>
      </c>
      <c r="D55" s="5" t="str">
        <f>RIGHT(B55,2)</f>
        <v>DI</v>
      </c>
      <c r="E55" s="5" t="s">
        <v>253</v>
      </c>
      <c r="F55" s="5" t="s">
        <v>232</v>
      </c>
      <c r="G55" s="5" t="s">
        <v>578</v>
      </c>
      <c r="H55" s="5" t="s">
        <v>237</v>
      </c>
      <c r="I55" s="5" t="s">
        <v>237</v>
      </c>
      <c r="J55" s="13">
        <v>246</v>
      </c>
      <c r="K55" s="5">
        <v>71</v>
      </c>
      <c r="L55" s="5" t="s">
        <v>239</v>
      </c>
      <c r="M55" s="5">
        <v>66</v>
      </c>
      <c r="N55" s="5" t="s">
        <v>238</v>
      </c>
      <c r="O55" s="5">
        <v>64</v>
      </c>
      <c r="P55" s="5" t="s">
        <v>240</v>
      </c>
      <c r="Q55" s="5">
        <v>45</v>
      </c>
    </row>
    <row r="56" spans="1:17" hidden="1" outlineLevel="4" x14ac:dyDescent="0.25">
      <c r="A56" s="5">
        <v>189</v>
      </c>
      <c r="B56" s="5" t="s">
        <v>579</v>
      </c>
      <c r="C56" s="5" t="str">
        <f>LEFT(B56,6)</f>
        <v>150506</v>
      </c>
      <c r="D56" s="5" t="str">
        <f>RIGHT(B56,2)</f>
        <v>BF</v>
      </c>
      <c r="E56" s="5" t="s">
        <v>253</v>
      </c>
      <c r="F56" s="5" t="s">
        <v>232</v>
      </c>
      <c r="G56" s="5" t="s">
        <v>334</v>
      </c>
      <c r="H56" s="5" t="s">
        <v>237</v>
      </c>
      <c r="I56" s="5" t="s">
        <v>237</v>
      </c>
      <c r="J56" s="13">
        <v>217</v>
      </c>
      <c r="K56" s="5">
        <v>58</v>
      </c>
      <c r="L56" s="5" t="s">
        <v>238</v>
      </c>
      <c r="M56" s="5">
        <v>50</v>
      </c>
      <c r="N56" s="5" t="s">
        <v>239</v>
      </c>
      <c r="O56" s="5">
        <v>59</v>
      </c>
      <c r="P56" s="5" t="s">
        <v>240</v>
      </c>
      <c r="Q56" s="5">
        <v>50</v>
      </c>
    </row>
    <row r="57" spans="1:17" hidden="1" outlineLevel="3" collapsed="1" x14ac:dyDescent="0.25">
      <c r="A57" s="5"/>
      <c r="B57" s="5"/>
      <c r="C57" s="5">
        <f>SUBTOTAL(3,C54:C56)</f>
        <v>3</v>
      </c>
      <c r="D57" s="5"/>
      <c r="E57" s="9" t="s">
        <v>2281</v>
      </c>
      <c r="F57" s="5"/>
      <c r="G57" s="5"/>
      <c r="H57" s="5"/>
      <c r="I57" s="5"/>
      <c r="J57" s="13"/>
      <c r="K57" s="5"/>
      <c r="L57" s="5"/>
      <c r="M57" s="5"/>
      <c r="N57" s="5"/>
      <c r="O57" s="5"/>
      <c r="P57" s="5"/>
      <c r="Q57" s="5"/>
    </row>
    <row r="58" spans="1:17" hidden="1" outlineLevel="4" x14ac:dyDescent="0.25">
      <c r="A58" s="5">
        <v>302</v>
      </c>
      <c r="B58" s="5" t="s">
        <v>724</v>
      </c>
      <c r="C58" s="5" t="str">
        <f>LEFT(B58,6)</f>
        <v>150526</v>
      </c>
      <c r="D58" s="5" t="str">
        <f>RIGHT(B58,2)</f>
        <v>DJ</v>
      </c>
      <c r="E58" s="5" t="s">
        <v>223</v>
      </c>
      <c r="F58" s="5" t="s">
        <v>232</v>
      </c>
      <c r="G58" s="5" t="s">
        <v>725</v>
      </c>
      <c r="H58" s="5" t="s">
        <v>237</v>
      </c>
      <c r="I58" s="5" t="s">
        <v>266</v>
      </c>
      <c r="J58" s="13">
        <v>267</v>
      </c>
      <c r="K58" s="5">
        <v>67</v>
      </c>
      <c r="L58" s="5" t="s">
        <v>238</v>
      </c>
      <c r="M58" s="5">
        <v>65</v>
      </c>
      <c r="N58" s="5" t="s">
        <v>240</v>
      </c>
      <c r="O58" s="5">
        <v>64</v>
      </c>
      <c r="P58" s="5" t="s">
        <v>239</v>
      </c>
      <c r="Q58" s="5">
        <v>71</v>
      </c>
    </row>
    <row r="59" spans="1:17" hidden="1" outlineLevel="4" x14ac:dyDescent="0.25">
      <c r="A59" s="5">
        <v>590</v>
      </c>
      <c r="B59" s="5" t="s">
        <v>1086</v>
      </c>
      <c r="C59" s="5" t="str">
        <f>LEFT(B59,6)</f>
        <v>150842</v>
      </c>
      <c r="D59" s="5" t="str">
        <f>RIGHT(B59,2)</f>
        <v>JA</v>
      </c>
      <c r="E59" s="5" t="s">
        <v>223</v>
      </c>
      <c r="F59" s="5" t="s">
        <v>232</v>
      </c>
      <c r="G59" s="5" t="s">
        <v>236</v>
      </c>
      <c r="H59" s="5" t="s">
        <v>237</v>
      </c>
      <c r="I59" s="5" t="s">
        <v>237</v>
      </c>
      <c r="J59" s="13">
        <v>270</v>
      </c>
      <c r="K59" s="5">
        <v>70</v>
      </c>
      <c r="L59" s="5" t="s">
        <v>238</v>
      </c>
      <c r="M59" s="5">
        <v>64</v>
      </c>
      <c r="N59" s="5" t="s">
        <v>239</v>
      </c>
      <c r="O59" s="5">
        <v>67</v>
      </c>
      <c r="P59" s="5" t="s">
        <v>240</v>
      </c>
      <c r="Q59" s="5">
        <v>69</v>
      </c>
    </row>
    <row r="60" spans="1:17" hidden="1" outlineLevel="4" x14ac:dyDescent="0.25">
      <c r="A60" s="5">
        <v>670</v>
      </c>
      <c r="B60" s="5" t="s">
        <v>1173</v>
      </c>
      <c r="C60" s="5" t="str">
        <f>LEFT(B60,6)</f>
        <v>150964</v>
      </c>
      <c r="D60" s="5" t="str">
        <f>RIGHT(B60,2)</f>
        <v>JE</v>
      </c>
      <c r="E60" s="5" t="s">
        <v>223</v>
      </c>
      <c r="F60" s="5" t="s">
        <v>232</v>
      </c>
      <c r="G60" s="5" t="s">
        <v>319</v>
      </c>
      <c r="H60" s="5" t="s">
        <v>237</v>
      </c>
      <c r="I60" s="5" t="s">
        <v>237</v>
      </c>
      <c r="J60" s="13">
        <v>252</v>
      </c>
      <c r="K60" s="5">
        <v>65</v>
      </c>
      <c r="L60" s="5" t="s">
        <v>238</v>
      </c>
      <c r="M60" s="5">
        <v>64</v>
      </c>
      <c r="N60" s="5" t="s">
        <v>239</v>
      </c>
      <c r="O60" s="5">
        <v>58</v>
      </c>
      <c r="P60" s="5" t="s">
        <v>240</v>
      </c>
      <c r="Q60" s="5">
        <v>65</v>
      </c>
    </row>
    <row r="61" spans="1:17" hidden="1" outlineLevel="3" collapsed="1" x14ac:dyDescent="0.25">
      <c r="A61" s="5"/>
      <c r="B61" s="5"/>
      <c r="C61" s="5">
        <f>SUBTOTAL(3,C58:C60)</f>
        <v>3</v>
      </c>
      <c r="D61" s="5"/>
      <c r="E61" s="9" t="s">
        <v>2282</v>
      </c>
      <c r="F61" s="5"/>
      <c r="G61" s="5"/>
      <c r="H61" s="5"/>
      <c r="I61" s="5"/>
      <c r="J61" s="13"/>
      <c r="K61" s="5"/>
      <c r="L61" s="5"/>
      <c r="M61" s="5"/>
      <c r="N61" s="5"/>
      <c r="O61" s="5"/>
      <c r="P61" s="5"/>
      <c r="Q61" s="5"/>
    </row>
    <row r="62" spans="1:17" hidden="1" outlineLevel="4" x14ac:dyDescent="0.25">
      <c r="A62" s="5">
        <v>865</v>
      </c>
      <c r="B62" s="5" t="s">
        <v>1394</v>
      </c>
      <c r="C62" s="5" t="str">
        <f>LEFT(B62,6)</f>
        <v>151075</v>
      </c>
      <c r="D62" s="5" t="str">
        <f>RIGHT(B62,2)</f>
        <v>EF</v>
      </c>
      <c r="E62" s="5" t="s">
        <v>253</v>
      </c>
      <c r="F62" s="5" t="s">
        <v>232</v>
      </c>
      <c r="G62" s="5" t="s">
        <v>236</v>
      </c>
      <c r="H62" s="5" t="s">
        <v>237</v>
      </c>
      <c r="I62" s="5" t="s">
        <v>237</v>
      </c>
      <c r="J62" s="13">
        <v>213</v>
      </c>
      <c r="K62" s="5">
        <v>53</v>
      </c>
      <c r="L62" s="5" t="s">
        <v>238</v>
      </c>
      <c r="M62" s="5">
        <v>58</v>
      </c>
      <c r="N62" s="5" t="s">
        <v>239</v>
      </c>
      <c r="O62" s="5">
        <v>58</v>
      </c>
      <c r="P62" s="5" t="s">
        <v>240</v>
      </c>
      <c r="Q62" s="5">
        <v>44</v>
      </c>
    </row>
    <row r="63" spans="1:17" hidden="1" outlineLevel="3" collapsed="1" x14ac:dyDescent="0.25">
      <c r="A63" s="5"/>
      <c r="B63" s="5"/>
      <c r="C63" s="5">
        <f>SUBTOTAL(3,C62:C62)</f>
        <v>1</v>
      </c>
      <c r="D63" s="5"/>
      <c r="E63" s="9" t="s">
        <v>2281</v>
      </c>
      <c r="F63" s="5"/>
      <c r="G63" s="5"/>
      <c r="H63" s="5"/>
      <c r="I63" s="5"/>
      <c r="J63" s="13"/>
      <c r="K63" s="5"/>
      <c r="L63" s="5"/>
      <c r="M63" s="5"/>
      <c r="N63" s="5"/>
      <c r="O63" s="5"/>
      <c r="P63" s="5"/>
      <c r="Q63" s="5"/>
    </row>
    <row r="64" spans="1:17" hidden="1" outlineLevel="4" x14ac:dyDescent="0.25">
      <c r="A64" s="5">
        <v>1569</v>
      </c>
      <c r="B64" s="5" t="s">
        <v>2179</v>
      </c>
      <c r="C64" s="5" t="str">
        <f>LEFT(B64,6)</f>
        <v>151478</v>
      </c>
      <c r="D64" s="5" t="str">
        <f>RIGHT(B64,2)</f>
        <v>DH</v>
      </c>
      <c r="E64" s="5" t="s">
        <v>223</v>
      </c>
      <c r="F64" s="5" t="s">
        <v>232</v>
      </c>
      <c r="G64" s="5" t="s">
        <v>236</v>
      </c>
      <c r="H64" s="5" t="s">
        <v>237</v>
      </c>
      <c r="I64" s="5" t="s">
        <v>237</v>
      </c>
      <c r="J64" s="13">
        <v>263</v>
      </c>
      <c r="K64" s="5">
        <v>76</v>
      </c>
      <c r="L64" s="5" t="s">
        <v>239</v>
      </c>
      <c r="M64" s="5">
        <v>63</v>
      </c>
      <c r="N64" s="5" t="s">
        <v>240</v>
      </c>
      <c r="O64" s="5">
        <v>56</v>
      </c>
      <c r="P64" s="5" t="s">
        <v>238</v>
      </c>
      <c r="Q64" s="5">
        <v>68</v>
      </c>
    </row>
    <row r="65" spans="1:17" hidden="1" outlineLevel="3" collapsed="1" x14ac:dyDescent="0.25">
      <c r="A65" s="5"/>
      <c r="B65" s="5"/>
      <c r="C65" s="5">
        <f>SUBTOTAL(3,C64:C64)</f>
        <v>1</v>
      </c>
      <c r="D65" s="5"/>
      <c r="E65" s="9" t="s">
        <v>2282</v>
      </c>
      <c r="F65" s="5"/>
      <c r="G65" s="5"/>
      <c r="H65" s="5"/>
      <c r="I65" s="5"/>
      <c r="J65" s="13"/>
      <c r="K65" s="5"/>
      <c r="L65" s="5"/>
      <c r="M65" s="5"/>
      <c r="N65" s="5"/>
      <c r="O65" s="5"/>
      <c r="P65" s="5"/>
      <c r="Q65" s="5"/>
    </row>
    <row r="66" spans="1:17" outlineLevel="2" collapsed="1" x14ac:dyDescent="0.25">
      <c r="A66" s="5"/>
      <c r="B66" s="5"/>
      <c r="C66" s="5">
        <f>SUBTOTAL(3,C51:C64)</f>
        <v>10</v>
      </c>
      <c r="D66" s="5"/>
      <c r="E66" s="5"/>
      <c r="F66" s="5"/>
      <c r="G66" s="5"/>
      <c r="H66" s="9" t="s">
        <v>2273</v>
      </c>
      <c r="I66" s="5"/>
      <c r="J66" s="13"/>
      <c r="K66" s="5"/>
      <c r="L66" s="5"/>
      <c r="M66" s="5"/>
      <c r="N66" s="5"/>
      <c r="O66" s="5"/>
      <c r="P66" s="5"/>
      <c r="Q66" s="5"/>
    </row>
    <row r="67" spans="1:17" hidden="1" outlineLevel="4" x14ac:dyDescent="0.25">
      <c r="A67" s="5">
        <v>24</v>
      </c>
      <c r="B67" s="5" t="s">
        <v>289</v>
      </c>
      <c r="C67" s="5" t="str">
        <f>LEFT(B67,6)</f>
        <v>150084</v>
      </c>
      <c r="D67" s="5" t="str">
        <f>RIGHT(B67,2)</f>
        <v>II</v>
      </c>
      <c r="E67" s="5" t="s">
        <v>223</v>
      </c>
      <c r="F67" s="5" t="s">
        <v>232</v>
      </c>
      <c r="G67" s="5" t="s">
        <v>290</v>
      </c>
      <c r="H67" s="5" t="s">
        <v>291</v>
      </c>
      <c r="I67" s="5" t="s">
        <v>291</v>
      </c>
      <c r="J67" s="13">
        <v>213</v>
      </c>
      <c r="K67" s="5">
        <v>58</v>
      </c>
      <c r="L67" s="5" t="s">
        <v>227</v>
      </c>
      <c r="M67" s="5">
        <v>47</v>
      </c>
      <c r="N67" s="5" t="s">
        <v>228</v>
      </c>
      <c r="O67" s="5">
        <v>54</v>
      </c>
      <c r="P67" s="5" t="s">
        <v>229</v>
      </c>
      <c r="Q67" s="5">
        <v>60</v>
      </c>
    </row>
    <row r="68" spans="1:17" hidden="1" outlineLevel="3" collapsed="1" x14ac:dyDescent="0.25">
      <c r="A68" s="5"/>
      <c r="B68" s="5"/>
      <c r="C68" s="5">
        <f>SUBTOTAL(3,C67:C67)</f>
        <v>1</v>
      </c>
      <c r="D68" s="5"/>
      <c r="E68" s="9" t="s">
        <v>2282</v>
      </c>
      <c r="F68" s="5"/>
      <c r="G68" s="5"/>
      <c r="H68" s="5"/>
      <c r="I68" s="5"/>
      <c r="J68" s="13"/>
      <c r="K68" s="5"/>
      <c r="L68" s="5"/>
      <c r="M68" s="5"/>
      <c r="N68" s="5"/>
      <c r="O68" s="5"/>
      <c r="P68" s="5"/>
      <c r="Q68" s="5"/>
    </row>
    <row r="69" spans="1:17" hidden="1" outlineLevel="4" x14ac:dyDescent="0.25">
      <c r="A69" s="5">
        <v>200</v>
      </c>
      <c r="B69" s="5" t="s">
        <v>594</v>
      </c>
      <c r="C69" s="5" t="str">
        <f>LEFT(B69,6)</f>
        <v>150512</v>
      </c>
      <c r="D69" s="5" t="str">
        <f>RIGHT(B69,2)</f>
        <v>DF</v>
      </c>
      <c r="E69" s="5" t="s">
        <v>253</v>
      </c>
      <c r="F69" s="5" t="s">
        <v>232</v>
      </c>
      <c r="G69" s="5" t="s">
        <v>578</v>
      </c>
      <c r="H69" s="5" t="s">
        <v>291</v>
      </c>
      <c r="I69" s="5" t="s">
        <v>291</v>
      </c>
      <c r="J69" s="13">
        <v>226</v>
      </c>
      <c r="K69" s="5">
        <v>61</v>
      </c>
      <c r="L69" s="5" t="s">
        <v>227</v>
      </c>
      <c r="M69" s="5">
        <v>51</v>
      </c>
      <c r="N69" s="5" t="s">
        <v>228</v>
      </c>
      <c r="O69" s="5">
        <v>70</v>
      </c>
      <c r="P69" s="5" t="s">
        <v>229</v>
      </c>
      <c r="Q69" s="5">
        <v>44</v>
      </c>
    </row>
    <row r="70" spans="1:17" hidden="1" outlineLevel="3" collapsed="1" x14ac:dyDescent="0.25">
      <c r="A70" s="5"/>
      <c r="B70" s="5"/>
      <c r="C70" s="5">
        <f>SUBTOTAL(3,C69:C69)</f>
        <v>1</v>
      </c>
      <c r="D70" s="5"/>
      <c r="E70" s="9" t="s">
        <v>2281</v>
      </c>
      <c r="F70" s="5"/>
      <c r="G70" s="5"/>
      <c r="H70" s="5"/>
      <c r="I70" s="5"/>
      <c r="J70" s="13"/>
      <c r="K70" s="5"/>
      <c r="L70" s="5"/>
      <c r="M70" s="5"/>
      <c r="N70" s="5"/>
      <c r="O70" s="5"/>
      <c r="P70" s="5"/>
      <c r="Q70" s="5"/>
    </row>
    <row r="71" spans="1:17" hidden="1" outlineLevel="4" x14ac:dyDescent="0.25">
      <c r="A71" s="5">
        <v>212</v>
      </c>
      <c r="B71" s="5" t="s">
        <v>608</v>
      </c>
      <c r="C71" s="5" t="str">
        <f>LEFT(B71,6)</f>
        <v>150514</v>
      </c>
      <c r="D71" s="5" t="str">
        <f>RIGHT(B71,2)</f>
        <v>IH</v>
      </c>
      <c r="E71" s="5" t="s">
        <v>223</v>
      </c>
      <c r="F71" s="5" t="s">
        <v>232</v>
      </c>
      <c r="G71" s="5" t="s">
        <v>233</v>
      </c>
      <c r="H71" s="5" t="s">
        <v>291</v>
      </c>
      <c r="I71" s="5" t="s">
        <v>291</v>
      </c>
      <c r="J71" s="13">
        <v>223</v>
      </c>
      <c r="K71" s="5">
        <v>58</v>
      </c>
      <c r="L71" s="5" t="s">
        <v>227</v>
      </c>
      <c r="M71" s="5">
        <v>55</v>
      </c>
      <c r="N71" s="5" t="s">
        <v>229</v>
      </c>
      <c r="O71" s="5">
        <v>54</v>
      </c>
      <c r="P71" s="5" t="s">
        <v>228</v>
      </c>
      <c r="Q71" s="5">
        <v>56</v>
      </c>
    </row>
    <row r="72" spans="1:17" hidden="1" outlineLevel="4" x14ac:dyDescent="0.25">
      <c r="A72" s="5">
        <v>597</v>
      </c>
      <c r="B72" s="5" t="s">
        <v>1093</v>
      </c>
      <c r="C72" s="5" t="str">
        <f>LEFT(B72,6)</f>
        <v>150851</v>
      </c>
      <c r="D72" s="5" t="str">
        <f>RIGHT(B72,2)</f>
        <v>JH</v>
      </c>
      <c r="E72" s="5" t="s">
        <v>223</v>
      </c>
      <c r="F72" s="5" t="s">
        <v>232</v>
      </c>
      <c r="G72" s="5" t="s">
        <v>236</v>
      </c>
      <c r="H72" s="5" t="s">
        <v>291</v>
      </c>
      <c r="I72" s="5" t="s">
        <v>291</v>
      </c>
      <c r="J72" s="13">
        <v>219</v>
      </c>
      <c r="K72" s="5">
        <v>68</v>
      </c>
      <c r="L72" s="5" t="s">
        <v>227</v>
      </c>
      <c r="M72" s="5">
        <v>53</v>
      </c>
      <c r="N72" s="5" t="s">
        <v>228</v>
      </c>
      <c r="O72" s="5">
        <v>50</v>
      </c>
      <c r="P72" s="5" t="s">
        <v>229</v>
      </c>
      <c r="Q72" s="5">
        <v>48</v>
      </c>
    </row>
    <row r="73" spans="1:17" hidden="1" outlineLevel="3" collapsed="1" x14ac:dyDescent="0.25">
      <c r="A73" s="5"/>
      <c r="B73" s="5"/>
      <c r="C73" s="5">
        <f>SUBTOTAL(3,C71:C72)</f>
        <v>2</v>
      </c>
      <c r="D73" s="5"/>
      <c r="E73" s="9" t="s">
        <v>2282</v>
      </c>
      <c r="F73" s="5"/>
      <c r="G73" s="5"/>
      <c r="H73" s="5"/>
      <c r="I73" s="5"/>
      <c r="J73" s="13"/>
      <c r="K73" s="5"/>
      <c r="L73" s="5"/>
      <c r="M73" s="5"/>
      <c r="N73" s="5"/>
      <c r="O73" s="5"/>
      <c r="P73" s="5"/>
      <c r="Q73" s="5"/>
    </row>
    <row r="74" spans="1:17" outlineLevel="2" collapsed="1" x14ac:dyDescent="0.25">
      <c r="A74" s="5"/>
      <c r="B74" s="5"/>
      <c r="C74" s="5">
        <f>SUBTOTAL(3,C67:C72)</f>
        <v>4</v>
      </c>
      <c r="D74" s="5"/>
      <c r="E74" s="5"/>
      <c r="F74" s="5"/>
      <c r="G74" s="5"/>
      <c r="H74" s="9" t="s">
        <v>2274</v>
      </c>
      <c r="I74" s="5"/>
      <c r="J74" s="13"/>
      <c r="K74" s="5"/>
      <c r="L74" s="5"/>
      <c r="M74" s="5"/>
      <c r="N74" s="5"/>
      <c r="O74" s="5"/>
      <c r="P74" s="5"/>
      <c r="Q74" s="5"/>
    </row>
    <row r="75" spans="1:17" hidden="1" outlineLevel="4" x14ac:dyDescent="0.25">
      <c r="A75" s="5">
        <v>10</v>
      </c>
      <c r="B75" s="5" t="s">
        <v>258</v>
      </c>
      <c r="C75" s="5" t="str">
        <f>LEFT(B75,6)</f>
        <v>150033</v>
      </c>
      <c r="D75" s="5" t="str">
        <f>RIGHT(B75,2)</f>
        <v>BI</v>
      </c>
      <c r="E75" s="5" t="s">
        <v>223</v>
      </c>
      <c r="F75" s="5" t="s">
        <v>232</v>
      </c>
      <c r="G75" s="5" t="s">
        <v>259</v>
      </c>
      <c r="H75" s="5" t="s">
        <v>257</v>
      </c>
      <c r="I75" s="5" t="s">
        <v>229</v>
      </c>
      <c r="J75" s="13">
        <v>252</v>
      </c>
      <c r="K75" s="5">
        <v>68</v>
      </c>
      <c r="L75" s="5" t="s">
        <v>228</v>
      </c>
      <c r="M75" s="5">
        <v>63</v>
      </c>
      <c r="N75" s="5" t="s">
        <v>229</v>
      </c>
      <c r="O75" s="5">
        <v>58</v>
      </c>
      <c r="P75" s="5" t="s">
        <v>234</v>
      </c>
      <c r="Q75" s="5">
        <v>63</v>
      </c>
    </row>
    <row r="76" spans="1:17" hidden="1" outlineLevel="3" collapsed="1" x14ac:dyDescent="0.25">
      <c r="A76" s="5"/>
      <c r="B76" s="5"/>
      <c r="C76" s="5">
        <f>SUBTOTAL(3,C75:C75)</f>
        <v>1</v>
      </c>
      <c r="D76" s="5"/>
      <c r="E76" s="9" t="s">
        <v>2282</v>
      </c>
      <c r="F76" s="5"/>
      <c r="G76" s="5"/>
      <c r="H76" s="5"/>
      <c r="I76" s="5"/>
      <c r="J76" s="13"/>
      <c r="K76" s="5"/>
      <c r="L76" s="5"/>
      <c r="M76" s="5"/>
      <c r="N76" s="5"/>
      <c r="O76" s="5"/>
      <c r="P76" s="5"/>
      <c r="Q76" s="5"/>
    </row>
    <row r="77" spans="1:17" hidden="1" outlineLevel="4" x14ac:dyDescent="0.25">
      <c r="A77" s="5">
        <v>18</v>
      </c>
      <c r="B77" s="5" t="s">
        <v>278</v>
      </c>
      <c r="C77" s="5" t="str">
        <f>LEFT(B77,6)</f>
        <v>150071</v>
      </c>
      <c r="D77" s="5" t="str">
        <f>RIGHT(B77,2)</f>
        <v>AC</v>
      </c>
      <c r="E77" s="5" t="s">
        <v>253</v>
      </c>
      <c r="F77" s="5" t="s">
        <v>232</v>
      </c>
      <c r="G77" s="5" t="s">
        <v>273</v>
      </c>
      <c r="H77" s="5" t="s">
        <v>257</v>
      </c>
      <c r="I77" s="5" t="s">
        <v>279</v>
      </c>
      <c r="J77" s="13">
        <v>275</v>
      </c>
      <c r="K77" s="5">
        <v>43</v>
      </c>
      <c r="L77" s="5" t="s">
        <v>228</v>
      </c>
      <c r="M77" s="5">
        <v>81</v>
      </c>
      <c r="N77" s="5" t="s">
        <v>234</v>
      </c>
      <c r="O77" s="5">
        <v>60</v>
      </c>
      <c r="P77" s="5" t="s">
        <v>229</v>
      </c>
      <c r="Q77" s="5">
        <v>91</v>
      </c>
    </row>
    <row r="78" spans="1:17" hidden="1" outlineLevel="3" collapsed="1" x14ac:dyDescent="0.25">
      <c r="A78" s="5"/>
      <c r="B78" s="5"/>
      <c r="C78" s="5">
        <f>SUBTOTAL(3,C77:C77)</f>
        <v>1</v>
      </c>
      <c r="D78" s="5"/>
      <c r="E78" s="9" t="s">
        <v>2281</v>
      </c>
      <c r="F78" s="5"/>
      <c r="G78" s="5"/>
      <c r="H78" s="5"/>
      <c r="I78" s="5"/>
      <c r="J78" s="13"/>
      <c r="K78" s="5"/>
      <c r="L78" s="5"/>
      <c r="M78" s="5"/>
      <c r="N78" s="5"/>
      <c r="O78" s="5"/>
      <c r="P78" s="5"/>
      <c r="Q78" s="5"/>
    </row>
    <row r="79" spans="1:17" hidden="1" outlineLevel="4" x14ac:dyDescent="0.25">
      <c r="A79" s="5">
        <v>554</v>
      </c>
      <c r="B79" s="5" t="s">
        <v>1048</v>
      </c>
      <c r="C79" s="5" t="str">
        <f>LEFT(B79,6)</f>
        <v>150814</v>
      </c>
      <c r="D79" s="5" t="str">
        <f>RIGHT(B79,2)</f>
        <v>DG</v>
      </c>
      <c r="E79" s="5" t="s">
        <v>223</v>
      </c>
      <c r="F79" s="5" t="s">
        <v>232</v>
      </c>
      <c r="G79" s="5" t="s">
        <v>242</v>
      </c>
      <c r="H79" s="5" t="s">
        <v>257</v>
      </c>
      <c r="I79" s="5" t="s">
        <v>908</v>
      </c>
      <c r="J79" s="13">
        <v>217</v>
      </c>
      <c r="K79" s="5">
        <v>51</v>
      </c>
      <c r="L79" s="5" t="s">
        <v>229</v>
      </c>
      <c r="M79" s="5">
        <v>59</v>
      </c>
      <c r="N79" s="5" t="s">
        <v>228</v>
      </c>
      <c r="O79" s="5">
        <v>54</v>
      </c>
      <c r="P79" s="5" t="s">
        <v>227</v>
      </c>
      <c r="Q79" s="5">
        <v>53</v>
      </c>
    </row>
    <row r="80" spans="1:17" hidden="1" outlineLevel="3" collapsed="1" x14ac:dyDescent="0.25">
      <c r="A80" s="5"/>
      <c r="B80" s="5"/>
      <c r="C80" s="5">
        <f>SUBTOTAL(3,C79:C79)</f>
        <v>1</v>
      </c>
      <c r="D80" s="5"/>
      <c r="E80" s="9" t="s">
        <v>2282</v>
      </c>
      <c r="F80" s="5"/>
      <c r="G80" s="5"/>
      <c r="H80" s="5"/>
      <c r="I80" s="5"/>
      <c r="J80" s="13"/>
      <c r="K80" s="5"/>
      <c r="L80" s="5"/>
      <c r="M80" s="5"/>
      <c r="N80" s="5"/>
      <c r="O80" s="5"/>
      <c r="P80" s="5"/>
      <c r="Q80" s="5"/>
    </row>
    <row r="81" spans="1:17" outlineLevel="2" collapsed="1" x14ac:dyDescent="0.25">
      <c r="A81" s="5"/>
      <c r="B81" s="5"/>
      <c r="C81" s="5">
        <f>SUBTOTAL(3,C75:C79)</f>
        <v>3</v>
      </c>
      <c r="D81" s="5"/>
      <c r="E81" s="5"/>
      <c r="F81" s="5"/>
      <c r="G81" s="5"/>
      <c r="H81" s="9" t="s">
        <v>2275</v>
      </c>
      <c r="I81" s="5"/>
      <c r="J81" s="13"/>
      <c r="K81" s="5"/>
      <c r="L81" s="5"/>
      <c r="M81" s="5"/>
      <c r="N81" s="5"/>
      <c r="O81" s="5"/>
      <c r="P81" s="5"/>
      <c r="Q81" s="5"/>
    </row>
    <row r="82" spans="1:17" hidden="1" outlineLevel="4" x14ac:dyDescent="0.25">
      <c r="A82" s="5">
        <v>193</v>
      </c>
      <c r="B82" s="5" t="s">
        <v>585</v>
      </c>
      <c r="C82" s="5" t="str">
        <f>LEFT(B82,6)</f>
        <v>150507</v>
      </c>
      <c r="D82" s="5" t="str">
        <f>RIGHT(B82,2)</f>
        <v>DJ</v>
      </c>
      <c r="E82" s="5" t="s">
        <v>253</v>
      </c>
      <c r="F82" s="5" t="s">
        <v>232</v>
      </c>
      <c r="G82" s="5" t="s">
        <v>284</v>
      </c>
      <c r="H82" s="5" t="s">
        <v>277</v>
      </c>
      <c r="I82" s="5" t="s">
        <v>276</v>
      </c>
      <c r="J82" s="13">
        <v>237</v>
      </c>
      <c r="K82" s="5">
        <v>64</v>
      </c>
      <c r="L82" s="5" t="s">
        <v>234</v>
      </c>
      <c r="M82" s="5">
        <v>57</v>
      </c>
      <c r="N82" s="5" t="s">
        <v>229</v>
      </c>
      <c r="O82" s="5">
        <v>78</v>
      </c>
      <c r="P82" s="5" t="s">
        <v>228</v>
      </c>
      <c r="Q82" s="5">
        <v>38</v>
      </c>
    </row>
    <row r="83" spans="1:17" hidden="1" outlineLevel="4" x14ac:dyDescent="0.25">
      <c r="A83" s="5">
        <v>1113</v>
      </c>
      <c r="B83" s="5" t="s">
        <v>1677</v>
      </c>
      <c r="C83" s="5" t="str">
        <f>LEFT(B83,6)</f>
        <v>151217</v>
      </c>
      <c r="D83" s="5" t="str">
        <f>RIGHT(B83,2)</f>
        <v>CH</v>
      </c>
      <c r="E83" s="5" t="s">
        <v>253</v>
      </c>
      <c r="F83" s="5" t="s">
        <v>232</v>
      </c>
      <c r="G83" s="5" t="s">
        <v>273</v>
      </c>
      <c r="H83" s="5" t="s">
        <v>277</v>
      </c>
      <c r="I83" s="5" t="s">
        <v>304</v>
      </c>
      <c r="J83" s="13">
        <v>231</v>
      </c>
      <c r="K83" s="5">
        <v>62</v>
      </c>
      <c r="L83" s="5" t="s">
        <v>234</v>
      </c>
      <c r="M83" s="5">
        <v>57</v>
      </c>
      <c r="N83" s="5" t="s">
        <v>229</v>
      </c>
      <c r="O83" s="5">
        <v>67</v>
      </c>
      <c r="P83" s="5" t="s">
        <v>228</v>
      </c>
      <c r="Q83" s="5">
        <v>45</v>
      </c>
    </row>
    <row r="84" spans="1:17" hidden="1" outlineLevel="4" x14ac:dyDescent="0.25">
      <c r="A84" s="5">
        <v>1220</v>
      </c>
      <c r="B84" s="5" t="s">
        <v>1796</v>
      </c>
      <c r="C84" s="5" t="str">
        <f>LEFT(B84,6)</f>
        <v>151244</v>
      </c>
      <c r="D84" s="5" t="str">
        <f>RIGHT(B84,2)</f>
        <v>HF</v>
      </c>
      <c r="E84" s="5" t="s">
        <v>253</v>
      </c>
      <c r="F84" s="5" t="s">
        <v>232</v>
      </c>
      <c r="G84" s="5" t="s">
        <v>236</v>
      </c>
      <c r="H84" s="5" t="s">
        <v>277</v>
      </c>
      <c r="I84" s="5" t="s">
        <v>299</v>
      </c>
      <c r="J84" s="13">
        <v>221</v>
      </c>
      <c r="K84" s="5">
        <v>51</v>
      </c>
      <c r="L84" s="5" t="s">
        <v>228</v>
      </c>
      <c r="M84" s="5">
        <v>73</v>
      </c>
      <c r="N84" s="5" t="s">
        <v>229</v>
      </c>
      <c r="O84" s="5">
        <v>56</v>
      </c>
      <c r="P84" s="5" t="s">
        <v>234</v>
      </c>
      <c r="Q84" s="5">
        <v>41</v>
      </c>
    </row>
    <row r="85" spans="1:17" hidden="1" outlineLevel="4" x14ac:dyDescent="0.25">
      <c r="A85" s="5">
        <v>1249</v>
      </c>
      <c r="B85" s="5" t="s">
        <v>1827</v>
      </c>
      <c r="C85" s="5" t="str">
        <f>LEFT(B85,6)</f>
        <v>151252</v>
      </c>
      <c r="D85" s="5" t="str">
        <f>RIGHT(B85,2)</f>
        <v>DE</v>
      </c>
      <c r="E85" s="5" t="s">
        <v>253</v>
      </c>
      <c r="F85" s="5" t="s">
        <v>232</v>
      </c>
      <c r="G85" s="5" t="s">
        <v>233</v>
      </c>
      <c r="H85" s="5" t="s">
        <v>277</v>
      </c>
      <c r="I85" s="5" t="s">
        <v>304</v>
      </c>
      <c r="J85" s="13">
        <v>208</v>
      </c>
      <c r="K85" s="5">
        <v>68</v>
      </c>
      <c r="L85" s="5" t="s">
        <v>228</v>
      </c>
      <c r="M85" s="5">
        <v>43</v>
      </c>
      <c r="N85" s="5" t="s">
        <v>234</v>
      </c>
      <c r="O85" s="5">
        <v>59</v>
      </c>
      <c r="P85" s="5" t="s">
        <v>229</v>
      </c>
      <c r="Q85" s="5">
        <v>38</v>
      </c>
    </row>
    <row r="86" spans="1:17" hidden="1" outlineLevel="3" collapsed="1" x14ac:dyDescent="0.25">
      <c r="A86" s="5"/>
      <c r="B86" s="5"/>
      <c r="C86" s="5">
        <f>SUBTOTAL(3,C82:C85)</f>
        <v>4</v>
      </c>
      <c r="D86" s="5"/>
      <c r="E86" s="9" t="s">
        <v>2281</v>
      </c>
      <c r="F86" s="5"/>
      <c r="G86" s="5"/>
      <c r="H86" s="5"/>
      <c r="I86" s="5"/>
      <c r="J86" s="13"/>
      <c r="K86" s="5"/>
      <c r="L86" s="5"/>
      <c r="M86" s="5"/>
      <c r="N86" s="5"/>
      <c r="O86" s="5"/>
      <c r="P86" s="5"/>
      <c r="Q86" s="5"/>
    </row>
    <row r="87" spans="1:17" outlineLevel="2" collapsed="1" x14ac:dyDescent="0.25">
      <c r="A87" s="5"/>
      <c r="B87" s="5"/>
      <c r="C87" s="5">
        <f>SUBTOTAL(3,C82:C85)</f>
        <v>4</v>
      </c>
      <c r="D87" s="5"/>
      <c r="E87" s="5"/>
      <c r="F87" s="5"/>
      <c r="G87" s="5"/>
      <c r="H87" s="9" t="s">
        <v>2276</v>
      </c>
      <c r="I87" s="5"/>
      <c r="J87" s="13"/>
      <c r="K87" s="5"/>
      <c r="L87" s="5"/>
      <c r="M87" s="5"/>
      <c r="N87" s="5"/>
      <c r="O87" s="5"/>
      <c r="P87" s="5"/>
      <c r="Q87" s="5"/>
    </row>
    <row r="88" spans="1:17" hidden="1" outlineLevel="4" x14ac:dyDescent="0.25">
      <c r="A88" s="5">
        <v>38</v>
      </c>
      <c r="B88" s="5" t="s">
        <v>318</v>
      </c>
      <c r="C88" s="5" t="str">
        <f>LEFT(B88,6)</f>
        <v>150107</v>
      </c>
      <c r="D88" s="5" t="str">
        <f>RIGHT(B88,2)</f>
        <v>AH</v>
      </c>
      <c r="E88" s="5" t="s">
        <v>253</v>
      </c>
      <c r="F88" s="5" t="s">
        <v>232</v>
      </c>
      <c r="G88" s="5" t="s">
        <v>319</v>
      </c>
      <c r="H88" s="5" t="s">
        <v>251</v>
      </c>
      <c r="I88" s="5" t="s">
        <v>250</v>
      </c>
      <c r="J88" s="13">
        <v>225</v>
      </c>
      <c r="K88" s="5">
        <v>43</v>
      </c>
      <c r="L88" s="5" t="s">
        <v>320</v>
      </c>
      <c r="M88" s="5">
        <v>59</v>
      </c>
      <c r="N88" s="5" t="s">
        <v>250</v>
      </c>
      <c r="O88" s="5">
        <v>44</v>
      </c>
      <c r="P88" s="5" t="s">
        <v>234</v>
      </c>
      <c r="Q88" s="5">
        <v>79</v>
      </c>
    </row>
    <row r="89" spans="1:17" hidden="1" outlineLevel="3" collapsed="1" x14ac:dyDescent="0.25">
      <c r="A89" s="5"/>
      <c r="B89" s="5"/>
      <c r="C89" s="5">
        <f>SUBTOTAL(3,C88:C88)</f>
        <v>1</v>
      </c>
      <c r="D89" s="5"/>
      <c r="E89" s="9" t="s">
        <v>2281</v>
      </c>
      <c r="F89" s="5"/>
      <c r="G89" s="5"/>
      <c r="H89" s="5"/>
      <c r="I89" s="5"/>
      <c r="J89" s="13"/>
      <c r="K89" s="5"/>
      <c r="L89" s="5"/>
      <c r="M89" s="5"/>
      <c r="N89" s="5"/>
      <c r="O89" s="5"/>
      <c r="P89" s="5"/>
      <c r="Q89" s="5"/>
    </row>
    <row r="90" spans="1:17" hidden="1" outlineLevel="4" x14ac:dyDescent="0.25">
      <c r="A90" s="5">
        <v>82</v>
      </c>
      <c r="B90" s="5" t="s">
        <v>409</v>
      </c>
      <c r="C90" s="5" t="str">
        <f>LEFT(B90,6)</f>
        <v>150405</v>
      </c>
      <c r="D90" s="5" t="str">
        <f>RIGHT(B90,2)</f>
        <v>BI</v>
      </c>
      <c r="E90" s="5" t="s">
        <v>223</v>
      </c>
      <c r="F90" s="5" t="s">
        <v>232</v>
      </c>
      <c r="G90" s="5" t="s">
        <v>273</v>
      </c>
      <c r="H90" s="5" t="s">
        <v>251</v>
      </c>
      <c r="I90" s="5" t="s">
        <v>250</v>
      </c>
      <c r="J90" s="13">
        <v>244</v>
      </c>
      <c r="K90" s="5">
        <v>64</v>
      </c>
      <c r="L90" s="5" t="s">
        <v>234</v>
      </c>
      <c r="M90" s="5">
        <v>65</v>
      </c>
      <c r="N90" s="5" t="s">
        <v>250</v>
      </c>
      <c r="O90" s="5">
        <v>46</v>
      </c>
      <c r="P90" s="5" t="s">
        <v>238</v>
      </c>
      <c r="Q90" s="5">
        <v>69</v>
      </c>
    </row>
    <row r="91" spans="1:17" hidden="1" outlineLevel="4" x14ac:dyDescent="0.25">
      <c r="A91" s="5">
        <v>198</v>
      </c>
      <c r="B91" s="5" t="s">
        <v>591</v>
      </c>
      <c r="C91" s="5" t="str">
        <f>LEFT(B91,6)</f>
        <v>150511</v>
      </c>
      <c r="D91" s="5" t="str">
        <f>RIGHT(B91,2)</f>
        <v>GC</v>
      </c>
      <c r="E91" s="5" t="s">
        <v>223</v>
      </c>
      <c r="F91" s="5" t="s">
        <v>232</v>
      </c>
      <c r="G91" s="5" t="s">
        <v>578</v>
      </c>
      <c r="H91" s="5" t="s">
        <v>251</v>
      </c>
      <c r="I91" s="5" t="s">
        <v>250</v>
      </c>
      <c r="J91" s="13">
        <v>228</v>
      </c>
      <c r="K91" s="5">
        <v>68</v>
      </c>
      <c r="L91" s="5" t="s">
        <v>250</v>
      </c>
      <c r="M91" s="5">
        <v>60</v>
      </c>
      <c r="N91" s="5" t="s">
        <v>239</v>
      </c>
      <c r="O91" s="5">
        <v>54</v>
      </c>
      <c r="P91" s="5" t="s">
        <v>234</v>
      </c>
      <c r="Q91" s="5">
        <v>46</v>
      </c>
    </row>
    <row r="92" spans="1:17" hidden="1" outlineLevel="3" collapsed="1" x14ac:dyDescent="0.25">
      <c r="A92" s="5"/>
      <c r="B92" s="5"/>
      <c r="C92" s="5">
        <f>SUBTOTAL(3,C90:C91)</f>
        <v>2</v>
      </c>
      <c r="D92" s="5"/>
      <c r="E92" s="9" t="s">
        <v>2282</v>
      </c>
      <c r="F92" s="5"/>
      <c r="G92" s="5"/>
      <c r="H92" s="5"/>
      <c r="I92" s="5"/>
      <c r="J92" s="13"/>
      <c r="K92" s="5"/>
      <c r="L92" s="5"/>
      <c r="M92" s="5"/>
      <c r="N92" s="5"/>
      <c r="O92" s="5"/>
      <c r="P92" s="5"/>
      <c r="Q92" s="5"/>
    </row>
    <row r="93" spans="1:17" hidden="1" outlineLevel="4" x14ac:dyDescent="0.25">
      <c r="A93" s="5">
        <v>479</v>
      </c>
      <c r="B93" s="5" t="s">
        <v>949</v>
      </c>
      <c r="C93" s="5" t="str">
        <f>LEFT(B93,6)</f>
        <v>150641</v>
      </c>
      <c r="D93" s="5" t="str">
        <f>RIGHT(B93,2)</f>
        <v>FH</v>
      </c>
      <c r="E93" s="5" t="s">
        <v>253</v>
      </c>
      <c r="F93" s="5" t="s">
        <v>232</v>
      </c>
      <c r="G93" s="5" t="s">
        <v>950</v>
      </c>
      <c r="H93" s="5" t="s">
        <v>251</v>
      </c>
      <c r="I93" s="5" t="s">
        <v>249</v>
      </c>
      <c r="J93" s="13">
        <v>217</v>
      </c>
      <c r="K93" s="5">
        <v>58</v>
      </c>
      <c r="L93" s="5" t="s">
        <v>238</v>
      </c>
      <c r="M93" s="5">
        <v>54</v>
      </c>
      <c r="N93" s="5" t="s">
        <v>250</v>
      </c>
      <c r="O93" s="5">
        <v>41</v>
      </c>
      <c r="P93" s="5" t="s">
        <v>239</v>
      </c>
      <c r="Q93" s="5">
        <v>64</v>
      </c>
    </row>
    <row r="94" spans="1:17" hidden="1" outlineLevel="4" x14ac:dyDescent="0.25">
      <c r="A94" s="5">
        <v>483</v>
      </c>
      <c r="B94" s="5" t="s">
        <v>956</v>
      </c>
      <c r="C94" s="5" t="str">
        <f>LEFT(B94,6)</f>
        <v>150675</v>
      </c>
      <c r="D94" s="5" t="str">
        <f>RIGHT(B94,2)</f>
        <v>JH</v>
      </c>
      <c r="E94" s="5" t="s">
        <v>253</v>
      </c>
      <c r="F94" s="5" t="s">
        <v>232</v>
      </c>
      <c r="G94" s="5" t="s">
        <v>236</v>
      </c>
      <c r="H94" s="5" t="s">
        <v>251</v>
      </c>
      <c r="I94" s="5" t="s">
        <v>250</v>
      </c>
      <c r="J94" s="13">
        <v>217</v>
      </c>
      <c r="K94" s="5">
        <v>63</v>
      </c>
      <c r="L94" s="5" t="s">
        <v>466</v>
      </c>
      <c r="M94" s="5">
        <v>48</v>
      </c>
      <c r="N94" s="5" t="s">
        <v>239</v>
      </c>
      <c r="O94" s="5">
        <v>44</v>
      </c>
      <c r="P94" s="5" t="s">
        <v>250</v>
      </c>
      <c r="Q94" s="5">
        <v>62</v>
      </c>
    </row>
    <row r="95" spans="1:17" hidden="1" outlineLevel="4" x14ac:dyDescent="0.25">
      <c r="A95" s="5">
        <v>773</v>
      </c>
      <c r="B95" s="5" t="s">
        <v>1292</v>
      </c>
      <c r="C95" s="5" t="str">
        <f>LEFT(B95,6)</f>
        <v>150987</v>
      </c>
      <c r="D95" s="5" t="str">
        <f>RIGHT(B95,2)</f>
        <v>AG</v>
      </c>
      <c r="E95" s="5" t="s">
        <v>253</v>
      </c>
      <c r="F95" s="5" t="s">
        <v>232</v>
      </c>
      <c r="G95" s="5" t="s">
        <v>334</v>
      </c>
      <c r="H95" s="5" t="s">
        <v>251</v>
      </c>
      <c r="I95" s="5" t="s">
        <v>250</v>
      </c>
      <c r="J95" s="13">
        <v>221</v>
      </c>
      <c r="K95" s="5">
        <v>58</v>
      </c>
      <c r="L95" s="5" t="s">
        <v>250</v>
      </c>
      <c r="M95" s="5">
        <v>62</v>
      </c>
      <c r="N95" s="5" t="s">
        <v>239</v>
      </c>
      <c r="O95" s="5">
        <v>48</v>
      </c>
      <c r="P95" s="5" t="s">
        <v>234</v>
      </c>
      <c r="Q95" s="5">
        <v>53</v>
      </c>
    </row>
    <row r="96" spans="1:17" hidden="1" outlineLevel="3" collapsed="1" x14ac:dyDescent="0.25">
      <c r="A96" s="5"/>
      <c r="B96" s="5"/>
      <c r="C96" s="5">
        <f>SUBTOTAL(3,C93:C95)</f>
        <v>3</v>
      </c>
      <c r="D96" s="5"/>
      <c r="E96" s="9" t="s">
        <v>2281</v>
      </c>
      <c r="F96" s="5"/>
      <c r="G96" s="5"/>
      <c r="H96" s="5"/>
      <c r="I96" s="5"/>
      <c r="J96" s="13"/>
      <c r="K96" s="5"/>
      <c r="L96" s="5"/>
      <c r="M96" s="5"/>
      <c r="N96" s="5"/>
      <c r="O96" s="5"/>
      <c r="P96" s="5"/>
      <c r="Q96" s="5"/>
    </row>
    <row r="97" spans="1:17" hidden="1" outlineLevel="4" x14ac:dyDescent="0.25">
      <c r="A97" s="5">
        <v>1064</v>
      </c>
      <c r="B97" s="5" t="s">
        <v>1624</v>
      </c>
      <c r="C97" s="5" t="str">
        <f>LEFT(B97,6)</f>
        <v>151203</v>
      </c>
      <c r="D97" s="5" t="str">
        <f>RIGHT(B97,2)</f>
        <v>JG</v>
      </c>
      <c r="E97" s="5" t="s">
        <v>223</v>
      </c>
      <c r="F97" s="5" t="s">
        <v>232</v>
      </c>
      <c r="G97" s="5" t="s">
        <v>334</v>
      </c>
      <c r="H97" s="5" t="s">
        <v>251</v>
      </c>
      <c r="I97" s="5" t="s">
        <v>250</v>
      </c>
      <c r="J97" s="13">
        <v>201</v>
      </c>
      <c r="K97" s="5">
        <v>53</v>
      </c>
      <c r="L97" s="5" t="s">
        <v>250</v>
      </c>
      <c r="M97" s="5">
        <v>56</v>
      </c>
      <c r="N97" s="5" t="s">
        <v>239</v>
      </c>
      <c r="O97" s="5">
        <v>55</v>
      </c>
      <c r="P97" s="5" t="s">
        <v>234</v>
      </c>
      <c r="Q97" s="5">
        <v>37</v>
      </c>
    </row>
    <row r="98" spans="1:17" hidden="1" outlineLevel="4" x14ac:dyDescent="0.25">
      <c r="A98" s="5">
        <v>1540</v>
      </c>
      <c r="B98" s="5" t="s">
        <v>2146</v>
      </c>
      <c r="C98" s="5" t="str">
        <f>LEFT(B98,6)</f>
        <v>151466</v>
      </c>
      <c r="D98" s="5" t="str">
        <f>RIGHT(B98,2)</f>
        <v>HH</v>
      </c>
      <c r="E98" s="5" t="s">
        <v>223</v>
      </c>
      <c r="F98" s="5" t="s">
        <v>232</v>
      </c>
      <c r="G98" s="5" t="s">
        <v>950</v>
      </c>
      <c r="H98" s="5" t="s">
        <v>251</v>
      </c>
      <c r="I98" s="5" t="s">
        <v>435</v>
      </c>
      <c r="J98" s="13">
        <v>223</v>
      </c>
      <c r="K98" s="5">
        <v>50</v>
      </c>
      <c r="L98" s="5" t="s">
        <v>234</v>
      </c>
      <c r="M98" s="5">
        <v>52</v>
      </c>
      <c r="N98" s="5" t="s">
        <v>239</v>
      </c>
      <c r="O98" s="5">
        <v>63</v>
      </c>
      <c r="P98" s="5" t="s">
        <v>250</v>
      </c>
      <c r="Q98" s="5">
        <v>58</v>
      </c>
    </row>
    <row r="99" spans="1:17" hidden="1" outlineLevel="3" collapsed="1" x14ac:dyDescent="0.25">
      <c r="A99" s="5"/>
      <c r="B99" s="5"/>
      <c r="C99" s="5">
        <f>SUBTOTAL(3,C97:C98)</f>
        <v>2</v>
      </c>
      <c r="D99" s="5"/>
      <c r="E99" s="9" t="s">
        <v>2282</v>
      </c>
      <c r="F99" s="5"/>
      <c r="G99" s="5"/>
      <c r="H99" s="5"/>
      <c r="I99" s="5"/>
      <c r="J99" s="13"/>
      <c r="K99" s="5"/>
      <c r="L99" s="5"/>
      <c r="M99" s="5"/>
      <c r="N99" s="5"/>
      <c r="O99" s="5"/>
      <c r="P99" s="5"/>
      <c r="Q99" s="5"/>
    </row>
    <row r="100" spans="1:17" outlineLevel="2" collapsed="1" x14ac:dyDescent="0.25">
      <c r="A100" s="5"/>
      <c r="B100" s="5"/>
      <c r="C100" s="5">
        <f>SUBTOTAL(3,C88:C98)</f>
        <v>8</v>
      </c>
      <c r="D100" s="5"/>
      <c r="E100" s="5"/>
      <c r="F100" s="5"/>
      <c r="G100" s="5"/>
      <c r="H100" s="9" t="s">
        <v>2277</v>
      </c>
      <c r="I100" s="5"/>
      <c r="J100" s="13"/>
      <c r="K100" s="5"/>
      <c r="L100" s="5"/>
      <c r="M100" s="5"/>
      <c r="N100" s="5"/>
      <c r="O100" s="5"/>
      <c r="P100" s="5"/>
      <c r="Q100" s="5"/>
    </row>
    <row r="101" spans="1:17" outlineLevel="1" x14ac:dyDescent="0.25">
      <c r="A101" s="5"/>
      <c r="B101" s="5"/>
      <c r="C101" s="5"/>
      <c r="D101" s="5"/>
      <c r="E101" s="9" t="s">
        <v>2245</v>
      </c>
      <c r="F101" s="5">
        <f>SUBTOTAL(3,F2:F98)</f>
        <v>57</v>
      </c>
      <c r="G101" s="5"/>
      <c r="H101" s="5"/>
      <c r="I101" s="5"/>
      <c r="J101" s="13"/>
      <c r="K101" s="5"/>
      <c r="L101" s="5"/>
      <c r="M101" s="5"/>
      <c r="N101" s="5"/>
      <c r="O101" s="5"/>
      <c r="P101" s="5"/>
      <c r="Q101" s="5"/>
    </row>
    <row r="102" spans="1:17" hidden="1" outlineLevel="4" x14ac:dyDescent="0.25">
      <c r="A102" s="5">
        <v>86</v>
      </c>
      <c r="B102" s="5" t="s">
        <v>414</v>
      </c>
      <c r="C102" s="5" t="str">
        <f>LEFT(B102,6)</f>
        <v>150429</v>
      </c>
      <c r="D102" s="5" t="str">
        <f>RIGHT(B102,2)</f>
        <v>GA</v>
      </c>
      <c r="E102" s="5" t="s">
        <v>223</v>
      </c>
      <c r="F102" s="5" t="s">
        <v>415</v>
      </c>
      <c r="G102" s="5" t="s">
        <v>416</v>
      </c>
      <c r="H102" s="5" t="s">
        <v>291</v>
      </c>
      <c r="I102" s="5" t="s">
        <v>291</v>
      </c>
      <c r="J102" s="13">
        <v>234</v>
      </c>
      <c r="K102" s="5">
        <v>66</v>
      </c>
      <c r="L102" s="5" t="s">
        <v>227</v>
      </c>
      <c r="M102" s="5">
        <v>60</v>
      </c>
      <c r="N102" s="5" t="s">
        <v>228</v>
      </c>
      <c r="O102" s="5">
        <v>53</v>
      </c>
      <c r="P102" s="5" t="s">
        <v>229</v>
      </c>
      <c r="Q102" s="5">
        <v>55</v>
      </c>
    </row>
    <row r="103" spans="1:17" hidden="1" outlineLevel="3" collapsed="1" x14ac:dyDescent="0.25">
      <c r="A103" s="5"/>
      <c r="B103" s="5"/>
      <c r="C103" s="5">
        <f>SUBTOTAL(3,C102:C102)</f>
        <v>1</v>
      </c>
      <c r="D103" s="5"/>
      <c r="E103" s="9" t="s">
        <v>2282</v>
      </c>
      <c r="F103" s="5"/>
      <c r="G103" s="5"/>
      <c r="H103" s="5"/>
      <c r="I103" s="5"/>
      <c r="J103" s="13"/>
      <c r="K103" s="5"/>
      <c r="L103" s="5"/>
      <c r="M103" s="5"/>
      <c r="N103" s="5"/>
      <c r="O103" s="5"/>
      <c r="P103" s="5"/>
      <c r="Q103" s="5"/>
    </row>
    <row r="104" spans="1:17" outlineLevel="2" collapsed="1" x14ac:dyDescent="0.25">
      <c r="A104" s="5"/>
      <c r="B104" s="5"/>
      <c r="C104" s="5">
        <f>SUBTOTAL(3,C102:C102)</f>
        <v>1</v>
      </c>
      <c r="D104" s="5"/>
      <c r="E104" s="5"/>
      <c r="F104" s="5"/>
      <c r="G104" s="5"/>
      <c r="H104" s="9" t="s">
        <v>2274</v>
      </c>
      <c r="I104" s="5"/>
      <c r="J104" s="13"/>
      <c r="K104" s="5"/>
      <c r="L104" s="5"/>
      <c r="M104" s="5"/>
      <c r="N104" s="5"/>
      <c r="O104" s="5"/>
      <c r="P104" s="5"/>
      <c r="Q104" s="5"/>
    </row>
    <row r="105" spans="1:17" outlineLevel="1" x14ac:dyDescent="0.25">
      <c r="A105" s="5"/>
      <c r="B105" s="5"/>
      <c r="C105" s="5"/>
      <c r="D105" s="5"/>
      <c r="E105" s="9" t="s">
        <v>2246</v>
      </c>
      <c r="F105" s="5">
        <f>SUBTOTAL(3,F102:F102)</f>
        <v>1</v>
      </c>
      <c r="G105" s="5"/>
      <c r="H105" s="5"/>
      <c r="I105" s="5"/>
      <c r="J105" s="13"/>
      <c r="K105" s="5"/>
      <c r="L105" s="5"/>
      <c r="M105" s="5"/>
      <c r="N105" s="5"/>
      <c r="O105" s="5"/>
      <c r="P105" s="5"/>
      <c r="Q105" s="5"/>
    </row>
    <row r="106" spans="1:17" hidden="1" outlineLevel="4" x14ac:dyDescent="0.25">
      <c r="A106" s="5">
        <v>1542</v>
      </c>
      <c r="B106" s="5" t="s">
        <v>2148</v>
      </c>
      <c r="C106" s="5" t="str">
        <f>LEFT(B106,6)</f>
        <v>151467</v>
      </c>
      <c r="D106" s="5" t="str">
        <f>RIGHT(B106,2)</f>
        <v>BJ</v>
      </c>
      <c r="E106" s="5" t="s">
        <v>223</v>
      </c>
      <c r="F106" s="5" t="s">
        <v>344</v>
      </c>
      <c r="G106" s="5" t="s">
        <v>2149</v>
      </c>
      <c r="H106" s="5" t="s">
        <v>402</v>
      </c>
      <c r="I106" s="5" t="s">
        <v>400</v>
      </c>
      <c r="J106" s="13">
        <v>200</v>
      </c>
      <c r="K106" s="5">
        <v>69</v>
      </c>
      <c r="L106" s="5" t="s">
        <v>227</v>
      </c>
      <c r="M106" s="5">
        <v>41</v>
      </c>
      <c r="N106" s="5" t="s">
        <v>228</v>
      </c>
      <c r="O106" s="5">
        <v>50</v>
      </c>
      <c r="P106" s="5" t="s">
        <v>229</v>
      </c>
      <c r="Q106" s="5">
        <v>40</v>
      </c>
    </row>
    <row r="107" spans="1:17" hidden="1" outlineLevel="3" collapsed="1" x14ac:dyDescent="0.25">
      <c r="A107" s="5"/>
      <c r="B107" s="5"/>
      <c r="C107" s="5">
        <f>SUBTOTAL(3,C106:C106)</f>
        <v>1</v>
      </c>
      <c r="D107" s="5"/>
      <c r="E107" s="9" t="s">
        <v>2282</v>
      </c>
      <c r="F107" s="5"/>
      <c r="G107" s="5"/>
      <c r="H107" s="5"/>
      <c r="I107" s="5"/>
      <c r="J107" s="13"/>
      <c r="K107" s="5"/>
      <c r="L107" s="5"/>
      <c r="M107" s="5"/>
      <c r="N107" s="5"/>
      <c r="O107" s="5"/>
      <c r="P107" s="5"/>
      <c r="Q107" s="5"/>
    </row>
    <row r="108" spans="1:17" outlineLevel="2" collapsed="1" x14ac:dyDescent="0.25">
      <c r="A108" s="5"/>
      <c r="B108" s="5"/>
      <c r="C108" s="5">
        <f>SUBTOTAL(3,C106:C106)</f>
        <v>1</v>
      </c>
      <c r="D108" s="5"/>
      <c r="E108" s="5"/>
      <c r="F108" s="5"/>
      <c r="G108" s="5"/>
      <c r="H108" s="9" t="s">
        <v>2278</v>
      </c>
      <c r="I108" s="5"/>
      <c r="J108" s="13"/>
      <c r="K108" s="5"/>
      <c r="L108" s="5"/>
      <c r="M108" s="5"/>
      <c r="N108" s="5"/>
      <c r="O108" s="5"/>
      <c r="P108" s="5"/>
      <c r="Q108" s="5"/>
    </row>
    <row r="109" spans="1:17" hidden="1" outlineLevel="4" x14ac:dyDescent="0.25">
      <c r="A109" s="5">
        <v>433</v>
      </c>
      <c r="B109" s="5" t="s">
        <v>888</v>
      </c>
      <c r="C109" s="5" t="str">
        <f>LEFT(B109,6)</f>
        <v>150591</v>
      </c>
      <c r="D109" s="5" t="str">
        <f>RIGHT(B109,2)</f>
        <v>FC</v>
      </c>
      <c r="E109" s="5" t="s">
        <v>223</v>
      </c>
      <c r="F109" s="5" t="s">
        <v>344</v>
      </c>
      <c r="G109" s="5" t="s">
        <v>889</v>
      </c>
      <c r="H109" s="5" t="s">
        <v>266</v>
      </c>
      <c r="I109" s="5" t="s">
        <v>335</v>
      </c>
      <c r="J109" s="13">
        <v>229</v>
      </c>
      <c r="K109" s="5">
        <v>68</v>
      </c>
      <c r="L109" s="5" t="s">
        <v>239</v>
      </c>
      <c r="M109" s="5">
        <v>34</v>
      </c>
      <c r="N109" s="5" t="s">
        <v>238</v>
      </c>
      <c r="O109" s="5">
        <v>62</v>
      </c>
      <c r="P109" s="5" t="s">
        <v>240</v>
      </c>
      <c r="Q109" s="5">
        <v>65</v>
      </c>
    </row>
    <row r="110" spans="1:17" hidden="1" outlineLevel="4" x14ac:dyDescent="0.25">
      <c r="A110" s="5">
        <v>807</v>
      </c>
      <c r="B110" s="5" t="s">
        <v>1328</v>
      </c>
      <c r="C110" s="5" t="str">
        <f>LEFT(B110,6)</f>
        <v>150997</v>
      </c>
      <c r="D110" s="5" t="str">
        <f>RIGHT(B110,2)</f>
        <v>HD</v>
      </c>
      <c r="E110" s="5" t="s">
        <v>223</v>
      </c>
      <c r="F110" s="5" t="s">
        <v>344</v>
      </c>
      <c r="G110" s="5" t="s">
        <v>1329</v>
      </c>
      <c r="H110" s="5" t="s">
        <v>266</v>
      </c>
      <c r="I110" s="5" t="s">
        <v>335</v>
      </c>
      <c r="J110" s="13">
        <v>230</v>
      </c>
      <c r="K110" s="5">
        <v>64</v>
      </c>
      <c r="L110" s="5" t="s">
        <v>238</v>
      </c>
      <c r="M110" s="5">
        <v>55</v>
      </c>
      <c r="N110" s="5" t="s">
        <v>239</v>
      </c>
      <c r="O110" s="5">
        <v>57</v>
      </c>
      <c r="P110" s="5" t="s">
        <v>240</v>
      </c>
      <c r="Q110" s="5">
        <v>54</v>
      </c>
    </row>
    <row r="111" spans="1:17" hidden="1" outlineLevel="4" x14ac:dyDescent="0.25">
      <c r="A111" s="5">
        <v>1307</v>
      </c>
      <c r="B111" s="5" t="s">
        <v>1890</v>
      </c>
      <c r="C111" s="5" t="str">
        <f>LEFT(B111,6)</f>
        <v>151270</v>
      </c>
      <c r="D111" s="5" t="str">
        <f>RIGHT(B111,2)</f>
        <v>JC</v>
      </c>
      <c r="E111" s="5" t="s">
        <v>223</v>
      </c>
      <c r="F111" s="5" t="s">
        <v>344</v>
      </c>
      <c r="G111" s="5" t="s">
        <v>1891</v>
      </c>
      <c r="H111" s="5" t="s">
        <v>266</v>
      </c>
      <c r="I111" s="5" t="s">
        <v>386</v>
      </c>
      <c r="J111" s="13">
        <v>236</v>
      </c>
      <c r="K111" s="5">
        <v>65</v>
      </c>
      <c r="L111" s="5" t="s">
        <v>238</v>
      </c>
      <c r="M111" s="5">
        <v>55</v>
      </c>
      <c r="N111" s="5" t="s">
        <v>442</v>
      </c>
      <c r="O111" s="5">
        <v>52</v>
      </c>
      <c r="P111" s="5" t="s">
        <v>240</v>
      </c>
      <c r="Q111" s="5">
        <v>64</v>
      </c>
    </row>
    <row r="112" spans="1:17" hidden="1" outlineLevel="4" x14ac:dyDescent="0.25">
      <c r="A112" s="5">
        <v>1432</v>
      </c>
      <c r="B112" s="5" t="s">
        <v>2028</v>
      </c>
      <c r="C112" s="5" t="str">
        <f>LEFT(B112,6)</f>
        <v>151392</v>
      </c>
      <c r="D112" s="5" t="str">
        <f>RIGHT(B112,2)</f>
        <v>HF</v>
      </c>
      <c r="E112" s="5" t="s">
        <v>223</v>
      </c>
      <c r="F112" s="5" t="s">
        <v>344</v>
      </c>
      <c r="G112" s="5" t="s">
        <v>1011</v>
      </c>
      <c r="H112" s="5" t="s">
        <v>266</v>
      </c>
      <c r="I112" s="5" t="s">
        <v>386</v>
      </c>
      <c r="J112" s="13">
        <v>237</v>
      </c>
      <c r="K112" s="5">
        <v>57</v>
      </c>
      <c r="L112" s="5" t="s">
        <v>250</v>
      </c>
      <c r="M112" s="5">
        <v>70</v>
      </c>
      <c r="N112" s="5" t="s">
        <v>239</v>
      </c>
      <c r="O112" s="5">
        <v>63</v>
      </c>
      <c r="P112" s="5" t="s">
        <v>240</v>
      </c>
      <c r="Q112" s="5">
        <v>47</v>
      </c>
    </row>
    <row r="113" spans="1:17" hidden="1" outlineLevel="4" x14ac:dyDescent="0.25">
      <c r="A113" s="5">
        <v>1508</v>
      </c>
      <c r="B113" s="5" t="s">
        <v>2110</v>
      </c>
      <c r="C113" s="5" t="str">
        <f>LEFT(B113,6)</f>
        <v>151453</v>
      </c>
      <c r="D113" s="5" t="str">
        <f>RIGHT(B113,2)</f>
        <v>GD</v>
      </c>
      <c r="E113" s="5" t="s">
        <v>223</v>
      </c>
      <c r="F113" s="5" t="s">
        <v>344</v>
      </c>
      <c r="G113" s="5" t="s">
        <v>2111</v>
      </c>
      <c r="H113" s="5" t="s">
        <v>266</v>
      </c>
      <c r="I113" s="5" t="s">
        <v>265</v>
      </c>
      <c r="J113" s="13">
        <v>213</v>
      </c>
      <c r="K113" s="5">
        <v>61</v>
      </c>
      <c r="L113" s="5" t="s">
        <v>238</v>
      </c>
      <c r="M113" s="5">
        <v>56</v>
      </c>
      <c r="N113" s="5" t="s">
        <v>239</v>
      </c>
      <c r="O113" s="5">
        <v>41</v>
      </c>
      <c r="P113" s="5" t="s">
        <v>240</v>
      </c>
      <c r="Q113" s="5">
        <v>55</v>
      </c>
    </row>
    <row r="114" spans="1:17" hidden="1" outlineLevel="3" collapsed="1" x14ac:dyDescent="0.25">
      <c r="A114" s="5"/>
      <c r="B114" s="5"/>
      <c r="C114" s="5">
        <f>SUBTOTAL(3,C109:C113)</f>
        <v>5</v>
      </c>
      <c r="D114" s="5"/>
      <c r="E114" s="9" t="s">
        <v>2282</v>
      </c>
      <c r="F114" s="5"/>
      <c r="G114" s="5"/>
      <c r="H114" s="5"/>
      <c r="I114" s="5"/>
      <c r="J114" s="13"/>
      <c r="K114" s="5"/>
      <c r="L114" s="5"/>
      <c r="M114" s="5"/>
      <c r="N114" s="5"/>
      <c r="O114" s="5"/>
      <c r="P114" s="5"/>
      <c r="Q114" s="5"/>
    </row>
    <row r="115" spans="1:17" outlineLevel="2" collapsed="1" x14ac:dyDescent="0.25">
      <c r="A115" s="5"/>
      <c r="B115" s="5"/>
      <c r="C115" s="5">
        <f>SUBTOTAL(3,C109:C113)</f>
        <v>5</v>
      </c>
      <c r="D115" s="5"/>
      <c r="E115" s="5"/>
      <c r="F115" s="5"/>
      <c r="G115" s="5"/>
      <c r="H115" s="9" t="s">
        <v>2270</v>
      </c>
      <c r="I115" s="5"/>
      <c r="J115" s="13"/>
      <c r="K115" s="5"/>
      <c r="L115" s="5"/>
      <c r="M115" s="5"/>
      <c r="N115" s="5"/>
      <c r="O115" s="5"/>
      <c r="P115" s="5"/>
      <c r="Q115" s="5"/>
    </row>
    <row r="116" spans="1:17" hidden="1" outlineLevel="4" x14ac:dyDescent="0.25">
      <c r="A116" s="5">
        <v>51</v>
      </c>
      <c r="B116" s="5" t="s">
        <v>343</v>
      </c>
      <c r="C116" s="5" t="str">
        <f>LEFT(B116,6)</f>
        <v>150206</v>
      </c>
      <c r="D116" s="5" t="str">
        <f>RIGHT(B116,2)</f>
        <v>HC</v>
      </c>
      <c r="E116" s="5" t="s">
        <v>223</v>
      </c>
      <c r="F116" s="5" t="s">
        <v>344</v>
      </c>
      <c r="G116" s="5" t="s">
        <v>345</v>
      </c>
      <c r="H116" s="5" t="s">
        <v>230</v>
      </c>
      <c r="I116" s="5" t="s">
        <v>226</v>
      </c>
      <c r="J116" s="13">
        <v>287</v>
      </c>
      <c r="K116" s="5">
        <v>70</v>
      </c>
      <c r="L116" s="5" t="s">
        <v>227</v>
      </c>
      <c r="M116" s="5">
        <v>61</v>
      </c>
      <c r="N116" s="5" t="s">
        <v>228</v>
      </c>
      <c r="O116" s="5">
        <v>71</v>
      </c>
      <c r="P116" s="5" t="s">
        <v>229</v>
      </c>
      <c r="Q116" s="5">
        <v>85</v>
      </c>
    </row>
    <row r="117" spans="1:17" hidden="1" outlineLevel="4" x14ac:dyDescent="0.25">
      <c r="A117" s="5">
        <v>186</v>
      </c>
      <c r="B117" s="5" t="s">
        <v>573</v>
      </c>
      <c r="C117" s="5" t="str">
        <f>LEFT(B117,6)</f>
        <v>150504</v>
      </c>
      <c r="D117" s="5" t="str">
        <f>RIGHT(B117,2)</f>
        <v>CF</v>
      </c>
      <c r="E117" s="5" t="s">
        <v>223</v>
      </c>
      <c r="F117" s="5" t="s">
        <v>344</v>
      </c>
      <c r="G117" s="5" t="s">
        <v>574</v>
      </c>
      <c r="H117" s="5" t="s">
        <v>230</v>
      </c>
      <c r="I117" s="5" t="s">
        <v>245</v>
      </c>
      <c r="J117" s="13">
        <v>234</v>
      </c>
      <c r="K117" s="5">
        <v>66</v>
      </c>
      <c r="L117" s="5" t="s">
        <v>227</v>
      </c>
      <c r="M117" s="5">
        <v>57</v>
      </c>
      <c r="N117" s="5" t="s">
        <v>229</v>
      </c>
      <c r="O117" s="5">
        <v>54</v>
      </c>
      <c r="P117" s="5" t="s">
        <v>228</v>
      </c>
      <c r="Q117" s="5">
        <v>57</v>
      </c>
    </row>
    <row r="118" spans="1:17" hidden="1" outlineLevel="4" x14ac:dyDescent="0.25">
      <c r="A118" s="5">
        <v>877</v>
      </c>
      <c r="B118" s="5" t="s">
        <v>1408</v>
      </c>
      <c r="C118" s="5" t="str">
        <f>LEFT(B118,6)</f>
        <v>151076</v>
      </c>
      <c r="D118" s="5" t="str">
        <f>RIGHT(B118,2)</f>
        <v>BG</v>
      </c>
      <c r="E118" s="5" t="s">
        <v>223</v>
      </c>
      <c r="F118" s="5" t="s">
        <v>344</v>
      </c>
      <c r="G118" s="5" t="s">
        <v>1409</v>
      </c>
      <c r="H118" s="5" t="s">
        <v>230</v>
      </c>
      <c r="I118" s="5" t="s">
        <v>245</v>
      </c>
      <c r="J118" s="13">
        <v>229</v>
      </c>
      <c r="K118" s="5">
        <v>56</v>
      </c>
      <c r="L118" s="5" t="s">
        <v>227</v>
      </c>
      <c r="M118" s="5">
        <v>61</v>
      </c>
      <c r="N118" s="5" t="s">
        <v>228</v>
      </c>
      <c r="O118" s="5">
        <v>61</v>
      </c>
      <c r="P118" s="5" t="s">
        <v>229</v>
      </c>
      <c r="Q118" s="5">
        <v>51</v>
      </c>
    </row>
    <row r="119" spans="1:17" hidden="1" outlineLevel="3" collapsed="1" x14ac:dyDescent="0.25">
      <c r="A119" s="5"/>
      <c r="B119" s="5"/>
      <c r="C119" s="5">
        <f>SUBTOTAL(3,C116:C118)</f>
        <v>3</v>
      </c>
      <c r="D119" s="5"/>
      <c r="E119" s="9" t="s">
        <v>2282</v>
      </c>
      <c r="F119" s="5"/>
      <c r="G119" s="5"/>
      <c r="H119" s="5"/>
      <c r="I119" s="5"/>
      <c r="J119" s="13"/>
      <c r="K119" s="5"/>
      <c r="L119" s="5"/>
      <c r="M119" s="5"/>
      <c r="N119" s="5"/>
      <c r="O119" s="5"/>
      <c r="P119" s="5"/>
      <c r="Q119" s="5"/>
    </row>
    <row r="120" spans="1:17" outlineLevel="2" collapsed="1" x14ac:dyDescent="0.25">
      <c r="A120" s="5"/>
      <c r="B120" s="5"/>
      <c r="C120" s="5">
        <f>SUBTOTAL(3,C116:C118)</f>
        <v>3</v>
      </c>
      <c r="D120" s="5"/>
      <c r="E120" s="5"/>
      <c r="F120" s="5"/>
      <c r="G120" s="5"/>
      <c r="H120" s="9" t="s">
        <v>2271</v>
      </c>
      <c r="I120" s="5"/>
      <c r="J120" s="13"/>
      <c r="K120" s="5"/>
      <c r="L120" s="5"/>
      <c r="M120" s="5"/>
      <c r="N120" s="5"/>
      <c r="O120" s="5"/>
      <c r="P120" s="5"/>
      <c r="Q120" s="5"/>
    </row>
    <row r="121" spans="1:17" hidden="1" outlineLevel="4" x14ac:dyDescent="0.25">
      <c r="A121" s="5">
        <v>996</v>
      </c>
      <c r="B121" s="5" t="s">
        <v>1549</v>
      </c>
      <c r="C121" s="5" t="str">
        <f>LEFT(B121,6)</f>
        <v>151188</v>
      </c>
      <c r="D121" s="5" t="str">
        <f>RIGHT(B121,2)</f>
        <v>BH</v>
      </c>
      <c r="E121" s="5" t="s">
        <v>223</v>
      </c>
      <c r="F121" s="5" t="s">
        <v>344</v>
      </c>
      <c r="G121" s="5" t="s">
        <v>345</v>
      </c>
      <c r="H121" s="5" t="s">
        <v>366</v>
      </c>
      <c r="I121" s="5" t="s">
        <v>517</v>
      </c>
      <c r="J121" s="13">
        <v>222</v>
      </c>
      <c r="K121" s="5">
        <v>56</v>
      </c>
      <c r="L121" s="5" t="s">
        <v>250</v>
      </c>
      <c r="M121" s="5">
        <v>54</v>
      </c>
      <c r="N121" s="5" t="s">
        <v>239</v>
      </c>
      <c r="O121" s="5">
        <v>64</v>
      </c>
      <c r="P121" s="5" t="s">
        <v>234</v>
      </c>
      <c r="Q121" s="5">
        <v>48</v>
      </c>
    </row>
    <row r="122" spans="1:17" hidden="1" outlineLevel="3" collapsed="1" x14ac:dyDescent="0.25">
      <c r="A122" s="5"/>
      <c r="B122" s="5"/>
      <c r="C122" s="5">
        <f>SUBTOTAL(3,C121:C121)</f>
        <v>1</v>
      </c>
      <c r="D122" s="5"/>
      <c r="E122" s="9" t="s">
        <v>2282</v>
      </c>
      <c r="F122" s="5"/>
      <c r="G122" s="5"/>
      <c r="H122" s="5"/>
      <c r="I122" s="5"/>
      <c r="J122" s="13"/>
      <c r="K122" s="5"/>
      <c r="L122" s="5"/>
      <c r="M122" s="5"/>
      <c r="N122" s="5"/>
      <c r="O122" s="5"/>
      <c r="P122" s="5"/>
      <c r="Q122" s="5"/>
    </row>
    <row r="123" spans="1:17" outlineLevel="2" collapsed="1" x14ac:dyDescent="0.25">
      <c r="A123" s="5"/>
      <c r="B123" s="5"/>
      <c r="C123" s="5">
        <f>SUBTOTAL(3,C121:C121)</f>
        <v>1</v>
      </c>
      <c r="D123" s="5"/>
      <c r="E123" s="5"/>
      <c r="F123" s="5"/>
      <c r="G123" s="5"/>
      <c r="H123" s="9" t="s">
        <v>2272</v>
      </c>
      <c r="I123" s="5"/>
      <c r="J123" s="13"/>
      <c r="K123" s="5"/>
      <c r="L123" s="5"/>
      <c r="M123" s="5"/>
      <c r="N123" s="5"/>
      <c r="O123" s="5"/>
      <c r="P123" s="5"/>
      <c r="Q123" s="5"/>
    </row>
    <row r="124" spans="1:17" hidden="1" outlineLevel="4" x14ac:dyDescent="0.25">
      <c r="A124" s="5">
        <v>1534</v>
      </c>
      <c r="B124" s="5" t="s">
        <v>2139</v>
      </c>
      <c r="C124" s="5" t="str">
        <f>LEFT(B124,6)</f>
        <v>151465</v>
      </c>
      <c r="D124" s="5" t="str">
        <f>RIGHT(B124,2)</f>
        <v>HC</v>
      </c>
      <c r="E124" s="5" t="s">
        <v>223</v>
      </c>
      <c r="F124" s="5" t="s">
        <v>344</v>
      </c>
      <c r="G124" s="5" t="s">
        <v>2128</v>
      </c>
      <c r="H124" s="5" t="s">
        <v>237</v>
      </c>
      <c r="I124" s="5" t="s">
        <v>237</v>
      </c>
      <c r="J124" s="13">
        <v>205</v>
      </c>
      <c r="K124" s="5">
        <v>53</v>
      </c>
      <c r="L124" s="5" t="s">
        <v>239</v>
      </c>
      <c r="M124" s="5">
        <v>49</v>
      </c>
      <c r="N124" s="5" t="s">
        <v>240</v>
      </c>
      <c r="O124" s="5">
        <v>53</v>
      </c>
      <c r="P124" s="5" t="s">
        <v>234</v>
      </c>
      <c r="Q124" s="5">
        <v>50</v>
      </c>
    </row>
    <row r="125" spans="1:17" hidden="1" outlineLevel="3" collapsed="1" x14ac:dyDescent="0.25">
      <c r="A125" s="5"/>
      <c r="B125" s="5"/>
      <c r="C125" s="5">
        <f>SUBTOTAL(3,C124:C124)</f>
        <v>1</v>
      </c>
      <c r="D125" s="5"/>
      <c r="E125" s="9" t="s">
        <v>2282</v>
      </c>
      <c r="F125" s="5"/>
      <c r="G125" s="5"/>
      <c r="H125" s="5"/>
      <c r="I125" s="5"/>
      <c r="J125" s="13"/>
      <c r="K125" s="5"/>
      <c r="L125" s="5"/>
      <c r="M125" s="5"/>
      <c r="N125" s="5"/>
      <c r="O125" s="5"/>
      <c r="P125" s="5"/>
      <c r="Q125" s="5"/>
    </row>
    <row r="126" spans="1:17" outlineLevel="2" collapsed="1" x14ac:dyDescent="0.25">
      <c r="A126" s="5"/>
      <c r="B126" s="5"/>
      <c r="C126" s="5">
        <f>SUBTOTAL(3,C124:C124)</f>
        <v>1</v>
      </c>
      <c r="D126" s="5"/>
      <c r="E126" s="5"/>
      <c r="F126" s="5"/>
      <c r="G126" s="5"/>
      <c r="H126" s="9" t="s">
        <v>2273</v>
      </c>
      <c r="I126" s="5"/>
      <c r="J126" s="13"/>
      <c r="K126" s="5"/>
      <c r="L126" s="5"/>
      <c r="M126" s="5"/>
      <c r="N126" s="5"/>
      <c r="O126" s="5"/>
      <c r="P126" s="5"/>
      <c r="Q126" s="5"/>
    </row>
    <row r="127" spans="1:17" hidden="1" outlineLevel="4" x14ac:dyDescent="0.25">
      <c r="A127" s="5">
        <v>1194</v>
      </c>
      <c r="B127" s="5" t="s">
        <v>1767</v>
      </c>
      <c r="C127" s="5" t="str">
        <f>LEFT(B127,6)</f>
        <v>151236</v>
      </c>
      <c r="D127" s="5" t="str">
        <f>RIGHT(B127,2)</f>
        <v>EC</v>
      </c>
      <c r="E127" s="5" t="s">
        <v>223</v>
      </c>
      <c r="F127" s="5" t="s">
        <v>344</v>
      </c>
      <c r="G127" s="5" t="s">
        <v>889</v>
      </c>
      <c r="H127" s="5" t="s">
        <v>291</v>
      </c>
      <c r="I127" s="5" t="s">
        <v>291</v>
      </c>
      <c r="J127" s="13">
        <v>234</v>
      </c>
      <c r="K127" s="5">
        <v>73</v>
      </c>
      <c r="L127" s="5" t="s">
        <v>227</v>
      </c>
      <c r="M127" s="5">
        <v>66</v>
      </c>
      <c r="N127" s="5" t="s">
        <v>228</v>
      </c>
      <c r="O127" s="5">
        <v>45</v>
      </c>
      <c r="P127" s="5" t="s">
        <v>229</v>
      </c>
      <c r="Q127" s="5">
        <v>50</v>
      </c>
    </row>
    <row r="128" spans="1:17" hidden="1" outlineLevel="3" collapsed="1" x14ac:dyDescent="0.25">
      <c r="A128" s="5"/>
      <c r="B128" s="5"/>
      <c r="C128" s="5">
        <f>SUBTOTAL(3,C127:C127)</f>
        <v>1</v>
      </c>
      <c r="D128" s="5"/>
      <c r="E128" s="9" t="s">
        <v>2282</v>
      </c>
      <c r="F128" s="5"/>
      <c r="G128" s="5"/>
      <c r="H128" s="5"/>
      <c r="I128" s="5"/>
      <c r="J128" s="13"/>
      <c r="K128" s="5"/>
      <c r="L128" s="5"/>
      <c r="M128" s="5"/>
      <c r="N128" s="5"/>
      <c r="O128" s="5"/>
      <c r="P128" s="5"/>
      <c r="Q128" s="5"/>
    </row>
    <row r="129" spans="1:17" outlineLevel="2" collapsed="1" x14ac:dyDescent="0.25">
      <c r="A129" s="5"/>
      <c r="B129" s="5"/>
      <c r="C129" s="5">
        <f>SUBTOTAL(3,C127:C127)</f>
        <v>1</v>
      </c>
      <c r="D129" s="5"/>
      <c r="E129" s="5"/>
      <c r="F129" s="5"/>
      <c r="G129" s="5"/>
      <c r="H129" s="9" t="s">
        <v>2274</v>
      </c>
      <c r="I129" s="5"/>
      <c r="J129" s="13"/>
      <c r="K129" s="5"/>
      <c r="L129" s="5"/>
      <c r="M129" s="5"/>
      <c r="N129" s="5"/>
      <c r="O129" s="5"/>
      <c r="P129" s="5"/>
      <c r="Q129" s="5"/>
    </row>
    <row r="130" spans="1:17" hidden="1" outlineLevel="4" x14ac:dyDescent="0.25">
      <c r="A130" s="5">
        <v>446</v>
      </c>
      <c r="B130" s="5" t="s">
        <v>909</v>
      </c>
      <c r="C130" s="5" t="str">
        <f>LEFT(B130,6)</f>
        <v>150598</v>
      </c>
      <c r="D130" s="5" t="str">
        <f>RIGHT(B130,2)</f>
        <v>CC</v>
      </c>
      <c r="E130" s="5" t="s">
        <v>253</v>
      </c>
      <c r="F130" s="5" t="s">
        <v>344</v>
      </c>
      <c r="G130" s="5" t="s">
        <v>889</v>
      </c>
      <c r="H130" s="5" t="s">
        <v>277</v>
      </c>
      <c r="I130" s="5" t="s">
        <v>276</v>
      </c>
      <c r="J130" s="13">
        <v>279</v>
      </c>
      <c r="K130" s="5">
        <v>75</v>
      </c>
      <c r="L130" s="5" t="s">
        <v>228</v>
      </c>
      <c r="M130" s="5">
        <v>62</v>
      </c>
      <c r="N130" s="5" t="s">
        <v>234</v>
      </c>
      <c r="O130" s="5">
        <v>81</v>
      </c>
      <c r="P130" s="5" t="s">
        <v>229</v>
      </c>
      <c r="Q130" s="5">
        <v>61</v>
      </c>
    </row>
    <row r="131" spans="1:17" hidden="1" outlineLevel="4" x14ac:dyDescent="0.25">
      <c r="A131" s="5">
        <v>1121</v>
      </c>
      <c r="B131" s="5" t="s">
        <v>1686</v>
      </c>
      <c r="C131" s="5" t="str">
        <f>LEFT(B131,6)</f>
        <v>151218</v>
      </c>
      <c r="D131" s="5" t="str">
        <f>RIGHT(B131,2)</f>
        <v>II</v>
      </c>
      <c r="E131" s="5" t="s">
        <v>253</v>
      </c>
      <c r="F131" s="5" t="s">
        <v>344</v>
      </c>
      <c r="G131" s="5" t="s">
        <v>1687</v>
      </c>
      <c r="H131" s="5" t="s">
        <v>277</v>
      </c>
      <c r="I131" s="5" t="s">
        <v>276</v>
      </c>
      <c r="J131" s="13">
        <v>263</v>
      </c>
      <c r="K131" s="5">
        <v>66</v>
      </c>
      <c r="L131" s="5" t="s">
        <v>228</v>
      </c>
      <c r="M131" s="5">
        <v>67</v>
      </c>
      <c r="N131" s="5" t="s">
        <v>234</v>
      </c>
      <c r="O131" s="5">
        <v>63</v>
      </c>
      <c r="P131" s="5" t="s">
        <v>229</v>
      </c>
      <c r="Q131" s="5">
        <v>67</v>
      </c>
    </row>
    <row r="132" spans="1:17" hidden="1" outlineLevel="4" x14ac:dyDescent="0.25">
      <c r="A132" s="5">
        <v>1417</v>
      </c>
      <c r="B132" s="5" t="s">
        <v>2013</v>
      </c>
      <c r="C132" s="5" t="str">
        <f>LEFT(B132,6)</f>
        <v>151387</v>
      </c>
      <c r="D132" s="5" t="str">
        <f>RIGHT(B132,2)</f>
        <v>IB</v>
      </c>
      <c r="E132" s="5" t="s">
        <v>253</v>
      </c>
      <c r="F132" s="5" t="s">
        <v>344</v>
      </c>
      <c r="G132" s="5" t="s">
        <v>1891</v>
      </c>
      <c r="H132" s="5" t="s">
        <v>277</v>
      </c>
      <c r="I132" s="5" t="s">
        <v>304</v>
      </c>
      <c r="J132" s="13">
        <v>267</v>
      </c>
      <c r="K132" s="5">
        <v>62</v>
      </c>
      <c r="L132" s="5" t="s">
        <v>228</v>
      </c>
      <c r="M132" s="5">
        <v>63</v>
      </c>
      <c r="N132" s="5" t="s">
        <v>234</v>
      </c>
      <c r="O132" s="5">
        <v>55</v>
      </c>
      <c r="P132" s="5" t="s">
        <v>229</v>
      </c>
      <c r="Q132" s="5">
        <v>87</v>
      </c>
    </row>
    <row r="133" spans="1:17" hidden="1" outlineLevel="4" x14ac:dyDescent="0.25">
      <c r="A133" s="5">
        <v>1524</v>
      </c>
      <c r="B133" s="5" t="s">
        <v>2127</v>
      </c>
      <c r="C133" s="5" t="str">
        <f>LEFT(B133,6)</f>
        <v>151462</v>
      </c>
      <c r="D133" s="5" t="str">
        <f>RIGHT(B133,2)</f>
        <v>HE</v>
      </c>
      <c r="E133" s="5" t="s">
        <v>253</v>
      </c>
      <c r="F133" s="5" t="s">
        <v>344</v>
      </c>
      <c r="G133" s="5" t="s">
        <v>2128</v>
      </c>
      <c r="H133" s="5" t="s">
        <v>277</v>
      </c>
      <c r="I133" s="5" t="s">
        <v>299</v>
      </c>
      <c r="J133" s="13">
        <v>209</v>
      </c>
      <c r="K133" s="5">
        <v>52</v>
      </c>
      <c r="L133" s="5" t="s">
        <v>228</v>
      </c>
      <c r="M133" s="5">
        <v>52</v>
      </c>
      <c r="N133" s="5" t="s">
        <v>234</v>
      </c>
      <c r="O133" s="5">
        <v>48</v>
      </c>
      <c r="P133" s="5" t="s">
        <v>229</v>
      </c>
      <c r="Q133" s="5">
        <v>57</v>
      </c>
    </row>
    <row r="134" spans="1:17" hidden="1" outlineLevel="4" x14ac:dyDescent="0.25">
      <c r="A134" s="5">
        <v>1586</v>
      </c>
      <c r="B134" s="5" t="s">
        <v>2197</v>
      </c>
      <c r="C134" s="5" t="str">
        <f>LEFT(B134,6)</f>
        <v>151487</v>
      </c>
      <c r="D134" s="5" t="str">
        <f>RIGHT(B134,2)</f>
        <v>IA</v>
      </c>
      <c r="E134" s="5" t="s">
        <v>253</v>
      </c>
      <c r="F134" s="5" t="s">
        <v>344</v>
      </c>
      <c r="G134" s="5" t="s">
        <v>1643</v>
      </c>
      <c r="H134" s="5" t="s">
        <v>277</v>
      </c>
      <c r="I134" s="5" t="s">
        <v>276</v>
      </c>
      <c r="J134" s="13">
        <v>253</v>
      </c>
      <c r="K134" s="5">
        <v>68</v>
      </c>
      <c r="L134" s="5" t="s">
        <v>228</v>
      </c>
      <c r="M134" s="5">
        <v>66</v>
      </c>
      <c r="N134" s="5" t="s">
        <v>234</v>
      </c>
      <c r="O134" s="5">
        <v>54</v>
      </c>
      <c r="P134" s="5" t="s">
        <v>229</v>
      </c>
      <c r="Q134" s="5">
        <v>65</v>
      </c>
    </row>
    <row r="135" spans="1:17" hidden="1" outlineLevel="3" collapsed="1" x14ac:dyDescent="0.25">
      <c r="A135" s="5"/>
      <c r="B135" s="5"/>
      <c r="C135" s="5">
        <f>SUBTOTAL(3,C130:C134)</f>
        <v>5</v>
      </c>
      <c r="D135" s="5"/>
      <c r="E135" s="9" t="s">
        <v>2281</v>
      </c>
      <c r="F135" s="5"/>
      <c r="G135" s="5"/>
      <c r="H135" s="5"/>
      <c r="I135" s="5"/>
      <c r="J135" s="13"/>
      <c r="K135" s="5"/>
      <c r="L135" s="5"/>
      <c r="M135" s="5"/>
      <c r="N135" s="5"/>
      <c r="O135" s="5"/>
      <c r="P135" s="5"/>
      <c r="Q135" s="5"/>
    </row>
    <row r="136" spans="1:17" outlineLevel="2" collapsed="1" x14ac:dyDescent="0.25">
      <c r="A136" s="5"/>
      <c r="B136" s="5"/>
      <c r="C136" s="5">
        <f>SUBTOTAL(3,C130:C134)</f>
        <v>5</v>
      </c>
      <c r="D136" s="5"/>
      <c r="E136" s="5"/>
      <c r="F136" s="5"/>
      <c r="G136" s="5"/>
      <c r="H136" s="9" t="s">
        <v>2276</v>
      </c>
      <c r="I136" s="5"/>
      <c r="J136" s="13"/>
      <c r="K136" s="5"/>
      <c r="L136" s="5"/>
      <c r="M136" s="5"/>
      <c r="N136" s="5"/>
      <c r="O136" s="5"/>
      <c r="P136" s="5"/>
      <c r="Q136" s="5"/>
    </row>
    <row r="137" spans="1:17" hidden="1" outlineLevel="4" x14ac:dyDescent="0.25">
      <c r="A137" s="5">
        <v>367</v>
      </c>
      <c r="B137" s="5" t="s">
        <v>803</v>
      </c>
      <c r="C137" s="5" t="str">
        <f>LEFT(B137,6)</f>
        <v>150546</v>
      </c>
      <c r="D137" s="5" t="str">
        <f>RIGHT(B137,2)</f>
        <v>JH</v>
      </c>
      <c r="E137" s="5" t="s">
        <v>253</v>
      </c>
      <c r="F137" s="5" t="s">
        <v>344</v>
      </c>
      <c r="G137" s="5" t="s">
        <v>345</v>
      </c>
      <c r="H137" s="5" t="s">
        <v>251</v>
      </c>
      <c r="I137" s="5" t="s">
        <v>250</v>
      </c>
      <c r="J137" s="13">
        <v>215</v>
      </c>
      <c r="K137" s="5">
        <v>54</v>
      </c>
      <c r="L137" s="5" t="s">
        <v>250</v>
      </c>
      <c r="M137" s="5">
        <v>45</v>
      </c>
      <c r="N137" s="5" t="s">
        <v>320</v>
      </c>
      <c r="O137" s="5">
        <v>64</v>
      </c>
      <c r="P137" s="5" t="s">
        <v>234</v>
      </c>
      <c r="Q137" s="5">
        <v>52</v>
      </c>
    </row>
    <row r="138" spans="1:17" hidden="1" outlineLevel="4" x14ac:dyDescent="0.25">
      <c r="A138" s="5">
        <v>521</v>
      </c>
      <c r="B138" s="5" t="s">
        <v>1010</v>
      </c>
      <c r="C138" s="5" t="str">
        <f>LEFT(B138,6)</f>
        <v>150799</v>
      </c>
      <c r="D138" s="5" t="str">
        <f>RIGHT(B138,2)</f>
        <v>GD</v>
      </c>
      <c r="E138" s="5" t="s">
        <v>253</v>
      </c>
      <c r="F138" s="5" t="s">
        <v>344</v>
      </c>
      <c r="G138" s="5" t="s">
        <v>1011</v>
      </c>
      <c r="H138" s="5" t="s">
        <v>251</v>
      </c>
      <c r="I138" s="5" t="s">
        <v>342</v>
      </c>
      <c r="J138" s="13">
        <v>220</v>
      </c>
      <c r="K138" s="5">
        <v>50</v>
      </c>
      <c r="L138" s="5" t="s">
        <v>227</v>
      </c>
      <c r="M138" s="5">
        <v>53</v>
      </c>
      <c r="N138" s="5" t="s">
        <v>239</v>
      </c>
      <c r="O138" s="5">
        <v>61</v>
      </c>
      <c r="P138" s="5" t="s">
        <v>240</v>
      </c>
      <c r="Q138" s="5">
        <v>56</v>
      </c>
    </row>
    <row r="139" spans="1:17" hidden="1" outlineLevel="4" x14ac:dyDescent="0.25">
      <c r="A139" s="5">
        <v>1021</v>
      </c>
      <c r="B139" s="5" t="s">
        <v>1577</v>
      </c>
      <c r="C139" s="5" t="str">
        <f>LEFT(B139,6)</f>
        <v>151194</v>
      </c>
      <c r="D139" s="5" t="str">
        <f>RIGHT(B139,2)</f>
        <v>AC</v>
      </c>
      <c r="E139" s="5" t="s">
        <v>253</v>
      </c>
      <c r="F139" s="5" t="s">
        <v>344</v>
      </c>
      <c r="G139" s="5" t="s">
        <v>1578</v>
      </c>
      <c r="H139" s="5" t="s">
        <v>251</v>
      </c>
      <c r="I139" s="5" t="s">
        <v>435</v>
      </c>
      <c r="J139" s="13">
        <v>205</v>
      </c>
      <c r="K139" s="5">
        <v>50</v>
      </c>
      <c r="L139" s="5" t="s">
        <v>234</v>
      </c>
      <c r="M139" s="5">
        <v>58</v>
      </c>
      <c r="N139" s="5" t="s">
        <v>250</v>
      </c>
      <c r="O139" s="5">
        <v>30</v>
      </c>
      <c r="P139" s="5" t="s">
        <v>239</v>
      </c>
      <c r="Q139" s="5">
        <v>67</v>
      </c>
    </row>
    <row r="140" spans="1:17" hidden="1" outlineLevel="3" collapsed="1" x14ac:dyDescent="0.25">
      <c r="A140" s="5"/>
      <c r="B140" s="5"/>
      <c r="C140" s="5">
        <f>SUBTOTAL(3,C137:C139)</f>
        <v>3</v>
      </c>
      <c r="D140" s="5"/>
      <c r="E140" s="9" t="s">
        <v>2281</v>
      </c>
      <c r="F140" s="5"/>
      <c r="G140" s="5"/>
      <c r="H140" s="5"/>
      <c r="I140" s="5"/>
      <c r="J140" s="13"/>
      <c r="K140" s="5"/>
      <c r="L140" s="5"/>
      <c r="M140" s="5"/>
      <c r="N140" s="5"/>
      <c r="O140" s="5"/>
      <c r="P140" s="5"/>
      <c r="Q140" s="5"/>
    </row>
    <row r="141" spans="1:17" hidden="1" outlineLevel="4" x14ac:dyDescent="0.25">
      <c r="A141" s="5">
        <v>1081</v>
      </c>
      <c r="B141" s="5" t="s">
        <v>1642</v>
      </c>
      <c r="C141" s="5" t="str">
        <f>LEFT(B141,6)</f>
        <v>151207</v>
      </c>
      <c r="D141" s="5" t="str">
        <f>RIGHT(B141,2)</f>
        <v>AD</v>
      </c>
      <c r="E141" s="5" t="s">
        <v>223</v>
      </c>
      <c r="F141" s="5" t="s">
        <v>344</v>
      </c>
      <c r="G141" s="5" t="s">
        <v>1643</v>
      </c>
      <c r="H141" s="5" t="s">
        <v>251</v>
      </c>
      <c r="I141" s="5" t="s">
        <v>250</v>
      </c>
      <c r="J141" s="13">
        <v>224</v>
      </c>
      <c r="K141" s="5">
        <v>53</v>
      </c>
      <c r="L141" s="5" t="s">
        <v>250</v>
      </c>
      <c r="M141" s="5">
        <v>57</v>
      </c>
      <c r="N141" s="5" t="s">
        <v>239</v>
      </c>
      <c r="O141" s="5">
        <v>54</v>
      </c>
      <c r="P141" s="5" t="s">
        <v>234</v>
      </c>
      <c r="Q141" s="5">
        <v>60</v>
      </c>
    </row>
    <row r="142" spans="1:17" hidden="1" outlineLevel="4" x14ac:dyDescent="0.25">
      <c r="A142" s="5">
        <v>1160</v>
      </c>
      <c r="B142" s="5" t="s">
        <v>1730</v>
      </c>
      <c r="C142" s="5" t="str">
        <f>LEFT(B142,6)</f>
        <v>151228</v>
      </c>
      <c r="D142" s="5" t="str">
        <f>RIGHT(B142,2)</f>
        <v>HD</v>
      </c>
      <c r="E142" s="5" t="s">
        <v>223</v>
      </c>
      <c r="F142" s="5" t="s">
        <v>344</v>
      </c>
      <c r="G142" s="5" t="s">
        <v>1011</v>
      </c>
      <c r="H142" s="5" t="s">
        <v>251</v>
      </c>
      <c r="I142" s="5" t="s">
        <v>435</v>
      </c>
      <c r="J142" s="13">
        <v>204</v>
      </c>
      <c r="K142" s="5">
        <v>45</v>
      </c>
      <c r="L142" s="5" t="s">
        <v>250</v>
      </c>
      <c r="M142" s="5">
        <v>39</v>
      </c>
      <c r="N142" s="5" t="s">
        <v>239</v>
      </c>
      <c r="O142" s="5">
        <v>49</v>
      </c>
      <c r="P142" s="5" t="s">
        <v>234</v>
      </c>
      <c r="Q142" s="5">
        <v>71</v>
      </c>
    </row>
    <row r="143" spans="1:17" hidden="1" outlineLevel="3" collapsed="1" x14ac:dyDescent="0.25">
      <c r="A143" s="5"/>
      <c r="B143" s="5"/>
      <c r="C143" s="5">
        <f>SUBTOTAL(3,C141:C142)</f>
        <v>2</v>
      </c>
      <c r="D143" s="5"/>
      <c r="E143" s="9" t="s">
        <v>2282</v>
      </c>
      <c r="F143" s="5"/>
      <c r="G143" s="5"/>
      <c r="H143" s="5"/>
      <c r="I143" s="5"/>
      <c r="J143" s="13"/>
      <c r="K143" s="5"/>
      <c r="L143" s="5"/>
      <c r="M143" s="5"/>
      <c r="N143" s="5"/>
      <c r="O143" s="5"/>
      <c r="P143" s="5"/>
      <c r="Q143" s="5"/>
    </row>
    <row r="144" spans="1:17" hidden="1" outlineLevel="4" x14ac:dyDescent="0.25">
      <c r="A144" s="5">
        <v>1406</v>
      </c>
      <c r="B144" s="5" t="s">
        <v>1999</v>
      </c>
      <c r="C144" s="5" t="str">
        <f>LEFT(B144,6)</f>
        <v>151381</v>
      </c>
      <c r="D144" s="5" t="str">
        <f>RIGHT(B144,2)</f>
        <v>DA</v>
      </c>
      <c r="E144" s="5" t="s">
        <v>253</v>
      </c>
      <c r="F144" s="5" t="s">
        <v>344</v>
      </c>
      <c r="G144" s="5" t="s">
        <v>2000</v>
      </c>
      <c r="H144" s="5" t="s">
        <v>251</v>
      </c>
      <c r="I144" s="5" t="s">
        <v>250</v>
      </c>
      <c r="J144" s="13">
        <v>232</v>
      </c>
      <c r="K144" s="5">
        <v>69</v>
      </c>
      <c r="L144" s="5" t="s">
        <v>320</v>
      </c>
      <c r="M144" s="5">
        <v>69</v>
      </c>
      <c r="N144" s="5" t="s">
        <v>250</v>
      </c>
      <c r="O144" s="5">
        <v>50</v>
      </c>
      <c r="P144" s="5" t="s">
        <v>234</v>
      </c>
      <c r="Q144" s="5">
        <v>44</v>
      </c>
    </row>
    <row r="145" spans="1:17" hidden="1" outlineLevel="3" collapsed="1" x14ac:dyDescent="0.25">
      <c r="A145" s="5"/>
      <c r="B145" s="5"/>
      <c r="C145" s="5">
        <f>SUBTOTAL(3,C144:C144)</f>
        <v>1</v>
      </c>
      <c r="D145" s="5"/>
      <c r="E145" s="9" t="s">
        <v>2281</v>
      </c>
      <c r="F145" s="5"/>
      <c r="G145" s="5"/>
      <c r="H145" s="5"/>
      <c r="I145" s="5"/>
      <c r="J145" s="13"/>
      <c r="K145" s="5"/>
      <c r="L145" s="5"/>
      <c r="M145" s="5"/>
      <c r="N145" s="5"/>
      <c r="O145" s="5"/>
      <c r="P145" s="5"/>
      <c r="Q145" s="5"/>
    </row>
    <row r="146" spans="1:17" outlineLevel="2" collapsed="1" x14ac:dyDescent="0.25">
      <c r="A146" s="5"/>
      <c r="B146" s="5"/>
      <c r="C146" s="5">
        <f>SUBTOTAL(3,C137:C144)</f>
        <v>6</v>
      </c>
      <c r="D146" s="5"/>
      <c r="E146" s="5"/>
      <c r="F146" s="5"/>
      <c r="G146" s="5"/>
      <c r="H146" s="9" t="s">
        <v>2277</v>
      </c>
      <c r="I146" s="5"/>
      <c r="J146" s="13"/>
      <c r="K146" s="5"/>
      <c r="L146" s="5"/>
      <c r="M146" s="5"/>
      <c r="N146" s="5"/>
      <c r="O146" s="5"/>
      <c r="P146" s="5"/>
      <c r="Q146" s="5"/>
    </row>
    <row r="147" spans="1:17" outlineLevel="1" x14ac:dyDescent="0.25">
      <c r="A147" s="5"/>
      <c r="B147" s="5"/>
      <c r="C147" s="5"/>
      <c r="D147" s="5"/>
      <c r="E147" s="9" t="s">
        <v>2247</v>
      </c>
      <c r="F147" s="5">
        <f>SUBTOTAL(3,F106:F144)</f>
        <v>23</v>
      </c>
      <c r="G147" s="5"/>
      <c r="H147" s="5"/>
      <c r="I147" s="5"/>
      <c r="J147" s="13"/>
      <c r="K147" s="5"/>
      <c r="L147" s="5"/>
      <c r="M147" s="5"/>
      <c r="N147" s="5"/>
      <c r="O147" s="5"/>
      <c r="P147" s="5"/>
      <c r="Q147" s="5"/>
    </row>
    <row r="148" spans="1:17" hidden="1" outlineLevel="4" x14ac:dyDescent="0.25">
      <c r="A148" s="5">
        <v>78</v>
      </c>
      <c r="B148" s="5" t="s">
        <v>399</v>
      </c>
      <c r="C148" s="5" t="str">
        <f>LEFT(B148,6)</f>
        <v>150338</v>
      </c>
      <c r="D148" s="5" t="str">
        <f>RIGHT(B148,2)</f>
        <v>GB</v>
      </c>
      <c r="E148" s="5" t="s">
        <v>253</v>
      </c>
      <c r="F148" s="5" t="s">
        <v>261</v>
      </c>
      <c r="G148" s="5" t="s">
        <v>225</v>
      </c>
      <c r="H148" s="5" t="s">
        <v>402</v>
      </c>
      <c r="I148" s="5" t="s">
        <v>400</v>
      </c>
      <c r="J148" s="13">
        <v>202</v>
      </c>
      <c r="K148" s="5">
        <v>36</v>
      </c>
      <c r="L148" s="5" t="s">
        <v>401</v>
      </c>
      <c r="M148" s="5">
        <v>53</v>
      </c>
      <c r="N148" s="5" t="s">
        <v>228</v>
      </c>
      <c r="O148" s="5">
        <v>58</v>
      </c>
      <c r="P148" s="5" t="s">
        <v>234</v>
      </c>
      <c r="Q148" s="5">
        <v>55</v>
      </c>
    </row>
    <row r="149" spans="1:17" hidden="1" outlineLevel="3" collapsed="1" x14ac:dyDescent="0.25">
      <c r="A149" s="5"/>
      <c r="B149" s="5"/>
      <c r="C149" s="5">
        <f>SUBTOTAL(3,C148:C148)</f>
        <v>1</v>
      </c>
      <c r="D149" s="5"/>
      <c r="E149" s="9" t="s">
        <v>2281</v>
      </c>
      <c r="F149" s="5"/>
      <c r="G149" s="5"/>
      <c r="H149" s="5"/>
      <c r="I149" s="5"/>
      <c r="J149" s="13"/>
      <c r="K149" s="5"/>
      <c r="L149" s="5"/>
      <c r="M149" s="5"/>
      <c r="N149" s="5"/>
      <c r="O149" s="5"/>
      <c r="P149" s="5"/>
      <c r="Q149" s="5"/>
    </row>
    <row r="150" spans="1:17" outlineLevel="2" collapsed="1" x14ac:dyDescent="0.25">
      <c r="A150" s="5"/>
      <c r="B150" s="5"/>
      <c r="C150" s="5">
        <f>SUBTOTAL(3,C148:C148)</f>
        <v>1</v>
      </c>
      <c r="D150" s="5"/>
      <c r="E150" s="5"/>
      <c r="F150" s="5"/>
      <c r="G150" s="5"/>
      <c r="H150" s="9" t="s">
        <v>2278</v>
      </c>
      <c r="I150" s="5"/>
      <c r="J150" s="13"/>
      <c r="K150" s="5"/>
      <c r="L150" s="5"/>
      <c r="M150" s="5"/>
      <c r="N150" s="5"/>
      <c r="O150" s="5"/>
      <c r="P150" s="5"/>
      <c r="Q150" s="5"/>
    </row>
    <row r="151" spans="1:17" hidden="1" outlineLevel="4" x14ac:dyDescent="0.25">
      <c r="A151" s="5">
        <v>963</v>
      </c>
      <c r="B151" s="5" t="s">
        <v>1515</v>
      </c>
      <c r="C151" s="5" t="str">
        <f>LEFT(B151,6)</f>
        <v>151124</v>
      </c>
      <c r="D151" s="5" t="str">
        <f>RIGHT(B151,2)</f>
        <v>II</v>
      </c>
      <c r="E151" s="5" t="s">
        <v>253</v>
      </c>
      <c r="F151" s="5" t="s">
        <v>261</v>
      </c>
      <c r="G151" s="5" t="s">
        <v>1514</v>
      </c>
      <c r="H151" s="5" t="s">
        <v>266</v>
      </c>
      <c r="I151" s="5" t="s">
        <v>265</v>
      </c>
      <c r="J151" s="13">
        <v>243</v>
      </c>
      <c r="K151" s="5">
        <v>45</v>
      </c>
      <c r="L151" s="5" t="s">
        <v>239</v>
      </c>
      <c r="M151" s="5">
        <v>70</v>
      </c>
      <c r="N151" s="5" t="s">
        <v>238</v>
      </c>
      <c r="O151" s="5">
        <v>59</v>
      </c>
      <c r="P151" s="5" t="s">
        <v>240</v>
      </c>
      <c r="Q151" s="5">
        <v>69</v>
      </c>
    </row>
    <row r="152" spans="1:17" hidden="1" outlineLevel="3" collapsed="1" x14ac:dyDescent="0.25">
      <c r="A152" s="5"/>
      <c r="B152" s="5"/>
      <c r="C152" s="5">
        <f>SUBTOTAL(3,C151:C151)</f>
        <v>1</v>
      </c>
      <c r="D152" s="5"/>
      <c r="E152" s="9" t="s">
        <v>2281</v>
      </c>
      <c r="F152" s="5"/>
      <c r="G152" s="5"/>
      <c r="H152" s="5"/>
      <c r="I152" s="5"/>
      <c r="J152" s="13"/>
      <c r="K152" s="5"/>
      <c r="L152" s="5"/>
      <c r="M152" s="5"/>
      <c r="N152" s="5"/>
      <c r="O152" s="5"/>
      <c r="P152" s="5"/>
      <c r="Q152" s="5"/>
    </row>
    <row r="153" spans="1:17" outlineLevel="2" collapsed="1" x14ac:dyDescent="0.25">
      <c r="A153" s="5"/>
      <c r="B153" s="5"/>
      <c r="C153" s="5">
        <f>SUBTOTAL(3,C151:C151)</f>
        <v>1</v>
      </c>
      <c r="D153" s="5"/>
      <c r="E153" s="5"/>
      <c r="F153" s="5"/>
      <c r="G153" s="5"/>
      <c r="H153" s="9" t="s">
        <v>2270</v>
      </c>
      <c r="I153" s="5"/>
      <c r="J153" s="13"/>
      <c r="K153" s="5"/>
      <c r="L153" s="5"/>
      <c r="M153" s="5"/>
      <c r="N153" s="5"/>
      <c r="O153" s="5"/>
      <c r="P153" s="5"/>
      <c r="Q153" s="5"/>
    </row>
    <row r="154" spans="1:17" hidden="1" outlineLevel="4" x14ac:dyDescent="0.25">
      <c r="A154" s="5">
        <v>276</v>
      </c>
      <c r="B154" s="5" t="s">
        <v>691</v>
      </c>
      <c r="C154" s="5" t="str">
        <f t="shared" ref="C154:C162" si="0">LEFT(B154,6)</f>
        <v>150521</v>
      </c>
      <c r="D154" s="5" t="str">
        <f t="shared" ref="D154:D162" si="1">RIGHT(B154,2)</f>
        <v>BI</v>
      </c>
      <c r="E154" s="5" t="s">
        <v>223</v>
      </c>
      <c r="F154" s="5" t="s">
        <v>261</v>
      </c>
      <c r="G154" s="5" t="s">
        <v>692</v>
      </c>
      <c r="H154" s="5" t="s">
        <v>230</v>
      </c>
      <c r="I154" s="5" t="s">
        <v>382</v>
      </c>
      <c r="J154" s="13">
        <v>217</v>
      </c>
      <c r="K154" s="5">
        <v>61</v>
      </c>
      <c r="L154" s="5" t="s">
        <v>227</v>
      </c>
      <c r="M154" s="5">
        <v>50</v>
      </c>
      <c r="N154" s="5" t="s">
        <v>228</v>
      </c>
      <c r="O154" s="5">
        <v>58</v>
      </c>
      <c r="P154" s="5" t="s">
        <v>229</v>
      </c>
      <c r="Q154" s="5">
        <v>48</v>
      </c>
    </row>
    <row r="155" spans="1:17" hidden="1" outlineLevel="4" x14ac:dyDescent="0.25">
      <c r="A155" s="5">
        <v>674</v>
      </c>
      <c r="B155" s="5" t="s">
        <v>1177</v>
      </c>
      <c r="C155" s="5" t="str">
        <f t="shared" si="0"/>
        <v>150964</v>
      </c>
      <c r="D155" s="5" t="str">
        <f t="shared" si="1"/>
        <v>BH</v>
      </c>
      <c r="E155" s="5" t="s">
        <v>223</v>
      </c>
      <c r="F155" s="5" t="s">
        <v>261</v>
      </c>
      <c r="G155" s="5" t="s">
        <v>1178</v>
      </c>
      <c r="H155" s="5" t="s">
        <v>230</v>
      </c>
      <c r="I155" s="5" t="s">
        <v>226</v>
      </c>
      <c r="J155" s="13">
        <v>216</v>
      </c>
      <c r="K155" s="5">
        <v>60</v>
      </c>
      <c r="L155" s="5" t="s">
        <v>227</v>
      </c>
      <c r="M155" s="5">
        <v>53</v>
      </c>
      <c r="N155" s="5" t="s">
        <v>229</v>
      </c>
      <c r="O155" s="5">
        <v>48</v>
      </c>
      <c r="P155" s="5" t="s">
        <v>228</v>
      </c>
      <c r="Q155" s="5">
        <v>55</v>
      </c>
    </row>
    <row r="156" spans="1:17" hidden="1" outlineLevel="4" x14ac:dyDescent="0.25">
      <c r="A156" s="5">
        <v>856</v>
      </c>
      <c r="B156" s="5" t="s">
        <v>1381</v>
      </c>
      <c r="C156" s="5" t="str">
        <f t="shared" si="0"/>
        <v>151043</v>
      </c>
      <c r="D156" s="5" t="str">
        <f t="shared" si="1"/>
        <v>EA</v>
      </c>
      <c r="E156" s="5" t="s">
        <v>223</v>
      </c>
      <c r="F156" s="5" t="s">
        <v>261</v>
      </c>
      <c r="G156" s="5" t="s">
        <v>1382</v>
      </c>
      <c r="H156" s="5" t="s">
        <v>230</v>
      </c>
      <c r="I156" s="5" t="s">
        <v>226</v>
      </c>
      <c r="J156" s="13">
        <v>279</v>
      </c>
      <c r="K156" s="5">
        <v>77</v>
      </c>
      <c r="L156" s="5" t="s">
        <v>227</v>
      </c>
      <c r="M156" s="5">
        <v>68</v>
      </c>
      <c r="N156" s="5" t="s">
        <v>228</v>
      </c>
      <c r="O156" s="5">
        <v>65</v>
      </c>
      <c r="P156" s="5" t="s">
        <v>229</v>
      </c>
      <c r="Q156" s="5">
        <v>69</v>
      </c>
    </row>
    <row r="157" spans="1:17" hidden="1" outlineLevel="4" x14ac:dyDescent="0.25">
      <c r="A157" s="5">
        <v>857</v>
      </c>
      <c r="B157" s="5" t="s">
        <v>1383</v>
      </c>
      <c r="C157" s="5" t="str">
        <f t="shared" si="0"/>
        <v>151044</v>
      </c>
      <c r="D157" s="5" t="str">
        <f t="shared" si="1"/>
        <v>FJ</v>
      </c>
      <c r="E157" s="5" t="s">
        <v>223</v>
      </c>
      <c r="F157" s="5" t="s">
        <v>261</v>
      </c>
      <c r="G157" s="5" t="s">
        <v>1382</v>
      </c>
      <c r="H157" s="5" t="s">
        <v>230</v>
      </c>
      <c r="I157" s="5" t="s">
        <v>226</v>
      </c>
      <c r="J157" s="13">
        <v>242</v>
      </c>
      <c r="K157" s="5">
        <v>68</v>
      </c>
      <c r="L157" s="5" t="s">
        <v>228</v>
      </c>
      <c r="M157" s="5">
        <v>51</v>
      </c>
      <c r="N157" s="5" t="s">
        <v>227</v>
      </c>
      <c r="O157" s="5">
        <v>64</v>
      </c>
      <c r="P157" s="5" t="s">
        <v>229</v>
      </c>
      <c r="Q157" s="5">
        <v>59</v>
      </c>
    </row>
    <row r="158" spans="1:17" hidden="1" outlineLevel="4" x14ac:dyDescent="0.25">
      <c r="A158" s="5">
        <v>870</v>
      </c>
      <c r="B158" s="5" t="s">
        <v>1399</v>
      </c>
      <c r="C158" s="5" t="str">
        <f t="shared" si="0"/>
        <v>151075</v>
      </c>
      <c r="D158" s="5" t="str">
        <f t="shared" si="1"/>
        <v>BA</v>
      </c>
      <c r="E158" s="5" t="s">
        <v>223</v>
      </c>
      <c r="F158" s="5" t="s">
        <v>261</v>
      </c>
      <c r="G158" s="5" t="s">
        <v>1382</v>
      </c>
      <c r="H158" s="5" t="s">
        <v>230</v>
      </c>
      <c r="I158" s="5" t="s">
        <v>226</v>
      </c>
      <c r="J158" s="13">
        <v>233</v>
      </c>
      <c r="K158" s="5">
        <v>65</v>
      </c>
      <c r="L158" s="5" t="s">
        <v>227</v>
      </c>
      <c r="M158" s="5">
        <v>61</v>
      </c>
      <c r="N158" s="5" t="s">
        <v>228</v>
      </c>
      <c r="O158" s="5">
        <v>47</v>
      </c>
      <c r="P158" s="5" t="s">
        <v>229</v>
      </c>
      <c r="Q158" s="5">
        <v>60</v>
      </c>
    </row>
    <row r="159" spans="1:17" hidden="1" outlineLevel="4" x14ac:dyDescent="0.25">
      <c r="A159" s="5">
        <v>942</v>
      </c>
      <c r="B159" s="5" t="s">
        <v>1489</v>
      </c>
      <c r="C159" s="5" t="str">
        <f t="shared" si="0"/>
        <v>151114</v>
      </c>
      <c r="D159" s="5" t="str">
        <f t="shared" si="1"/>
        <v>EG</v>
      </c>
      <c r="E159" s="5" t="s">
        <v>223</v>
      </c>
      <c r="F159" s="5" t="s">
        <v>261</v>
      </c>
      <c r="G159" s="5" t="s">
        <v>1490</v>
      </c>
      <c r="H159" s="5" t="s">
        <v>230</v>
      </c>
      <c r="I159" s="5" t="s">
        <v>226</v>
      </c>
      <c r="J159" s="13">
        <v>252</v>
      </c>
      <c r="K159" s="5">
        <v>61</v>
      </c>
      <c r="L159" s="5" t="s">
        <v>227</v>
      </c>
      <c r="M159" s="5">
        <v>61</v>
      </c>
      <c r="N159" s="5" t="s">
        <v>228</v>
      </c>
      <c r="O159" s="5">
        <v>70</v>
      </c>
      <c r="P159" s="5" t="s">
        <v>229</v>
      </c>
      <c r="Q159" s="5">
        <v>60</v>
      </c>
    </row>
    <row r="160" spans="1:17" hidden="1" outlineLevel="4" x14ac:dyDescent="0.25">
      <c r="A160" s="5">
        <v>991</v>
      </c>
      <c r="B160" s="5" t="s">
        <v>1544</v>
      </c>
      <c r="C160" s="5" t="str">
        <f t="shared" si="0"/>
        <v>151170</v>
      </c>
      <c r="D160" s="5" t="str">
        <f t="shared" si="1"/>
        <v>AE</v>
      </c>
      <c r="E160" s="5" t="s">
        <v>223</v>
      </c>
      <c r="F160" s="5" t="s">
        <v>261</v>
      </c>
      <c r="G160" s="5" t="s">
        <v>823</v>
      </c>
      <c r="H160" s="5" t="s">
        <v>230</v>
      </c>
      <c r="I160" s="5" t="s">
        <v>226</v>
      </c>
      <c r="J160" s="13">
        <v>247</v>
      </c>
      <c r="K160" s="5">
        <v>71</v>
      </c>
      <c r="L160" s="5" t="s">
        <v>227</v>
      </c>
      <c r="M160" s="5">
        <v>63</v>
      </c>
      <c r="N160" s="5" t="s">
        <v>228</v>
      </c>
      <c r="O160" s="5">
        <v>70</v>
      </c>
      <c r="P160" s="5" t="s">
        <v>229</v>
      </c>
      <c r="Q160" s="5">
        <v>43</v>
      </c>
    </row>
    <row r="161" spans="1:17" hidden="1" outlineLevel="4" x14ac:dyDescent="0.25">
      <c r="A161" s="5">
        <v>1291</v>
      </c>
      <c r="B161" s="5" t="s">
        <v>1874</v>
      </c>
      <c r="C161" s="5" t="str">
        <f t="shared" si="0"/>
        <v>151264</v>
      </c>
      <c r="D161" s="5" t="str">
        <f t="shared" si="1"/>
        <v>HD</v>
      </c>
      <c r="E161" s="5" t="s">
        <v>223</v>
      </c>
      <c r="F161" s="5" t="s">
        <v>261</v>
      </c>
      <c r="G161" s="5" t="s">
        <v>1294</v>
      </c>
      <c r="H161" s="5" t="s">
        <v>230</v>
      </c>
      <c r="I161" s="5" t="s">
        <v>226</v>
      </c>
      <c r="J161" s="13">
        <v>241</v>
      </c>
      <c r="K161" s="5">
        <v>56</v>
      </c>
      <c r="L161" s="5" t="s">
        <v>227</v>
      </c>
      <c r="M161" s="5">
        <v>63</v>
      </c>
      <c r="N161" s="5" t="s">
        <v>228</v>
      </c>
      <c r="O161" s="5">
        <v>71</v>
      </c>
      <c r="P161" s="5" t="s">
        <v>229</v>
      </c>
      <c r="Q161" s="5">
        <v>51</v>
      </c>
    </row>
    <row r="162" spans="1:17" hidden="1" outlineLevel="4" x14ac:dyDescent="0.25">
      <c r="A162" s="5">
        <v>1418</v>
      </c>
      <c r="B162" s="5" t="s">
        <v>2014</v>
      </c>
      <c r="C162" s="5" t="str">
        <f t="shared" si="0"/>
        <v>151388</v>
      </c>
      <c r="D162" s="5" t="str">
        <f t="shared" si="1"/>
        <v>GE</v>
      </c>
      <c r="E162" s="5" t="s">
        <v>223</v>
      </c>
      <c r="F162" s="5" t="s">
        <v>261</v>
      </c>
      <c r="G162" s="5" t="s">
        <v>692</v>
      </c>
      <c r="H162" s="5" t="s">
        <v>230</v>
      </c>
      <c r="I162" s="5" t="s">
        <v>226</v>
      </c>
      <c r="J162" s="13">
        <v>245</v>
      </c>
      <c r="K162" s="5">
        <v>59</v>
      </c>
      <c r="L162" s="5" t="s">
        <v>227</v>
      </c>
      <c r="M162" s="5">
        <v>59</v>
      </c>
      <c r="N162" s="5" t="s">
        <v>228</v>
      </c>
      <c r="O162" s="5">
        <v>59</v>
      </c>
      <c r="P162" s="5" t="s">
        <v>229</v>
      </c>
      <c r="Q162" s="5">
        <v>68</v>
      </c>
    </row>
    <row r="163" spans="1:17" hidden="1" outlineLevel="3" collapsed="1" x14ac:dyDescent="0.25">
      <c r="A163" s="5"/>
      <c r="B163" s="5"/>
      <c r="C163" s="5">
        <f>SUBTOTAL(3,C154:C162)</f>
        <v>9</v>
      </c>
      <c r="D163" s="5"/>
      <c r="E163" s="9" t="s">
        <v>2282</v>
      </c>
      <c r="F163" s="5"/>
      <c r="G163" s="5"/>
      <c r="H163" s="5"/>
      <c r="I163" s="5"/>
      <c r="J163" s="13"/>
      <c r="K163" s="5"/>
      <c r="L163" s="5"/>
      <c r="M163" s="5"/>
      <c r="N163" s="5"/>
      <c r="O163" s="5"/>
      <c r="P163" s="5"/>
      <c r="Q163" s="5"/>
    </row>
    <row r="164" spans="1:17" outlineLevel="2" collapsed="1" x14ac:dyDescent="0.25">
      <c r="A164" s="5"/>
      <c r="B164" s="5"/>
      <c r="C164" s="5">
        <f>SUBTOTAL(3,C154:C162)</f>
        <v>9</v>
      </c>
      <c r="D164" s="5"/>
      <c r="E164" s="5"/>
      <c r="F164" s="5"/>
      <c r="G164" s="5"/>
      <c r="H164" s="9" t="s">
        <v>2271</v>
      </c>
      <c r="I164" s="5"/>
      <c r="J164" s="13"/>
      <c r="K164" s="5"/>
      <c r="L164" s="5"/>
      <c r="M164" s="5"/>
      <c r="N164" s="5"/>
      <c r="O164" s="5"/>
      <c r="P164" s="5"/>
      <c r="Q164" s="5"/>
    </row>
    <row r="165" spans="1:17" hidden="1" outlineLevel="4" x14ac:dyDescent="0.25">
      <c r="A165" s="5">
        <v>481</v>
      </c>
      <c r="B165" s="5" t="s">
        <v>952</v>
      </c>
      <c r="C165" s="5" t="str">
        <f>LEFT(B165,6)</f>
        <v>150662</v>
      </c>
      <c r="D165" s="5" t="str">
        <f>RIGHT(B165,2)</f>
        <v>DJ</v>
      </c>
      <c r="E165" s="5" t="s">
        <v>223</v>
      </c>
      <c r="F165" s="5" t="s">
        <v>261</v>
      </c>
      <c r="G165" s="5" t="s">
        <v>953</v>
      </c>
      <c r="H165" s="5" t="s">
        <v>366</v>
      </c>
      <c r="I165" s="5" t="s">
        <v>719</v>
      </c>
      <c r="J165" s="13">
        <v>220</v>
      </c>
      <c r="K165" s="5">
        <v>48</v>
      </c>
      <c r="L165" s="5" t="s">
        <v>239</v>
      </c>
      <c r="M165" s="5">
        <v>44</v>
      </c>
      <c r="N165" s="5" t="s">
        <v>238</v>
      </c>
      <c r="O165" s="5">
        <v>54</v>
      </c>
      <c r="P165" s="5" t="s">
        <v>240</v>
      </c>
      <c r="Q165" s="5">
        <v>74</v>
      </c>
    </row>
    <row r="166" spans="1:17" hidden="1" outlineLevel="4" x14ac:dyDescent="0.25">
      <c r="A166" s="5">
        <v>858</v>
      </c>
      <c r="B166" s="5" t="s">
        <v>1384</v>
      </c>
      <c r="C166" s="5" t="str">
        <f>LEFT(B166,6)</f>
        <v>151046</v>
      </c>
      <c r="D166" s="5" t="str">
        <f>RIGHT(B166,2)</f>
        <v>ED</v>
      </c>
      <c r="E166" s="5" t="s">
        <v>223</v>
      </c>
      <c r="F166" s="5" t="s">
        <v>261</v>
      </c>
      <c r="G166" s="5" t="s">
        <v>1385</v>
      </c>
      <c r="H166" s="5" t="s">
        <v>366</v>
      </c>
      <c r="I166" s="5" t="s">
        <v>639</v>
      </c>
      <c r="J166" s="13">
        <v>203</v>
      </c>
      <c r="K166" s="5">
        <v>59</v>
      </c>
      <c r="L166" s="5" t="s">
        <v>227</v>
      </c>
      <c r="M166" s="5">
        <v>56</v>
      </c>
      <c r="N166" s="5" t="s">
        <v>228</v>
      </c>
      <c r="O166" s="5">
        <v>40</v>
      </c>
      <c r="P166" s="5" t="s">
        <v>229</v>
      </c>
      <c r="Q166" s="5">
        <v>48</v>
      </c>
    </row>
    <row r="167" spans="1:17" hidden="1" outlineLevel="4" x14ac:dyDescent="0.25">
      <c r="A167" s="5">
        <v>1461</v>
      </c>
      <c r="B167" s="5" t="s">
        <v>2058</v>
      </c>
      <c r="C167" s="5" t="str">
        <f>LEFT(B167,6)</f>
        <v>151404</v>
      </c>
      <c r="D167" s="5" t="str">
        <f>RIGHT(B167,2)</f>
        <v>FE</v>
      </c>
      <c r="E167" s="5" t="s">
        <v>223</v>
      </c>
      <c r="F167" s="5" t="s">
        <v>261</v>
      </c>
      <c r="G167" s="5" t="s">
        <v>1294</v>
      </c>
      <c r="H167" s="5" t="s">
        <v>366</v>
      </c>
      <c r="I167" s="5" t="s">
        <v>815</v>
      </c>
      <c r="J167" s="13">
        <v>227</v>
      </c>
      <c r="K167" s="5">
        <v>64</v>
      </c>
      <c r="L167" s="5" t="s">
        <v>238</v>
      </c>
      <c r="M167" s="5">
        <v>53</v>
      </c>
      <c r="N167" s="5" t="s">
        <v>239</v>
      </c>
      <c r="O167" s="5">
        <v>54</v>
      </c>
      <c r="P167" s="5" t="s">
        <v>240</v>
      </c>
      <c r="Q167" s="5">
        <v>56</v>
      </c>
    </row>
    <row r="168" spans="1:17" hidden="1" outlineLevel="3" collapsed="1" x14ac:dyDescent="0.25">
      <c r="A168" s="5"/>
      <c r="B168" s="5"/>
      <c r="C168" s="5">
        <f>SUBTOTAL(3,C165:C167)</f>
        <v>3</v>
      </c>
      <c r="D168" s="5"/>
      <c r="E168" s="9" t="s">
        <v>2282</v>
      </c>
      <c r="F168" s="5"/>
      <c r="G168" s="5"/>
      <c r="H168" s="5"/>
      <c r="I168" s="5"/>
      <c r="J168" s="13"/>
      <c r="K168" s="5"/>
      <c r="L168" s="5"/>
      <c r="M168" s="5"/>
      <c r="N168" s="5"/>
      <c r="O168" s="5"/>
      <c r="P168" s="5"/>
      <c r="Q168" s="5"/>
    </row>
    <row r="169" spans="1:17" outlineLevel="2" collapsed="1" x14ac:dyDescent="0.25">
      <c r="A169" s="5"/>
      <c r="B169" s="5"/>
      <c r="C169" s="5">
        <f>SUBTOTAL(3,C165:C167)</f>
        <v>3</v>
      </c>
      <c r="D169" s="5"/>
      <c r="E169" s="5"/>
      <c r="F169" s="5"/>
      <c r="G169" s="5"/>
      <c r="H169" s="9" t="s">
        <v>2272</v>
      </c>
      <c r="I169" s="5"/>
      <c r="J169" s="13"/>
      <c r="K169" s="5"/>
      <c r="L169" s="5"/>
      <c r="M169" s="5"/>
      <c r="N169" s="5"/>
      <c r="O169" s="5"/>
      <c r="P169" s="5"/>
      <c r="Q169" s="5"/>
    </row>
    <row r="170" spans="1:17" hidden="1" outlineLevel="4" x14ac:dyDescent="0.25">
      <c r="A170" s="5">
        <v>11</v>
      </c>
      <c r="B170" s="5" t="s">
        <v>260</v>
      </c>
      <c r="C170" s="5" t="str">
        <f>LEFT(B170,6)</f>
        <v>150036</v>
      </c>
      <c r="D170" s="5" t="str">
        <f>RIGHT(B170,2)</f>
        <v>BE</v>
      </c>
      <c r="E170" s="5" t="s">
        <v>253</v>
      </c>
      <c r="F170" s="5" t="s">
        <v>261</v>
      </c>
      <c r="G170" s="5" t="s">
        <v>262</v>
      </c>
      <c r="H170" s="5" t="s">
        <v>237</v>
      </c>
      <c r="I170" s="5" t="s">
        <v>237</v>
      </c>
      <c r="J170" s="13">
        <v>203</v>
      </c>
      <c r="K170" s="5">
        <v>45</v>
      </c>
      <c r="L170" s="5" t="s">
        <v>238</v>
      </c>
      <c r="M170" s="5">
        <v>54</v>
      </c>
      <c r="N170" s="5" t="s">
        <v>239</v>
      </c>
      <c r="O170" s="5">
        <v>49</v>
      </c>
      <c r="P170" s="5" t="s">
        <v>240</v>
      </c>
      <c r="Q170" s="5">
        <v>55</v>
      </c>
    </row>
    <row r="171" spans="1:17" hidden="1" outlineLevel="4" x14ac:dyDescent="0.25">
      <c r="A171" s="5">
        <v>866</v>
      </c>
      <c r="B171" s="5" t="s">
        <v>1395</v>
      </c>
      <c r="C171" s="5" t="str">
        <f>LEFT(B171,6)</f>
        <v>151075</v>
      </c>
      <c r="D171" s="5" t="str">
        <f>RIGHT(B171,2)</f>
        <v>DA</v>
      </c>
      <c r="E171" s="5" t="s">
        <v>253</v>
      </c>
      <c r="F171" s="5" t="s">
        <v>261</v>
      </c>
      <c r="G171" s="5" t="s">
        <v>692</v>
      </c>
      <c r="H171" s="5" t="s">
        <v>237</v>
      </c>
      <c r="I171" s="5" t="s">
        <v>237</v>
      </c>
      <c r="J171" s="13">
        <v>204</v>
      </c>
      <c r="K171" s="5">
        <v>61</v>
      </c>
      <c r="L171" s="5" t="s">
        <v>238</v>
      </c>
      <c r="M171" s="5">
        <v>48</v>
      </c>
      <c r="N171" s="5" t="s">
        <v>239</v>
      </c>
      <c r="O171" s="5">
        <v>44</v>
      </c>
      <c r="P171" s="5" t="s">
        <v>240</v>
      </c>
      <c r="Q171" s="5">
        <v>51</v>
      </c>
    </row>
    <row r="172" spans="1:17" hidden="1" outlineLevel="3" collapsed="1" x14ac:dyDescent="0.25">
      <c r="A172" s="5"/>
      <c r="B172" s="5"/>
      <c r="C172" s="5">
        <f>SUBTOTAL(3,C170:C171)</f>
        <v>2</v>
      </c>
      <c r="D172" s="5"/>
      <c r="E172" s="9" t="s">
        <v>2281</v>
      </c>
      <c r="F172" s="5"/>
      <c r="G172" s="5"/>
      <c r="H172" s="5"/>
      <c r="I172" s="5"/>
      <c r="J172" s="13"/>
      <c r="K172" s="5"/>
      <c r="L172" s="5"/>
      <c r="M172" s="5"/>
      <c r="N172" s="5"/>
      <c r="O172" s="5"/>
      <c r="P172" s="5"/>
      <c r="Q172" s="5"/>
    </row>
    <row r="173" spans="1:17" hidden="1" outlineLevel="4" x14ac:dyDescent="0.25">
      <c r="A173" s="5">
        <v>1123</v>
      </c>
      <c r="B173" s="5" t="s">
        <v>1691</v>
      </c>
      <c r="C173" s="5" t="str">
        <f>LEFT(B173,6)</f>
        <v>151219</v>
      </c>
      <c r="D173" s="5" t="str">
        <f>RIGHT(B173,2)</f>
        <v>EG</v>
      </c>
      <c r="E173" s="5" t="s">
        <v>223</v>
      </c>
      <c r="F173" s="5" t="s">
        <v>261</v>
      </c>
      <c r="G173" s="5" t="s">
        <v>1178</v>
      </c>
      <c r="H173" s="5" t="s">
        <v>237</v>
      </c>
      <c r="I173" s="5" t="s">
        <v>237</v>
      </c>
      <c r="J173" s="13">
        <v>215</v>
      </c>
      <c r="K173" s="5">
        <v>60</v>
      </c>
      <c r="L173" s="5" t="s">
        <v>238</v>
      </c>
      <c r="M173" s="5">
        <v>47</v>
      </c>
      <c r="N173" s="5" t="s">
        <v>239</v>
      </c>
      <c r="O173" s="5">
        <v>56</v>
      </c>
      <c r="P173" s="5" t="s">
        <v>240</v>
      </c>
      <c r="Q173" s="5">
        <v>52</v>
      </c>
    </row>
    <row r="174" spans="1:17" hidden="1" outlineLevel="4" x14ac:dyDescent="0.25">
      <c r="A174" s="5">
        <v>1566</v>
      </c>
      <c r="B174" s="5" t="s">
        <v>2176</v>
      </c>
      <c r="C174" s="5" t="str">
        <f>LEFT(B174,6)</f>
        <v>151476</v>
      </c>
      <c r="D174" s="5" t="str">
        <f>RIGHT(B174,2)</f>
        <v>BA</v>
      </c>
      <c r="E174" s="5" t="s">
        <v>223</v>
      </c>
      <c r="F174" s="5" t="s">
        <v>261</v>
      </c>
      <c r="G174" s="5" t="s">
        <v>1514</v>
      </c>
      <c r="H174" s="5" t="s">
        <v>237</v>
      </c>
      <c r="I174" s="5" t="s">
        <v>237</v>
      </c>
      <c r="J174" s="13">
        <v>213</v>
      </c>
      <c r="K174" s="5">
        <v>50</v>
      </c>
      <c r="L174" s="5" t="s">
        <v>320</v>
      </c>
      <c r="M174" s="5">
        <v>62</v>
      </c>
      <c r="N174" s="5" t="s">
        <v>239</v>
      </c>
      <c r="O174" s="5">
        <v>44</v>
      </c>
      <c r="P174" s="5" t="s">
        <v>240</v>
      </c>
      <c r="Q174" s="5">
        <v>57</v>
      </c>
    </row>
    <row r="175" spans="1:17" hidden="1" outlineLevel="3" collapsed="1" x14ac:dyDescent="0.25">
      <c r="A175" s="5"/>
      <c r="B175" s="5"/>
      <c r="C175" s="5">
        <f>SUBTOTAL(3,C173:C174)</f>
        <v>2</v>
      </c>
      <c r="D175" s="5"/>
      <c r="E175" s="9" t="s">
        <v>2282</v>
      </c>
      <c r="F175" s="5"/>
      <c r="G175" s="5"/>
      <c r="H175" s="5"/>
      <c r="I175" s="5"/>
      <c r="J175" s="13"/>
      <c r="K175" s="5"/>
      <c r="L175" s="5"/>
      <c r="M175" s="5"/>
      <c r="N175" s="5"/>
      <c r="O175" s="5"/>
      <c r="P175" s="5"/>
      <c r="Q175" s="5"/>
    </row>
    <row r="176" spans="1:17" outlineLevel="2" collapsed="1" x14ac:dyDescent="0.25">
      <c r="A176" s="5"/>
      <c r="B176" s="5"/>
      <c r="C176" s="5">
        <f>SUBTOTAL(3,C170:C174)</f>
        <v>4</v>
      </c>
      <c r="D176" s="5"/>
      <c r="E176" s="5"/>
      <c r="F176" s="5"/>
      <c r="G176" s="5"/>
      <c r="H176" s="9" t="s">
        <v>2273</v>
      </c>
      <c r="I176" s="5"/>
      <c r="J176" s="13"/>
      <c r="K176" s="5"/>
      <c r="L176" s="5"/>
      <c r="M176" s="5"/>
      <c r="N176" s="5"/>
      <c r="O176" s="5"/>
      <c r="P176" s="5"/>
      <c r="Q176" s="5"/>
    </row>
    <row r="177" spans="1:17" hidden="1" outlineLevel="4" x14ac:dyDescent="0.25">
      <c r="A177" s="5">
        <v>1526</v>
      </c>
      <c r="B177" s="5" t="s">
        <v>2130</v>
      </c>
      <c r="C177" s="5" t="str">
        <f>LEFT(B177,6)</f>
        <v>151463</v>
      </c>
      <c r="D177" s="5" t="str">
        <f>RIGHT(B177,2)</f>
        <v>GA</v>
      </c>
      <c r="E177" s="5" t="s">
        <v>223</v>
      </c>
      <c r="F177" s="5" t="s">
        <v>261</v>
      </c>
      <c r="G177" s="5" t="s">
        <v>1490</v>
      </c>
      <c r="H177" s="5" t="s">
        <v>291</v>
      </c>
      <c r="I177" s="5" t="s">
        <v>291</v>
      </c>
      <c r="J177" s="13">
        <v>218</v>
      </c>
      <c r="K177" s="5">
        <v>57</v>
      </c>
      <c r="L177" s="5" t="s">
        <v>227</v>
      </c>
      <c r="M177" s="5">
        <v>55</v>
      </c>
      <c r="N177" s="5" t="s">
        <v>228</v>
      </c>
      <c r="O177" s="5">
        <v>51</v>
      </c>
      <c r="P177" s="5" t="s">
        <v>229</v>
      </c>
      <c r="Q177" s="5">
        <v>55</v>
      </c>
    </row>
    <row r="178" spans="1:17" hidden="1" outlineLevel="4" x14ac:dyDescent="0.25">
      <c r="A178" s="5">
        <v>1565</v>
      </c>
      <c r="B178" s="5" t="s">
        <v>2175</v>
      </c>
      <c r="C178" s="5" t="str">
        <f>LEFT(B178,6)</f>
        <v>151475</v>
      </c>
      <c r="D178" s="5" t="str">
        <f>RIGHT(B178,2)</f>
        <v>IB</v>
      </c>
      <c r="E178" s="5" t="s">
        <v>223</v>
      </c>
      <c r="F178" s="5" t="s">
        <v>261</v>
      </c>
      <c r="G178" s="5" t="s">
        <v>262</v>
      </c>
      <c r="H178" s="5" t="s">
        <v>291</v>
      </c>
      <c r="I178" s="5" t="s">
        <v>291</v>
      </c>
      <c r="J178" s="13">
        <v>219</v>
      </c>
      <c r="K178" s="5">
        <v>54</v>
      </c>
      <c r="L178" s="5" t="s">
        <v>227</v>
      </c>
      <c r="M178" s="5">
        <v>56</v>
      </c>
      <c r="N178" s="5" t="s">
        <v>228</v>
      </c>
      <c r="O178" s="5">
        <v>50</v>
      </c>
      <c r="P178" s="5" t="s">
        <v>229</v>
      </c>
      <c r="Q178" s="5">
        <v>59</v>
      </c>
    </row>
    <row r="179" spans="1:17" hidden="1" outlineLevel="3" collapsed="1" x14ac:dyDescent="0.25">
      <c r="A179" s="5"/>
      <c r="B179" s="5"/>
      <c r="C179" s="5">
        <f>SUBTOTAL(3,C177:C178)</f>
        <v>2</v>
      </c>
      <c r="D179" s="5"/>
      <c r="E179" s="9" t="s">
        <v>2282</v>
      </c>
      <c r="F179" s="5"/>
      <c r="G179" s="5"/>
      <c r="H179" s="5"/>
      <c r="I179" s="5"/>
      <c r="J179" s="13"/>
      <c r="K179" s="5"/>
      <c r="L179" s="5"/>
      <c r="M179" s="5"/>
      <c r="N179" s="5"/>
      <c r="O179" s="5"/>
      <c r="P179" s="5"/>
      <c r="Q179" s="5"/>
    </row>
    <row r="180" spans="1:17" outlineLevel="2" collapsed="1" x14ac:dyDescent="0.25">
      <c r="A180" s="5"/>
      <c r="B180" s="5"/>
      <c r="C180" s="5">
        <f>SUBTOTAL(3,C177:C178)</f>
        <v>2</v>
      </c>
      <c r="D180" s="5"/>
      <c r="E180" s="5"/>
      <c r="F180" s="5"/>
      <c r="G180" s="5"/>
      <c r="H180" s="9" t="s">
        <v>2274</v>
      </c>
      <c r="I180" s="5"/>
      <c r="J180" s="13"/>
      <c r="K180" s="5"/>
      <c r="L180" s="5"/>
      <c r="M180" s="5"/>
      <c r="N180" s="5"/>
      <c r="O180" s="5"/>
      <c r="P180" s="5"/>
      <c r="Q180" s="5"/>
    </row>
    <row r="181" spans="1:17" hidden="1" outlineLevel="4" x14ac:dyDescent="0.25">
      <c r="A181" s="5">
        <v>382</v>
      </c>
      <c r="B181" s="5" t="s">
        <v>822</v>
      </c>
      <c r="C181" s="5" t="str">
        <f>LEFT(B181,6)</f>
        <v>150558</v>
      </c>
      <c r="D181" s="5" t="str">
        <f>RIGHT(B181,2)</f>
        <v>CG</v>
      </c>
      <c r="E181" s="5" t="s">
        <v>253</v>
      </c>
      <c r="F181" s="5" t="s">
        <v>261</v>
      </c>
      <c r="G181" s="5" t="s">
        <v>823</v>
      </c>
      <c r="H181" s="5" t="s">
        <v>257</v>
      </c>
      <c r="I181" s="5" t="s">
        <v>279</v>
      </c>
      <c r="J181" s="13">
        <v>233</v>
      </c>
      <c r="K181" s="5">
        <v>64</v>
      </c>
      <c r="L181" s="5" t="s">
        <v>442</v>
      </c>
      <c r="M181" s="5">
        <v>62</v>
      </c>
      <c r="N181" s="5" t="s">
        <v>234</v>
      </c>
      <c r="O181" s="5">
        <v>60</v>
      </c>
      <c r="P181" s="5" t="s">
        <v>229</v>
      </c>
      <c r="Q181" s="5">
        <v>47</v>
      </c>
    </row>
    <row r="182" spans="1:17" hidden="1" outlineLevel="4" x14ac:dyDescent="0.25">
      <c r="A182" s="5">
        <v>854</v>
      </c>
      <c r="B182" s="5" t="s">
        <v>1377</v>
      </c>
      <c r="C182" s="5" t="str">
        <f>LEFT(B182,6)</f>
        <v>151013</v>
      </c>
      <c r="D182" s="5" t="str">
        <f>RIGHT(B182,2)</f>
        <v>IJ</v>
      </c>
      <c r="E182" s="5" t="s">
        <v>253</v>
      </c>
      <c r="F182" s="5" t="s">
        <v>261</v>
      </c>
      <c r="G182" s="5" t="s">
        <v>1378</v>
      </c>
      <c r="H182" s="5" t="s">
        <v>257</v>
      </c>
      <c r="I182" s="5" t="s">
        <v>495</v>
      </c>
      <c r="J182" s="13">
        <v>205</v>
      </c>
      <c r="K182" s="5">
        <v>43</v>
      </c>
      <c r="L182" s="5" t="s">
        <v>229</v>
      </c>
      <c r="M182" s="5">
        <v>48</v>
      </c>
      <c r="N182" s="5" t="s">
        <v>234</v>
      </c>
      <c r="O182" s="5">
        <v>49</v>
      </c>
      <c r="P182" s="5" t="s">
        <v>228</v>
      </c>
      <c r="Q182" s="5">
        <v>65</v>
      </c>
    </row>
    <row r="183" spans="1:17" hidden="1" outlineLevel="4" x14ac:dyDescent="0.25">
      <c r="A183" s="5">
        <v>886</v>
      </c>
      <c r="B183" s="5" t="s">
        <v>1421</v>
      </c>
      <c r="C183" s="5" t="str">
        <f>LEFT(B183,6)</f>
        <v>151081</v>
      </c>
      <c r="D183" s="5" t="str">
        <f>RIGHT(B183,2)</f>
        <v>ID</v>
      </c>
      <c r="E183" s="5" t="s">
        <v>253</v>
      </c>
      <c r="F183" s="5" t="s">
        <v>261</v>
      </c>
      <c r="G183" s="5" t="s">
        <v>225</v>
      </c>
      <c r="H183" s="5" t="s">
        <v>257</v>
      </c>
      <c r="I183" s="5" t="s">
        <v>279</v>
      </c>
      <c r="J183" s="13">
        <v>251</v>
      </c>
      <c r="K183" s="5">
        <v>42</v>
      </c>
      <c r="L183" s="5" t="s">
        <v>234</v>
      </c>
      <c r="M183" s="5">
        <v>68</v>
      </c>
      <c r="N183" s="5" t="s">
        <v>229</v>
      </c>
      <c r="O183" s="5">
        <v>65</v>
      </c>
      <c r="P183" s="5" t="s">
        <v>442</v>
      </c>
      <c r="Q183" s="5">
        <v>76</v>
      </c>
    </row>
    <row r="184" spans="1:17" hidden="1" outlineLevel="4" x14ac:dyDescent="0.25">
      <c r="A184" s="5">
        <v>962</v>
      </c>
      <c r="B184" s="5" t="s">
        <v>1513</v>
      </c>
      <c r="C184" s="5" t="str">
        <f>LEFT(B184,6)</f>
        <v>151123</v>
      </c>
      <c r="D184" s="5" t="str">
        <f>RIGHT(B184,2)</f>
        <v>EI</v>
      </c>
      <c r="E184" s="5" t="s">
        <v>253</v>
      </c>
      <c r="F184" s="5" t="s">
        <v>261</v>
      </c>
      <c r="G184" s="5" t="s">
        <v>1514</v>
      </c>
      <c r="H184" s="5" t="s">
        <v>257</v>
      </c>
      <c r="I184" s="5" t="s">
        <v>989</v>
      </c>
      <c r="J184" s="13">
        <v>225</v>
      </c>
      <c r="K184" s="5">
        <v>42</v>
      </c>
      <c r="L184" s="5" t="s">
        <v>227</v>
      </c>
      <c r="M184" s="5">
        <v>39</v>
      </c>
      <c r="N184" s="5" t="s">
        <v>228</v>
      </c>
      <c r="O184" s="5">
        <v>73</v>
      </c>
      <c r="P184" s="5" t="s">
        <v>229</v>
      </c>
      <c r="Q184" s="5">
        <v>71</v>
      </c>
    </row>
    <row r="185" spans="1:17" hidden="1" outlineLevel="4" x14ac:dyDescent="0.25">
      <c r="A185" s="5">
        <v>1563</v>
      </c>
      <c r="B185" s="5" t="s">
        <v>2172</v>
      </c>
      <c r="C185" s="5" t="str">
        <f>LEFT(B185,6)</f>
        <v>151474</v>
      </c>
      <c r="D185" s="5" t="str">
        <f>RIGHT(B185,2)</f>
        <v>FG</v>
      </c>
      <c r="E185" s="5" t="s">
        <v>253</v>
      </c>
      <c r="F185" s="5" t="s">
        <v>261</v>
      </c>
      <c r="G185" s="5" t="s">
        <v>2173</v>
      </c>
      <c r="H185" s="5" t="s">
        <v>257</v>
      </c>
      <c r="I185" s="5" t="s">
        <v>495</v>
      </c>
      <c r="J185" s="13">
        <v>236</v>
      </c>
      <c r="K185" s="5">
        <v>50</v>
      </c>
      <c r="L185" s="5" t="s">
        <v>227</v>
      </c>
      <c r="M185" s="5">
        <v>57</v>
      </c>
      <c r="N185" s="5" t="s">
        <v>228</v>
      </c>
      <c r="O185" s="5">
        <v>67</v>
      </c>
      <c r="P185" s="5" t="s">
        <v>442</v>
      </c>
      <c r="Q185" s="5">
        <v>62</v>
      </c>
    </row>
    <row r="186" spans="1:17" hidden="1" outlineLevel="3" collapsed="1" x14ac:dyDescent="0.25">
      <c r="A186" s="5"/>
      <c r="B186" s="5"/>
      <c r="C186" s="5">
        <f>SUBTOTAL(3,C181:C185)</f>
        <v>5</v>
      </c>
      <c r="D186" s="5"/>
      <c r="E186" s="9" t="s">
        <v>2281</v>
      </c>
      <c r="F186" s="5"/>
      <c r="G186" s="5"/>
      <c r="H186" s="5"/>
      <c r="I186" s="5"/>
      <c r="J186" s="13"/>
      <c r="K186" s="5"/>
      <c r="L186" s="5"/>
      <c r="M186" s="5"/>
      <c r="N186" s="5"/>
      <c r="O186" s="5"/>
      <c r="P186" s="5"/>
      <c r="Q186" s="5"/>
    </row>
    <row r="187" spans="1:17" outlineLevel="2" collapsed="1" x14ac:dyDescent="0.25">
      <c r="A187" s="5"/>
      <c r="B187" s="5"/>
      <c r="C187" s="5">
        <f>SUBTOTAL(3,C181:C185)</f>
        <v>5</v>
      </c>
      <c r="D187" s="5"/>
      <c r="E187" s="5"/>
      <c r="F187" s="5"/>
      <c r="G187" s="5"/>
      <c r="H187" s="9" t="s">
        <v>2275</v>
      </c>
      <c r="I187" s="5"/>
      <c r="J187" s="13"/>
      <c r="K187" s="5"/>
      <c r="L187" s="5"/>
      <c r="M187" s="5"/>
      <c r="N187" s="5"/>
      <c r="O187" s="5"/>
      <c r="P187" s="5"/>
      <c r="Q187" s="5"/>
    </row>
    <row r="188" spans="1:17" hidden="1" outlineLevel="4" x14ac:dyDescent="0.25">
      <c r="A188" s="5">
        <v>17</v>
      </c>
      <c r="B188" s="5" t="s">
        <v>275</v>
      </c>
      <c r="C188" s="5" t="str">
        <f>LEFT(B188,6)</f>
        <v>150070</v>
      </c>
      <c r="D188" s="5" t="str">
        <f>RIGHT(B188,2)</f>
        <v>GD</v>
      </c>
      <c r="E188" s="5" t="s">
        <v>253</v>
      </c>
      <c r="F188" s="5" t="s">
        <v>261</v>
      </c>
      <c r="G188" s="5" t="s">
        <v>262</v>
      </c>
      <c r="H188" s="5" t="s">
        <v>277</v>
      </c>
      <c r="I188" s="5" t="s">
        <v>276</v>
      </c>
      <c r="J188" s="13">
        <v>224</v>
      </c>
      <c r="K188" s="5">
        <v>64</v>
      </c>
      <c r="L188" s="5" t="s">
        <v>234</v>
      </c>
      <c r="M188" s="5">
        <v>47</v>
      </c>
      <c r="N188" s="5" t="s">
        <v>229</v>
      </c>
      <c r="O188" s="5">
        <v>48</v>
      </c>
      <c r="P188" s="5" t="s">
        <v>228</v>
      </c>
      <c r="Q188" s="5">
        <v>65</v>
      </c>
    </row>
    <row r="189" spans="1:17" hidden="1" outlineLevel="4" x14ac:dyDescent="0.25">
      <c r="A189" s="5">
        <v>152</v>
      </c>
      <c r="B189" s="5" t="s">
        <v>529</v>
      </c>
      <c r="C189" s="5" t="str">
        <f>LEFT(B189,6)</f>
        <v>150489</v>
      </c>
      <c r="D189" s="5" t="str">
        <f>RIGHT(B189,2)</f>
        <v>ED</v>
      </c>
      <c r="E189" s="5" t="s">
        <v>253</v>
      </c>
      <c r="F189" s="5" t="s">
        <v>261</v>
      </c>
      <c r="G189" s="5" t="s">
        <v>225</v>
      </c>
      <c r="H189" s="5" t="s">
        <v>277</v>
      </c>
      <c r="I189" s="5" t="s">
        <v>276</v>
      </c>
      <c r="J189" s="13">
        <v>234</v>
      </c>
      <c r="K189" s="5">
        <v>51</v>
      </c>
      <c r="L189" s="5" t="s">
        <v>228</v>
      </c>
      <c r="M189" s="5">
        <v>62</v>
      </c>
      <c r="N189" s="5" t="s">
        <v>234</v>
      </c>
      <c r="O189" s="5">
        <v>63</v>
      </c>
      <c r="P189" s="5" t="s">
        <v>229</v>
      </c>
      <c r="Q189" s="5">
        <v>58</v>
      </c>
    </row>
    <row r="190" spans="1:17" hidden="1" outlineLevel="4" x14ac:dyDescent="0.25">
      <c r="A190" s="5">
        <v>911</v>
      </c>
      <c r="B190" s="5" t="s">
        <v>1454</v>
      </c>
      <c r="C190" s="5" t="str">
        <f>LEFT(B190,6)</f>
        <v>151097</v>
      </c>
      <c r="D190" s="5" t="str">
        <f>RIGHT(B190,2)</f>
        <v>JG</v>
      </c>
      <c r="E190" s="5" t="s">
        <v>253</v>
      </c>
      <c r="F190" s="5" t="s">
        <v>261</v>
      </c>
      <c r="G190" s="5" t="s">
        <v>823</v>
      </c>
      <c r="H190" s="5" t="s">
        <v>277</v>
      </c>
      <c r="I190" s="5" t="s">
        <v>1455</v>
      </c>
      <c r="J190" s="13">
        <v>245</v>
      </c>
      <c r="K190" s="5">
        <v>59</v>
      </c>
      <c r="L190" s="5" t="s">
        <v>228</v>
      </c>
      <c r="M190" s="5">
        <v>60</v>
      </c>
      <c r="N190" s="5" t="s">
        <v>234</v>
      </c>
      <c r="O190" s="5">
        <v>60</v>
      </c>
      <c r="P190" s="5" t="s">
        <v>229</v>
      </c>
      <c r="Q190" s="5">
        <v>66</v>
      </c>
    </row>
    <row r="191" spans="1:17" hidden="1" outlineLevel="4" x14ac:dyDescent="0.25">
      <c r="A191" s="5">
        <v>1147</v>
      </c>
      <c r="B191" s="5" t="s">
        <v>1717</v>
      </c>
      <c r="C191" s="5" t="str">
        <f>LEFT(B191,6)</f>
        <v>151225</v>
      </c>
      <c r="D191" s="5" t="str">
        <f>RIGHT(B191,2)</f>
        <v>BA</v>
      </c>
      <c r="E191" s="5" t="s">
        <v>253</v>
      </c>
      <c r="F191" s="5" t="s">
        <v>261</v>
      </c>
      <c r="G191" s="5" t="s">
        <v>1294</v>
      </c>
      <c r="H191" s="5" t="s">
        <v>277</v>
      </c>
      <c r="I191" s="5" t="s">
        <v>276</v>
      </c>
      <c r="J191" s="13">
        <v>240</v>
      </c>
      <c r="K191" s="5">
        <v>55</v>
      </c>
      <c r="L191" s="5" t="s">
        <v>228</v>
      </c>
      <c r="M191" s="5">
        <v>59</v>
      </c>
      <c r="N191" s="5" t="s">
        <v>234</v>
      </c>
      <c r="O191" s="5">
        <v>66</v>
      </c>
      <c r="P191" s="5" t="s">
        <v>229</v>
      </c>
      <c r="Q191" s="5">
        <v>60</v>
      </c>
    </row>
    <row r="192" spans="1:17" hidden="1" outlineLevel="4" x14ac:dyDescent="0.25">
      <c r="A192" s="5">
        <v>1527</v>
      </c>
      <c r="B192" s="5" t="s">
        <v>2131</v>
      </c>
      <c r="C192" s="5" t="str">
        <f>LEFT(B192,6)</f>
        <v>151463</v>
      </c>
      <c r="D192" s="5" t="str">
        <f>RIGHT(B192,2)</f>
        <v>FE</v>
      </c>
      <c r="E192" s="5" t="s">
        <v>253</v>
      </c>
      <c r="F192" s="5" t="s">
        <v>261</v>
      </c>
      <c r="G192" s="5" t="s">
        <v>1490</v>
      </c>
      <c r="H192" s="5" t="s">
        <v>277</v>
      </c>
      <c r="I192" s="5" t="s">
        <v>440</v>
      </c>
      <c r="J192" s="13">
        <v>231</v>
      </c>
      <c r="K192" s="5">
        <v>70</v>
      </c>
      <c r="L192" s="5" t="s">
        <v>228</v>
      </c>
      <c r="M192" s="5">
        <v>40</v>
      </c>
      <c r="N192" s="5" t="s">
        <v>234</v>
      </c>
      <c r="O192" s="5">
        <v>71</v>
      </c>
      <c r="P192" s="5" t="s">
        <v>229</v>
      </c>
      <c r="Q192" s="5">
        <v>50</v>
      </c>
    </row>
    <row r="193" spans="1:17" hidden="1" outlineLevel="3" collapsed="1" x14ac:dyDescent="0.25">
      <c r="A193" s="5"/>
      <c r="B193" s="5"/>
      <c r="C193" s="5">
        <f>SUBTOTAL(3,C188:C192)</f>
        <v>5</v>
      </c>
      <c r="D193" s="5"/>
      <c r="E193" s="9" t="s">
        <v>2281</v>
      </c>
      <c r="F193" s="5"/>
      <c r="G193" s="5"/>
      <c r="H193" s="5"/>
      <c r="I193" s="5"/>
      <c r="J193" s="13"/>
      <c r="K193" s="5"/>
      <c r="L193" s="5"/>
      <c r="M193" s="5"/>
      <c r="N193" s="5"/>
      <c r="O193" s="5"/>
      <c r="P193" s="5"/>
      <c r="Q193" s="5"/>
    </row>
    <row r="194" spans="1:17" outlineLevel="2" collapsed="1" x14ac:dyDescent="0.25">
      <c r="A194" s="5"/>
      <c r="B194" s="5"/>
      <c r="C194" s="5">
        <f>SUBTOTAL(3,C188:C192)</f>
        <v>5</v>
      </c>
      <c r="D194" s="5"/>
      <c r="E194" s="5"/>
      <c r="F194" s="5"/>
      <c r="G194" s="5"/>
      <c r="H194" s="9" t="s">
        <v>2276</v>
      </c>
      <c r="I194" s="5"/>
      <c r="J194" s="13"/>
      <c r="K194" s="5"/>
      <c r="L194" s="5"/>
      <c r="M194" s="5"/>
      <c r="N194" s="5"/>
      <c r="O194" s="5"/>
      <c r="P194" s="5"/>
      <c r="Q194" s="5"/>
    </row>
    <row r="195" spans="1:17" hidden="1" outlineLevel="4" x14ac:dyDescent="0.25">
      <c r="A195" s="5">
        <v>774</v>
      </c>
      <c r="B195" s="5" t="s">
        <v>1293</v>
      </c>
      <c r="C195" s="5" t="str">
        <f>LEFT(B195,6)</f>
        <v>150987</v>
      </c>
      <c r="D195" s="5" t="str">
        <f>RIGHT(B195,2)</f>
        <v>FI</v>
      </c>
      <c r="E195" s="5" t="s">
        <v>253</v>
      </c>
      <c r="F195" s="5" t="s">
        <v>261</v>
      </c>
      <c r="G195" s="5" t="s">
        <v>1294</v>
      </c>
      <c r="H195" s="5" t="s">
        <v>251</v>
      </c>
      <c r="I195" s="5" t="s">
        <v>249</v>
      </c>
      <c r="J195" s="13">
        <v>203</v>
      </c>
      <c r="K195" s="5">
        <v>44</v>
      </c>
      <c r="L195" s="5" t="s">
        <v>239</v>
      </c>
      <c r="M195" s="5">
        <v>62</v>
      </c>
      <c r="N195" s="5" t="s">
        <v>240</v>
      </c>
      <c r="O195" s="5">
        <v>41</v>
      </c>
      <c r="P195" s="5" t="s">
        <v>238</v>
      </c>
      <c r="Q195" s="5">
        <v>56</v>
      </c>
    </row>
    <row r="196" spans="1:17" hidden="1" outlineLevel="3" collapsed="1" x14ac:dyDescent="0.25">
      <c r="A196" s="5"/>
      <c r="B196" s="5"/>
      <c r="C196" s="5">
        <f>SUBTOTAL(3,C195:C195)</f>
        <v>1</v>
      </c>
      <c r="D196" s="5"/>
      <c r="E196" s="9" t="s">
        <v>2281</v>
      </c>
      <c r="F196" s="5"/>
      <c r="G196" s="5"/>
      <c r="H196" s="5"/>
      <c r="I196" s="5"/>
      <c r="J196" s="13"/>
      <c r="K196" s="5"/>
      <c r="L196" s="5"/>
      <c r="M196" s="5"/>
      <c r="N196" s="5"/>
      <c r="O196" s="5"/>
      <c r="P196" s="5"/>
      <c r="Q196" s="5"/>
    </row>
    <row r="197" spans="1:17" hidden="1" outlineLevel="4" x14ac:dyDescent="0.25">
      <c r="A197" s="5">
        <v>873</v>
      </c>
      <c r="B197" s="5" t="s">
        <v>1402</v>
      </c>
      <c r="C197" s="5" t="str">
        <f>LEFT(B197,6)</f>
        <v>151076</v>
      </c>
      <c r="D197" s="5" t="str">
        <f>RIGHT(B197,2)</f>
        <v>FE</v>
      </c>
      <c r="E197" s="5" t="s">
        <v>223</v>
      </c>
      <c r="F197" s="5" t="s">
        <v>261</v>
      </c>
      <c r="G197" s="5" t="s">
        <v>262</v>
      </c>
      <c r="H197" s="5" t="s">
        <v>251</v>
      </c>
      <c r="I197" s="5" t="s">
        <v>250</v>
      </c>
      <c r="J197" s="13">
        <v>251</v>
      </c>
      <c r="K197" s="5">
        <v>71</v>
      </c>
      <c r="L197" s="5" t="s">
        <v>234</v>
      </c>
      <c r="M197" s="5">
        <v>64</v>
      </c>
      <c r="N197" s="5" t="s">
        <v>250</v>
      </c>
      <c r="O197" s="5">
        <v>55</v>
      </c>
      <c r="P197" s="5" t="s">
        <v>240</v>
      </c>
      <c r="Q197" s="5">
        <v>61</v>
      </c>
    </row>
    <row r="198" spans="1:17" hidden="1" outlineLevel="4" x14ac:dyDescent="0.25">
      <c r="A198" s="5">
        <v>928</v>
      </c>
      <c r="B198" s="5" t="s">
        <v>1474</v>
      </c>
      <c r="C198" s="5" t="str">
        <f>LEFT(B198,6)</f>
        <v>151107</v>
      </c>
      <c r="D198" s="5" t="str">
        <f>RIGHT(B198,2)</f>
        <v>GB</v>
      </c>
      <c r="E198" s="5" t="s">
        <v>223</v>
      </c>
      <c r="F198" s="5" t="s">
        <v>261</v>
      </c>
      <c r="G198" s="5" t="s">
        <v>1382</v>
      </c>
      <c r="H198" s="5" t="s">
        <v>251</v>
      </c>
      <c r="I198" s="5" t="s">
        <v>250</v>
      </c>
      <c r="J198" s="13">
        <v>264</v>
      </c>
      <c r="K198" s="5">
        <v>57</v>
      </c>
      <c r="L198" s="5" t="s">
        <v>239</v>
      </c>
      <c r="M198" s="5">
        <v>61</v>
      </c>
      <c r="N198" s="5" t="s">
        <v>250</v>
      </c>
      <c r="O198" s="5">
        <v>75</v>
      </c>
      <c r="P198" s="5" t="s">
        <v>234</v>
      </c>
      <c r="Q198" s="5">
        <v>71</v>
      </c>
    </row>
    <row r="199" spans="1:17" hidden="1" outlineLevel="4" x14ac:dyDescent="0.25">
      <c r="A199" s="5">
        <v>1202</v>
      </c>
      <c r="B199" s="5" t="s">
        <v>1775</v>
      </c>
      <c r="C199" s="5" t="str">
        <f>LEFT(B199,6)</f>
        <v>151238</v>
      </c>
      <c r="D199" s="5" t="str">
        <f>RIGHT(B199,2)</f>
        <v>AD</v>
      </c>
      <c r="E199" s="5" t="s">
        <v>223</v>
      </c>
      <c r="F199" s="5" t="s">
        <v>261</v>
      </c>
      <c r="G199" s="5" t="s">
        <v>1514</v>
      </c>
      <c r="H199" s="5" t="s">
        <v>251</v>
      </c>
      <c r="I199" s="5" t="s">
        <v>249</v>
      </c>
      <c r="J199" s="13">
        <v>226</v>
      </c>
      <c r="K199" s="5">
        <v>63</v>
      </c>
      <c r="L199" s="5" t="s">
        <v>250</v>
      </c>
      <c r="M199" s="5">
        <v>54</v>
      </c>
      <c r="N199" s="5" t="s">
        <v>239</v>
      </c>
      <c r="O199" s="5">
        <v>61</v>
      </c>
      <c r="P199" s="5" t="s">
        <v>238</v>
      </c>
      <c r="Q199" s="5">
        <v>48</v>
      </c>
    </row>
    <row r="200" spans="1:17" hidden="1" outlineLevel="4" x14ac:dyDescent="0.25">
      <c r="A200" s="5">
        <v>1379</v>
      </c>
      <c r="B200" s="5" t="s">
        <v>1968</v>
      </c>
      <c r="C200" s="5" t="str">
        <f>LEFT(B200,6)</f>
        <v>151341</v>
      </c>
      <c r="D200" s="5" t="str">
        <f>RIGHT(B200,2)</f>
        <v>HC</v>
      </c>
      <c r="E200" s="5" t="s">
        <v>223</v>
      </c>
      <c r="F200" s="5" t="s">
        <v>261</v>
      </c>
      <c r="G200" s="5" t="s">
        <v>1969</v>
      </c>
      <c r="H200" s="5" t="s">
        <v>251</v>
      </c>
      <c r="I200" s="5" t="s">
        <v>250</v>
      </c>
      <c r="J200" s="13">
        <v>241</v>
      </c>
      <c r="K200" s="5">
        <v>73</v>
      </c>
      <c r="L200" s="5" t="s">
        <v>320</v>
      </c>
      <c r="M200" s="5">
        <v>73</v>
      </c>
      <c r="N200" s="5" t="s">
        <v>250</v>
      </c>
      <c r="O200" s="5">
        <v>43</v>
      </c>
      <c r="P200" s="5" t="s">
        <v>234</v>
      </c>
      <c r="Q200" s="5">
        <v>52</v>
      </c>
    </row>
    <row r="201" spans="1:17" hidden="1" outlineLevel="4" x14ac:dyDescent="0.25">
      <c r="A201" s="5">
        <v>1596</v>
      </c>
      <c r="B201" s="5" t="s">
        <v>2208</v>
      </c>
      <c r="C201" s="5" t="str">
        <f>LEFT(B201,6)</f>
        <v>151494</v>
      </c>
      <c r="D201" s="5" t="str">
        <f>RIGHT(B201,2)</f>
        <v>EC</v>
      </c>
      <c r="E201" s="5" t="s">
        <v>223</v>
      </c>
      <c r="F201" s="5" t="s">
        <v>261</v>
      </c>
      <c r="G201" s="5" t="s">
        <v>1178</v>
      </c>
      <c r="H201" s="5" t="s">
        <v>251</v>
      </c>
      <c r="I201" s="5" t="s">
        <v>342</v>
      </c>
      <c r="J201" s="13">
        <v>230</v>
      </c>
      <c r="K201" s="5">
        <v>50</v>
      </c>
      <c r="L201" s="5" t="s">
        <v>227</v>
      </c>
      <c r="M201" s="5">
        <v>62</v>
      </c>
      <c r="N201" s="5" t="s">
        <v>228</v>
      </c>
      <c r="O201" s="5">
        <v>58</v>
      </c>
      <c r="P201" s="5" t="s">
        <v>250</v>
      </c>
      <c r="Q201" s="5">
        <v>60</v>
      </c>
    </row>
    <row r="202" spans="1:17" hidden="1" outlineLevel="3" collapsed="1" x14ac:dyDescent="0.25">
      <c r="A202" s="5"/>
      <c r="B202" s="5"/>
      <c r="C202" s="5">
        <f>SUBTOTAL(3,C197:C201)</f>
        <v>5</v>
      </c>
      <c r="D202" s="5"/>
      <c r="E202" s="9" t="s">
        <v>2282</v>
      </c>
      <c r="F202" s="5"/>
      <c r="G202" s="5"/>
      <c r="H202" s="5"/>
      <c r="I202" s="5"/>
      <c r="J202" s="13"/>
      <c r="K202" s="5"/>
      <c r="L202" s="5"/>
      <c r="M202" s="5"/>
      <c r="N202" s="5"/>
      <c r="O202" s="5"/>
      <c r="P202" s="5"/>
      <c r="Q202" s="5"/>
    </row>
    <row r="203" spans="1:17" hidden="1" outlineLevel="4" x14ac:dyDescent="0.25">
      <c r="A203" s="5">
        <v>1616</v>
      </c>
      <c r="B203" s="5" t="s">
        <v>2228</v>
      </c>
      <c r="C203" s="5" t="str">
        <f>LEFT(B203,6)</f>
        <v>151508</v>
      </c>
      <c r="D203" s="5" t="str">
        <f>RIGHT(B203,2)</f>
        <v>DG</v>
      </c>
      <c r="E203" s="5" t="s">
        <v>253</v>
      </c>
      <c r="F203" s="5" t="s">
        <v>261</v>
      </c>
      <c r="G203" s="5" t="s">
        <v>2229</v>
      </c>
      <c r="H203" s="5" t="s">
        <v>251</v>
      </c>
      <c r="I203" s="5" t="s">
        <v>250</v>
      </c>
      <c r="J203" s="13">
        <v>261</v>
      </c>
      <c r="K203" s="5">
        <v>58</v>
      </c>
      <c r="L203" s="5" t="s">
        <v>250</v>
      </c>
      <c r="M203" s="5">
        <v>64</v>
      </c>
      <c r="N203" s="5" t="s">
        <v>442</v>
      </c>
      <c r="O203" s="5">
        <v>79</v>
      </c>
      <c r="P203" s="5" t="s">
        <v>234</v>
      </c>
      <c r="Q203" s="5">
        <v>60</v>
      </c>
    </row>
    <row r="204" spans="1:17" hidden="1" outlineLevel="3" collapsed="1" x14ac:dyDescent="0.25">
      <c r="A204" s="5"/>
      <c r="B204" s="5"/>
      <c r="C204" s="5">
        <f>SUBTOTAL(3,C203:C203)</f>
        <v>1</v>
      </c>
      <c r="D204" s="5"/>
      <c r="E204" s="9" t="s">
        <v>2281</v>
      </c>
      <c r="F204" s="5"/>
      <c r="G204" s="5"/>
      <c r="H204" s="5"/>
      <c r="I204" s="5"/>
      <c r="J204" s="13"/>
      <c r="K204" s="5"/>
      <c r="L204" s="5"/>
      <c r="M204" s="5"/>
      <c r="N204" s="5"/>
      <c r="O204" s="5"/>
      <c r="P204" s="5"/>
      <c r="Q204" s="5"/>
    </row>
    <row r="205" spans="1:17" outlineLevel="2" collapsed="1" x14ac:dyDescent="0.25">
      <c r="A205" s="5"/>
      <c r="B205" s="5"/>
      <c r="C205" s="5">
        <f>SUBTOTAL(3,C195:C203)</f>
        <v>7</v>
      </c>
      <c r="D205" s="5"/>
      <c r="E205" s="5"/>
      <c r="F205" s="5"/>
      <c r="G205" s="5"/>
      <c r="H205" s="9" t="s">
        <v>2277</v>
      </c>
      <c r="I205" s="5"/>
      <c r="J205" s="13"/>
      <c r="K205" s="5"/>
      <c r="L205" s="5"/>
      <c r="M205" s="5"/>
      <c r="N205" s="5"/>
      <c r="O205" s="5"/>
      <c r="P205" s="5"/>
      <c r="Q205" s="5"/>
    </row>
    <row r="206" spans="1:17" outlineLevel="1" x14ac:dyDescent="0.25">
      <c r="A206" s="5"/>
      <c r="B206" s="5"/>
      <c r="C206" s="5"/>
      <c r="D206" s="5"/>
      <c r="E206" s="9" t="s">
        <v>2248</v>
      </c>
      <c r="F206" s="5">
        <f>SUBTOTAL(3,F148:F203)</f>
        <v>37</v>
      </c>
      <c r="G206" s="5"/>
      <c r="H206" s="5"/>
      <c r="I206" s="5"/>
      <c r="J206" s="13"/>
      <c r="K206" s="5"/>
      <c r="L206" s="5"/>
      <c r="M206" s="5"/>
      <c r="N206" s="5"/>
      <c r="O206" s="5"/>
      <c r="P206" s="5"/>
      <c r="Q206" s="5"/>
    </row>
    <row r="207" spans="1:17" hidden="1" outlineLevel="4" x14ac:dyDescent="0.25">
      <c r="A207" s="5">
        <v>55</v>
      </c>
      <c r="B207" s="5" t="s">
        <v>353</v>
      </c>
      <c r="C207" s="5" t="str">
        <f>LEFT(B207,6)</f>
        <v>150215</v>
      </c>
      <c r="D207" s="5" t="str">
        <f>RIGHT(B207,2)</f>
        <v>BE</v>
      </c>
      <c r="E207" s="5" t="s">
        <v>253</v>
      </c>
      <c r="F207" s="5" t="s">
        <v>354</v>
      </c>
      <c r="G207" s="5" t="s">
        <v>355</v>
      </c>
      <c r="H207" s="5" t="s">
        <v>230</v>
      </c>
      <c r="I207" s="5" t="s">
        <v>226</v>
      </c>
      <c r="J207" s="13">
        <v>272</v>
      </c>
      <c r="K207" s="5">
        <v>78</v>
      </c>
      <c r="L207" s="5" t="s">
        <v>227</v>
      </c>
      <c r="M207" s="5">
        <v>74</v>
      </c>
      <c r="N207" s="5" t="s">
        <v>228</v>
      </c>
      <c r="O207" s="5">
        <v>60</v>
      </c>
      <c r="P207" s="5" t="s">
        <v>229</v>
      </c>
      <c r="Q207" s="5">
        <v>60</v>
      </c>
    </row>
    <row r="208" spans="1:17" hidden="1" outlineLevel="3" collapsed="1" x14ac:dyDescent="0.25">
      <c r="A208" s="5"/>
      <c r="B208" s="5"/>
      <c r="C208" s="5">
        <f>SUBTOTAL(3,C207:C207)</f>
        <v>1</v>
      </c>
      <c r="D208" s="5"/>
      <c r="E208" s="9" t="s">
        <v>2281</v>
      </c>
      <c r="F208" s="5"/>
      <c r="G208" s="5"/>
      <c r="H208" s="5"/>
      <c r="I208" s="5"/>
      <c r="J208" s="13"/>
      <c r="K208" s="5"/>
      <c r="L208" s="5"/>
      <c r="M208" s="5"/>
      <c r="N208" s="5"/>
      <c r="O208" s="5"/>
      <c r="P208" s="5"/>
      <c r="Q208" s="5"/>
    </row>
    <row r="209" spans="1:17" outlineLevel="2" collapsed="1" x14ac:dyDescent="0.25">
      <c r="A209" s="5"/>
      <c r="B209" s="5"/>
      <c r="C209" s="5">
        <f>SUBTOTAL(3,C207:C207)</f>
        <v>1</v>
      </c>
      <c r="D209" s="5"/>
      <c r="E209" s="5"/>
      <c r="F209" s="5"/>
      <c r="G209" s="5"/>
      <c r="H209" s="9" t="s">
        <v>2271</v>
      </c>
      <c r="I209" s="5"/>
      <c r="J209" s="13"/>
      <c r="K209" s="5"/>
      <c r="L209" s="5"/>
      <c r="M209" s="5"/>
      <c r="N209" s="5"/>
      <c r="O209" s="5"/>
      <c r="P209" s="5"/>
      <c r="Q209" s="5"/>
    </row>
    <row r="210" spans="1:17" hidden="1" outlineLevel="4" x14ac:dyDescent="0.25">
      <c r="A210" s="5">
        <v>1382</v>
      </c>
      <c r="B210" s="5" t="s">
        <v>1972</v>
      </c>
      <c r="C210" s="5" t="str">
        <f>LEFT(B210,6)</f>
        <v>151357</v>
      </c>
      <c r="D210" s="5" t="str">
        <f>RIGHT(B210,2)</f>
        <v>AC</v>
      </c>
      <c r="E210" s="5" t="s">
        <v>253</v>
      </c>
      <c r="F210" s="5" t="s">
        <v>354</v>
      </c>
      <c r="G210" s="5" t="s">
        <v>1973</v>
      </c>
      <c r="H210" s="5" t="s">
        <v>257</v>
      </c>
      <c r="I210" s="5" t="s">
        <v>279</v>
      </c>
      <c r="J210" s="13">
        <v>205</v>
      </c>
      <c r="K210" s="5">
        <v>41</v>
      </c>
      <c r="L210" s="5" t="s">
        <v>228</v>
      </c>
      <c r="M210" s="5">
        <v>53</v>
      </c>
      <c r="N210" s="5" t="s">
        <v>234</v>
      </c>
      <c r="O210" s="5">
        <v>65</v>
      </c>
      <c r="P210" s="5" t="s">
        <v>229</v>
      </c>
      <c r="Q210" s="5">
        <v>46</v>
      </c>
    </row>
    <row r="211" spans="1:17" hidden="1" outlineLevel="3" collapsed="1" x14ac:dyDescent="0.25">
      <c r="A211" s="5"/>
      <c r="B211" s="5"/>
      <c r="C211" s="5">
        <f>SUBTOTAL(3,C210:C210)</f>
        <v>1</v>
      </c>
      <c r="D211" s="5"/>
      <c r="E211" s="9" t="s">
        <v>2281</v>
      </c>
      <c r="F211" s="5"/>
      <c r="G211" s="5"/>
      <c r="H211" s="5"/>
      <c r="I211" s="5"/>
      <c r="J211" s="13"/>
      <c r="K211" s="5"/>
      <c r="L211" s="5"/>
      <c r="M211" s="5"/>
      <c r="N211" s="5"/>
      <c r="O211" s="5"/>
      <c r="P211" s="5"/>
      <c r="Q211" s="5"/>
    </row>
    <row r="212" spans="1:17" outlineLevel="2" collapsed="1" x14ac:dyDescent="0.25">
      <c r="A212" s="5"/>
      <c r="B212" s="5"/>
      <c r="C212" s="5">
        <f>SUBTOTAL(3,C210:C210)</f>
        <v>1</v>
      </c>
      <c r="D212" s="5"/>
      <c r="E212" s="5"/>
      <c r="F212" s="5"/>
      <c r="G212" s="5"/>
      <c r="H212" s="9" t="s">
        <v>2275</v>
      </c>
      <c r="I212" s="5"/>
      <c r="J212" s="13"/>
      <c r="K212" s="5"/>
      <c r="L212" s="5"/>
      <c r="M212" s="5"/>
      <c r="N212" s="5"/>
      <c r="O212" s="5"/>
      <c r="P212" s="5"/>
      <c r="Q212" s="5"/>
    </row>
    <row r="213" spans="1:17" hidden="1" outlineLevel="4" x14ac:dyDescent="0.25">
      <c r="A213" s="5">
        <v>876</v>
      </c>
      <c r="B213" s="5" t="s">
        <v>1406</v>
      </c>
      <c r="C213" s="5" t="str">
        <f>LEFT(B213,6)</f>
        <v>151076</v>
      </c>
      <c r="D213" s="5" t="str">
        <f>RIGHT(B213,2)</f>
        <v>JE</v>
      </c>
      <c r="E213" s="5" t="s">
        <v>223</v>
      </c>
      <c r="F213" s="5" t="s">
        <v>354</v>
      </c>
      <c r="G213" s="5" t="s">
        <v>1407</v>
      </c>
      <c r="H213" s="5" t="s">
        <v>277</v>
      </c>
      <c r="I213" s="5" t="s">
        <v>299</v>
      </c>
      <c r="J213" s="13">
        <v>276</v>
      </c>
      <c r="K213" s="5">
        <v>74</v>
      </c>
      <c r="L213" s="5" t="s">
        <v>228</v>
      </c>
      <c r="M213" s="5">
        <v>56</v>
      </c>
      <c r="N213" s="5" t="s">
        <v>234</v>
      </c>
      <c r="O213" s="5">
        <v>86</v>
      </c>
      <c r="P213" s="5" t="s">
        <v>229</v>
      </c>
      <c r="Q213" s="5">
        <v>60</v>
      </c>
    </row>
    <row r="214" spans="1:17" hidden="1" outlineLevel="3" collapsed="1" x14ac:dyDescent="0.25">
      <c r="A214" s="5"/>
      <c r="B214" s="5"/>
      <c r="C214" s="5">
        <f>SUBTOTAL(3,C213:C213)</f>
        <v>1</v>
      </c>
      <c r="D214" s="5"/>
      <c r="E214" s="9" t="s">
        <v>2282</v>
      </c>
      <c r="F214" s="5"/>
      <c r="G214" s="5"/>
      <c r="H214" s="5"/>
      <c r="I214" s="5"/>
      <c r="J214" s="13"/>
      <c r="K214" s="5"/>
      <c r="L214" s="5"/>
      <c r="M214" s="5"/>
      <c r="N214" s="5"/>
      <c r="O214" s="5"/>
      <c r="P214" s="5"/>
      <c r="Q214" s="5"/>
    </row>
    <row r="215" spans="1:17" outlineLevel="2" collapsed="1" x14ac:dyDescent="0.25">
      <c r="A215" s="5"/>
      <c r="B215" s="5"/>
      <c r="C215" s="5">
        <f>SUBTOTAL(3,C213:C213)</f>
        <v>1</v>
      </c>
      <c r="D215" s="5"/>
      <c r="E215" s="5"/>
      <c r="F215" s="5"/>
      <c r="G215" s="5"/>
      <c r="H215" s="9" t="s">
        <v>2276</v>
      </c>
      <c r="I215" s="5"/>
      <c r="J215" s="13"/>
      <c r="K215" s="5"/>
      <c r="L215" s="5"/>
      <c r="M215" s="5"/>
      <c r="N215" s="5"/>
      <c r="O215" s="5"/>
      <c r="P215" s="5"/>
      <c r="Q215" s="5"/>
    </row>
    <row r="216" spans="1:17" outlineLevel="1" x14ac:dyDescent="0.25">
      <c r="A216" s="5"/>
      <c r="B216" s="5"/>
      <c r="C216" s="5"/>
      <c r="D216" s="5"/>
      <c r="E216" s="9" t="s">
        <v>2249</v>
      </c>
      <c r="F216" s="5">
        <f>SUBTOTAL(3,F207:F213)</f>
        <v>3</v>
      </c>
      <c r="G216" s="5"/>
      <c r="H216" s="5"/>
      <c r="I216" s="5"/>
      <c r="J216" s="13"/>
      <c r="K216" s="5"/>
      <c r="L216" s="5"/>
      <c r="M216" s="5"/>
      <c r="N216" s="5"/>
      <c r="O216" s="5"/>
      <c r="P216" s="5"/>
      <c r="Q216" s="5"/>
    </row>
    <row r="217" spans="1:17" hidden="1" outlineLevel="4" x14ac:dyDescent="0.25">
      <c r="A217" s="5">
        <v>313</v>
      </c>
      <c r="B217" s="5" t="s">
        <v>738</v>
      </c>
      <c r="C217" s="5" t="str">
        <f>LEFT(B217,6)</f>
        <v>150528</v>
      </c>
      <c r="D217" s="5" t="str">
        <f>RIGHT(B217,2)</f>
        <v>GH</v>
      </c>
      <c r="E217" s="5" t="s">
        <v>223</v>
      </c>
      <c r="F217" s="5" t="s">
        <v>739</v>
      </c>
      <c r="G217" s="5" t="s">
        <v>740</v>
      </c>
      <c r="H217" s="5" t="s">
        <v>266</v>
      </c>
      <c r="I217" s="5" t="s">
        <v>265</v>
      </c>
      <c r="J217" s="13">
        <v>242</v>
      </c>
      <c r="K217" s="5">
        <v>61</v>
      </c>
      <c r="L217" s="5" t="s">
        <v>238</v>
      </c>
      <c r="M217" s="5">
        <v>56</v>
      </c>
      <c r="N217" s="5" t="s">
        <v>239</v>
      </c>
      <c r="O217" s="5">
        <v>61</v>
      </c>
      <c r="P217" s="5" t="s">
        <v>240</v>
      </c>
      <c r="Q217" s="5">
        <v>64</v>
      </c>
    </row>
    <row r="218" spans="1:17" hidden="1" outlineLevel="4" x14ac:dyDescent="0.25">
      <c r="A218" s="5">
        <v>766</v>
      </c>
      <c r="B218" s="5" t="s">
        <v>1284</v>
      </c>
      <c r="C218" s="5" t="str">
        <f>LEFT(B218,6)</f>
        <v>150985</v>
      </c>
      <c r="D218" s="5" t="str">
        <f>RIGHT(B218,2)</f>
        <v>EI</v>
      </c>
      <c r="E218" s="5" t="s">
        <v>223</v>
      </c>
      <c r="F218" s="5" t="s">
        <v>739</v>
      </c>
      <c r="G218" s="5" t="s">
        <v>1285</v>
      </c>
      <c r="H218" s="5" t="s">
        <v>266</v>
      </c>
      <c r="I218" s="5" t="s">
        <v>265</v>
      </c>
      <c r="J218" s="13">
        <v>205</v>
      </c>
      <c r="K218" s="5">
        <v>58</v>
      </c>
      <c r="L218" s="5" t="s">
        <v>250</v>
      </c>
      <c r="M218" s="5">
        <v>42</v>
      </c>
      <c r="N218" s="5" t="s">
        <v>239</v>
      </c>
      <c r="O218" s="5">
        <v>55</v>
      </c>
      <c r="P218" s="5" t="s">
        <v>240</v>
      </c>
      <c r="Q218" s="5">
        <v>50</v>
      </c>
    </row>
    <row r="219" spans="1:17" hidden="1" outlineLevel="3" collapsed="1" x14ac:dyDescent="0.25">
      <c r="A219" s="5"/>
      <c r="B219" s="5"/>
      <c r="C219" s="5">
        <f>SUBTOTAL(3,C217:C218)</f>
        <v>2</v>
      </c>
      <c r="D219" s="5"/>
      <c r="E219" s="9" t="s">
        <v>2282</v>
      </c>
      <c r="F219" s="5"/>
      <c r="G219" s="5"/>
      <c r="H219" s="5"/>
      <c r="I219" s="5"/>
      <c r="J219" s="13"/>
      <c r="K219" s="5"/>
      <c r="L219" s="5"/>
      <c r="M219" s="5"/>
      <c r="N219" s="5"/>
      <c r="O219" s="5"/>
      <c r="P219" s="5"/>
      <c r="Q219" s="5"/>
    </row>
    <row r="220" spans="1:17" outlineLevel="2" collapsed="1" x14ac:dyDescent="0.25">
      <c r="A220" s="5"/>
      <c r="B220" s="5"/>
      <c r="C220" s="5">
        <f>SUBTOTAL(3,C217:C218)</f>
        <v>2</v>
      </c>
      <c r="D220" s="5"/>
      <c r="E220" s="5"/>
      <c r="F220" s="5"/>
      <c r="G220" s="5"/>
      <c r="H220" s="9" t="s">
        <v>2270</v>
      </c>
      <c r="I220" s="5"/>
      <c r="J220" s="13"/>
      <c r="K220" s="5"/>
      <c r="L220" s="5"/>
      <c r="M220" s="5"/>
      <c r="N220" s="5"/>
      <c r="O220" s="5"/>
      <c r="P220" s="5"/>
      <c r="Q220" s="5"/>
    </row>
    <row r="221" spans="1:17" hidden="1" outlineLevel="4" x14ac:dyDescent="0.25">
      <c r="A221" s="5">
        <v>495</v>
      </c>
      <c r="B221" s="5" t="s">
        <v>973</v>
      </c>
      <c r="C221" s="5" t="str">
        <f>LEFT(B221,6)</f>
        <v>150764</v>
      </c>
      <c r="D221" s="5" t="str">
        <f>RIGHT(B221,2)</f>
        <v>DJ</v>
      </c>
      <c r="E221" s="5" t="s">
        <v>253</v>
      </c>
      <c r="F221" s="5" t="s">
        <v>739</v>
      </c>
      <c r="G221" s="5" t="s">
        <v>974</v>
      </c>
      <c r="H221" s="5" t="s">
        <v>230</v>
      </c>
      <c r="I221" s="5" t="s">
        <v>226</v>
      </c>
      <c r="J221" s="13">
        <v>215</v>
      </c>
      <c r="K221" s="5">
        <v>53</v>
      </c>
      <c r="L221" s="5" t="s">
        <v>227</v>
      </c>
      <c r="M221" s="5">
        <v>62</v>
      </c>
      <c r="N221" s="5" t="s">
        <v>228</v>
      </c>
      <c r="O221" s="5">
        <v>55</v>
      </c>
      <c r="P221" s="5" t="s">
        <v>229</v>
      </c>
      <c r="Q221" s="5">
        <v>45</v>
      </c>
    </row>
    <row r="222" spans="1:17" hidden="1" outlineLevel="4" x14ac:dyDescent="0.25">
      <c r="A222" s="5">
        <v>496</v>
      </c>
      <c r="B222" s="5" t="s">
        <v>975</v>
      </c>
      <c r="C222" s="5" t="str">
        <f>LEFT(B222,6)</f>
        <v>150764</v>
      </c>
      <c r="D222" s="5" t="str">
        <f>RIGHT(B222,2)</f>
        <v>JC</v>
      </c>
      <c r="E222" s="5" t="s">
        <v>253</v>
      </c>
      <c r="F222" s="5" t="s">
        <v>739</v>
      </c>
      <c r="G222" s="5" t="s">
        <v>976</v>
      </c>
      <c r="H222" s="5" t="s">
        <v>230</v>
      </c>
      <c r="I222" s="5" t="s">
        <v>226</v>
      </c>
      <c r="J222" s="13">
        <v>233</v>
      </c>
      <c r="K222" s="5">
        <v>63</v>
      </c>
      <c r="L222" s="5" t="s">
        <v>227</v>
      </c>
      <c r="M222" s="5">
        <v>61</v>
      </c>
      <c r="N222" s="5" t="s">
        <v>228</v>
      </c>
      <c r="O222" s="5">
        <v>51</v>
      </c>
      <c r="P222" s="5" t="s">
        <v>229</v>
      </c>
      <c r="Q222" s="5">
        <v>58</v>
      </c>
    </row>
    <row r="223" spans="1:17" hidden="1" outlineLevel="4" x14ac:dyDescent="0.25">
      <c r="A223" s="5">
        <v>961</v>
      </c>
      <c r="B223" s="5" t="s">
        <v>1511</v>
      </c>
      <c r="C223" s="5" t="str">
        <f>LEFT(B223,6)</f>
        <v>151121</v>
      </c>
      <c r="D223" s="5" t="str">
        <f>RIGHT(B223,2)</f>
        <v>GF</v>
      </c>
      <c r="E223" s="5" t="s">
        <v>253</v>
      </c>
      <c r="F223" s="5" t="s">
        <v>739</v>
      </c>
      <c r="G223" s="5" t="s">
        <v>1512</v>
      </c>
      <c r="H223" s="5" t="s">
        <v>230</v>
      </c>
      <c r="I223" s="5" t="s">
        <v>245</v>
      </c>
      <c r="J223" s="13">
        <v>224</v>
      </c>
      <c r="K223" s="5">
        <v>59</v>
      </c>
      <c r="L223" s="5" t="s">
        <v>227</v>
      </c>
      <c r="M223" s="5">
        <v>53</v>
      </c>
      <c r="N223" s="5" t="s">
        <v>228</v>
      </c>
      <c r="O223" s="5">
        <v>58</v>
      </c>
      <c r="P223" s="5" t="s">
        <v>229</v>
      </c>
      <c r="Q223" s="5">
        <v>54</v>
      </c>
    </row>
    <row r="224" spans="1:17" hidden="1" outlineLevel="3" collapsed="1" x14ac:dyDescent="0.25">
      <c r="A224" s="5"/>
      <c r="B224" s="5"/>
      <c r="C224" s="5">
        <f>SUBTOTAL(3,C221:C223)</f>
        <v>3</v>
      </c>
      <c r="D224" s="5"/>
      <c r="E224" s="9" t="s">
        <v>2281</v>
      </c>
      <c r="F224" s="5"/>
      <c r="G224" s="5"/>
      <c r="H224" s="5"/>
      <c r="I224" s="5"/>
      <c r="J224" s="13"/>
      <c r="K224" s="5"/>
      <c r="L224" s="5"/>
      <c r="M224" s="5"/>
      <c r="N224" s="5"/>
      <c r="O224" s="5"/>
      <c r="P224" s="5"/>
      <c r="Q224" s="5"/>
    </row>
    <row r="225" spans="1:17" hidden="1" outlineLevel="4" x14ac:dyDescent="0.25">
      <c r="A225" s="5">
        <v>1115</v>
      </c>
      <c r="B225" s="5" t="s">
        <v>1679</v>
      </c>
      <c r="C225" s="5" t="str">
        <f>LEFT(B225,6)</f>
        <v>151217</v>
      </c>
      <c r="D225" s="5" t="str">
        <f>RIGHT(B225,2)</f>
        <v>AG</v>
      </c>
      <c r="E225" s="5" t="s">
        <v>223</v>
      </c>
      <c r="F225" s="5" t="s">
        <v>739</v>
      </c>
      <c r="G225" s="5" t="s">
        <v>1567</v>
      </c>
      <c r="H225" s="5" t="s">
        <v>230</v>
      </c>
      <c r="I225" s="5" t="s">
        <v>226</v>
      </c>
      <c r="J225" s="13">
        <v>246</v>
      </c>
      <c r="K225" s="5">
        <v>73</v>
      </c>
      <c r="L225" s="5" t="s">
        <v>229</v>
      </c>
      <c r="M225" s="5">
        <v>69</v>
      </c>
      <c r="N225" s="5" t="s">
        <v>227</v>
      </c>
      <c r="O225" s="5">
        <v>67</v>
      </c>
      <c r="P225" s="5" t="s">
        <v>228</v>
      </c>
      <c r="Q225" s="5">
        <v>37</v>
      </c>
    </row>
    <row r="226" spans="1:17" hidden="1" outlineLevel="3" collapsed="1" x14ac:dyDescent="0.25">
      <c r="A226" s="5"/>
      <c r="B226" s="5"/>
      <c r="C226" s="5">
        <f>SUBTOTAL(3,C225:C225)</f>
        <v>1</v>
      </c>
      <c r="D226" s="5"/>
      <c r="E226" s="9" t="s">
        <v>2282</v>
      </c>
      <c r="F226" s="5"/>
      <c r="G226" s="5"/>
      <c r="H226" s="5"/>
      <c r="I226" s="5"/>
      <c r="J226" s="13"/>
      <c r="K226" s="5"/>
      <c r="L226" s="5"/>
      <c r="M226" s="5"/>
      <c r="N226" s="5"/>
      <c r="O226" s="5"/>
      <c r="P226" s="5"/>
      <c r="Q226" s="5"/>
    </row>
    <row r="227" spans="1:17" outlineLevel="2" collapsed="1" x14ac:dyDescent="0.25">
      <c r="A227" s="5"/>
      <c r="B227" s="5"/>
      <c r="C227" s="5">
        <f>SUBTOTAL(3,C221:C225)</f>
        <v>4</v>
      </c>
      <c r="D227" s="5"/>
      <c r="E227" s="5"/>
      <c r="F227" s="5"/>
      <c r="G227" s="5"/>
      <c r="H227" s="9" t="s">
        <v>2271</v>
      </c>
      <c r="I227" s="5"/>
      <c r="J227" s="13"/>
      <c r="K227" s="5"/>
      <c r="L227" s="5"/>
      <c r="M227" s="5"/>
      <c r="N227" s="5"/>
      <c r="O227" s="5"/>
      <c r="P227" s="5"/>
      <c r="Q227" s="5"/>
    </row>
    <row r="228" spans="1:17" hidden="1" outlineLevel="4" x14ac:dyDescent="0.25">
      <c r="A228" s="5">
        <v>1425</v>
      </c>
      <c r="B228" s="5" t="s">
        <v>2021</v>
      </c>
      <c r="C228" s="5" t="str">
        <f>LEFT(B228,6)</f>
        <v>151391</v>
      </c>
      <c r="D228" s="5" t="str">
        <f>RIGHT(B228,2)</f>
        <v>AB</v>
      </c>
      <c r="E228" s="5" t="s">
        <v>253</v>
      </c>
      <c r="F228" s="5" t="s">
        <v>739</v>
      </c>
      <c r="G228" s="5" t="s">
        <v>740</v>
      </c>
      <c r="H228" s="5" t="s">
        <v>237</v>
      </c>
      <c r="I228" s="5" t="s">
        <v>237</v>
      </c>
      <c r="J228" s="13">
        <v>201</v>
      </c>
      <c r="K228" s="5">
        <v>58</v>
      </c>
      <c r="L228" s="5" t="s">
        <v>239</v>
      </c>
      <c r="M228" s="5">
        <v>53</v>
      </c>
      <c r="N228" s="5" t="s">
        <v>238</v>
      </c>
      <c r="O228" s="5">
        <v>43</v>
      </c>
      <c r="P228" s="5" t="s">
        <v>240</v>
      </c>
      <c r="Q228" s="5">
        <v>47</v>
      </c>
    </row>
    <row r="229" spans="1:17" hidden="1" outlineLevel="3" collapsed="1" x14ac:dyDescent="0.25">
      <c r="A229" s="5"/>
      <c r="B229" s="5"/>
      <c r="C229" s="5">
        <f>SUBTOTAL(3,C228:C228)</f>
        <v>1</v>
      </c>
      <c r="D229" s="5"/>
      <c r="E229" s="9" t="s">
        <v>2281</v>
      </c>
      <c r="F229" s="5"/>
      <c r="G229" s="5"/>
      <c r="H229" s="5"/>
      <c r="I229" s="5"/>
      <c r="J229" s="13"/>
      <c r="K229" s="5"/>
      <c r="L229" s="5"/>
      <c r="M229" s="5"/>
      <c r="N229" s="5"/>
      <c r="O229" s="5"/>
      <c r="P229" s="5"/>
      <c r="Q229" s="5"/>
    </row>
    <row r="230" spans="1:17" outlineLevel="2" collapsed="1" x14ac:dyDescent="0.25">
      <c r="A230" s="5"/>
      <c r="B230" s="5"/>
      <c r="C230" s="5">
        <f>SUBTOTAL(3,C228:C228)</f>
        <v>1</v>
      </c>
      <c r="D230" s="5"/>
      <c r="E230" s="5"/>
      <c r="F230" s="5"/>
      <c r="G230" s="5"/>
      <c r="H230" s="9" t="s">
        <v>2273</v>
      </c>
      <c r="I230" s="5"/>
      <c r="J230" s="13"/>
      <c r="K230" s="5"/>
      <c r="L230" s="5"/>
      <c r="M230" s="5"/>
      <c r="N230" s="5"/>
      <c r="O230" s="5"/>
      <c r="P230" s="5"/>
      <c r="Q230" s="5"/>
    </row>
    <row r="231" spans="1:17" hidden="1" outlineLevel="4" x14ac:dyDescent="0.25">
      <c r="A231" s="5">
        <v>863</v>
      </c>
      <c r="B231" s="5" t="s">
        <v>1391</v>
      </c>
      <c r="C231" s="5" t="str">
        <f>LEFT(B231,6)</f>
        <v>151064</v>
      </c>
      <c r="D231" s="5" t="str">
        <f>RIGHT(B231,2)</f>
        <v>FD</v>
      </c>
      <c r="E231" s="5" t="s">
        <v>253</v>
      </c>
      <c r="F231" s="5" t="s">
        <v>739</v>
      </c>
      <c r="G231" s="5" t="s">
        <v>1392</v>
      </c>
      <c r="H231" s="5" t="s">
        <v>257</v>
      </c>
      <c r="I231" s="5" t="s">
        <v>495</v>
      </c>
      <c r="J231" s="13">
        <v>237</v>
      </c>
      <c r="K231" s="5">
        <v>66</v>
      </c>
      <c r="L231" s="5" t="s">
        <v>227</v>
      </c>
      <c r="M231" s="5">
        <v>67</v>
      </c>
      <c r="N231" s="5" t="s">
        <v>229</v>
      </c>
      <c r="O231" s="5">
        <v>60</v>
      </c>
      <c r="P231" s="5" t="s">
        <v>228</v>
      </c>
      <c r="Q231" s="5">
        <v>44</v>
      </c>
    </row>
    <row r="232" spans="1:17" hidden="1" outlineLevel="4" x14ac:dyDescent="0.25">
      <c r="A232" s="5">
        <v>1206</v>
      </c>
      <c r="B232" s="5" t="s">
        <v>1779</v>
      </c>
      <c r="C232" s="5" t="str">
        <f>LEFT(B232,6)</f>
        <v>151238</v>
      </c>
      <c r="D232" s="5" t="str">
        <f>RIGHT(B232,2)</f>
        <v>GC</v>
      </c>
      <c r="E232" s="5" t="s">
        <v>253</v>
      </c>
      <c r="F232" s="5" t="s">
        <v>739</v>
      </c>
      <c r="G232" s="5" t="s">
        <v>1285</v>
      </c>
      <c r="H232" s="5" t="s">
        <v>257</v>
      </c>
      <c r="I232" s="5" t="s">
        <v>279</v>
      </c>
      <c r="J232" s="13">
        <v>251</v>
      </c>
      <c r="K232" s="5">
        <v>58</v>
      </c>
      <c r="L232" s="5" t="s">
        <v>250</v>
      </c>
      <c r="M232" s="5">
        <v>61</v>
      </c>
      <c r="N232" s="5" t="s">
        <v>234</v>
      </c>
      <c r="O232" s="5">
        <v>63</v>
      </c>
      <c r="P232" s="5" t="s">
        <v>229</v>
      </c>
      <c r="Q232" s="5">
        <v>69</v>
      </c>
    </row>
    <row r="233" spans="1:17" hidden="1" outlineLevel="4" x14ac:dyDescent="0.25">
      <c r="A233" s="5">
        <v>1308</v>
      </c>
      <c r="B233" s="5" t="s">
        <v>1892</v>
      </c>
      <c r="C233" s="5" t="str">
        <f>LEFT(B233,6)</f>
        <v>151272</v>
      </c>
      <c r="D233" s="5" t="str">
        <f>RIGHT(B233,2)</f>
        <v>HF</v>
      </c>
      <c r="E233" s="5" t="s">
        <v>253</v>
      </c>
      <c r="F233" s="5" t="s">
        <v>739</v>
      </c>
      <c r="G233" s="5" t="s">
        <v>1669</v>
      </c>
      <c r="H233" s="5" t="s">
        <v>257</v>
      </c>
      <c r="I233" s="5" t="s">
        <v>279</v>
      </c>
      <c r="J233" s="13">
        <v>217</v>
      </c>
      <c r="K233" s="5">
        <v>52</v>
      </c>
      <c r="L233" s="5" t="s">
        <v>228</v>
      </c>
      <c r="M233" s="5">
        <v>58</v>
      </c>
      <c r="N233" s="5" t="s">
        <v>234</v>
      </c>
      <c r="O233" s="5">
        <v>49</v>
      </c>
      <c r="P233" s="5" t="s">
        <v>229</v>
      </c>
      <c r="Q233" s="5">
        <v>58</v>
      </c>
    </row>
    <row r="234" spans="1:17" hidden="1" outlineLevel="3" collapsed="1" x14ac:dyDescent="0.25">
      <c r="A234" s="5"/>
      <c r="B234" s="5"/>
      <c r="C234" s="5">
        <f>SUBTOTAL(3,C231:C233)</f>
        <v>3</v>
      </c>
      <c r="D234" s="5"/>
      <c r="E234" s="9" t="s">
        <v>2281</v>
      </c>
      <c r="F234" s="5"/>
      <c r="G234" s="5"/>
      <c r="H234" s="5"/>
      <c r="I234" s="5"/>
      <c r="J234" s="13"/>
      <c r="K234" s="5"/>
      <c r="L234" s="5"/>
      <c r="M234" s="5"/>
      <c r="N234" s="5"/>
      <c r="O234" s="5"/>
      <c r="P234" s="5"/>
      <c r="Q234" s="5"/>
    </row>
    <row r="235" spans="1:17" outlineLevel="2" collapsed="1" x14ac:dyDescent="0.25">
      <c r="A235" s="5"/>
      <c r="B235" s="5"/>
      <c r="C235" s="5">
        <f>SUBTOTAL(3,C231:C233)</f>
        <v>3</v>
      </c>
      <c r="D235" s="5"/>
      <c r="E235" s="5"/>
      <c r="F235" s="5"/>
      <c r="G235" s="5"/>
      <c r="H235" s="9" t="s">
        <v>2275</v>
      </c>
      <c r="I235" s="5"/>
      <c r="J235" s="13"/>
      <c r="K235" s="5"/>
      <c r="L235" s="5"/>
      <c r="M235" s="5"/>
      <c r="N235" s="5"/>
      <c r="O235" s="5"/>
      <c r="P235" s="5"/>
      <c r="Q235" s="5"/>
    </row>
    <row r="236" spans="1:17" hidden="1" outlineLevel="4" x14ac:dyDescent="0.25">
      <c r="A236" s="5">
        <v>1011</v>
      </c>
      <c r="B236" s="5" t="s">
        <v>1566</v>
      </c>
      <c r="C236" s="5" t="str">
        <f>LEFT(B236,6)</f>
        <v>151192</v>
      </c>
      <c r="D236" s="5" t="str">
        <f>RIGHT(B236,2)</f>
        <v>GC</v>
      </c>
      <c r="E236" s="5" t="s">
        <v>253</v>
      </c>
      <c r="F236" s="5" t="s">
        <v>739</v>
      </c>
      <c r="G236" s="5" t="s">
        <v>1567</v>
      </c>
      <c r="H236" s="5" t="s">
        <v>277</v>
      </c>
      <c r="I236" s="5" t="s">
        <v>276</v>
      </c>
      <c r="J236" s="13">
        <v>261</v>
      </c>
      <c r="K236" s="5">
        <v>71</v>
      </c>
      <c r="L236" s="5" t="s">
        <v>234</v>
      </c>
      <c r="M236" s="5">
        <v>66</v>
      </c>
      <c r="N236" s="5" t="s">
        <v>228</v>
      </c>
      <c r="O236" s="5">
        <v>66</v>
      </c>
      <c r="P236" s="5" t="s">
        <v>229</v>
      </c>
      <c r="Q236" s="5">
        <v>58</v>
      </c>
    </row>
    <row r="237" spans="1:17" hidden="1" outlineLevel="3" collapsed="1" x14ac:dyDescent="0.25">
      <c r="A237" s="5"/>
      <c r="B237" s="5"/>
      <c r="C237" s="5">
        <f>SUBTOTAL(3,C236:C236)</f>
        <v>1</v>
      </c>
      <c r="D237" s="5"/>
      <c r="E237" s="9" t="s">
        <v>2281</v>
      </c>
      <c r="F237" s="5"/>
      <c r="G237" s="5"/>
      <c r="H237" s="5"/>
      <c r="I237" s="5"/>
      <c r="J237" s="13"/>
      <c r="K237" s="5"/>
      <c r="L237" s="5"/>
      <c r="M237" s="5"/>
      <c r="N237" s="5"/>
      <c r="O237" s="5"/>
      <c r="P237" s="5"/>
      <c r="Q237" s="5"/>
    </row>
    <row r="238" spans="1:17" outlineLevel="2" collapsed="1" x14ac:dyDescent="0.25">
      <c r="A238" s="5"/>
      <c r="B238" s="5"/>
      <c r="C238" s="5">
        <f>SUBTOTAL(3,C236:C236)</f>
        <v>1</v>
      </c>
      <c r="D238" s="5"/>
      <c r="E238" s="5"/>
      <c r="F238" s="5"/>
      <c r="G238" s="5"/>
      <c r="H238" s="9" t="s">
        <v>2276</v>
      </c>
      <c r="I238" s="5"/>
      <c r="J238" s="13"/>
      <c r="K238" s="5"/>
      <c r="L238" s="5"/>
      <c r="M238" s="5"/>
      <c r="N238" s="5"/>
      <c r="O238" s="5"/>
      <c r="P238" s="5"/>
      <c r="Q238" s="5"/>
    </row>
    <row r="239" spans="1:17" hidden="1" outlineLevel="4" x14ac:dyDescent="0.25">
      <c r="A239" s="5">
        <v>875</v>
      </c>
      <c r="B239" s="5" t="s">
        <v>1405</v>
      </c>
      <c r="C239" s="5" t="str">
        <f>LEFT(B239,6)</f>
        <v>151076</v>
      </c>
      <c r="D239" s="5" t="str">
        <f>RIGHT(B239,2)</f>
        <v>AJ</v>
      </c>
      <c r="E239" s="5" t="s">
        <v>223</v>
      </c>
      <c r="F239" s="5" t="s">
        <v>739</v>
      </c>
      <c r="G239" s="5" t="s">
        <v>740</v>
      </c>
      <c r="H239" s="5" t="s">
        <v>251</v>
      </c>
      <c r="I239" s="5" t="s">
        <v>250</v>
      </c>
      <c r="J239" s="13">
        <v>214</v>
      </c>
      <c r="K239" s="5">
        <v>58</v>
      </c>
      <c r="L239" s="5" t="s">
        <v>228</v>
      </c>
      <c r="M239" s="5">
        <v>55</v>
      </c>
      <c r="N239" s="5" t="s">
        <v>250</v>
      </c>
      <c r="O239" s="5">
        <v>55</v>
      </c>
      <c r="P239" s="5" t="s">
        <v>234</v>
      </c>
      <c r="Q239" s="5">
        <v>46</v>
      </c>
    </row>
    <row r="240" spans="1:17" hidden="1" outlineLevel="3" collapsed="1" x14ac:dyDescent="0.25">
      <c r="A240" s="5"/>
      <c r="B240" s="5"/>
      <c r="C240" s="5">
        <f>SUBTOTAL(3,C239:C239)</f>
        <v>1</v>
      </c>
      <c r="D240" s="5"/>
      <c r="E240" s="9" t="s">
        <v>2282</v>
      </c>
      <c r="F240" s="5"/>
      <c r="G240" s="5"/>
      <c r="H240" s="5"/>
      <c r="I240" s="5"/>
      <c r="J240" s="13"/>
      <c r="K240" s="5"/>
      <c r="L240" s="5"/>
      <c r="M240" s="5"/>
      <c r="N240" s="5"/>
      <c r="O240" s="5"/>
      <c r="P240" s="5"/>
      <c r="Q240" s="5"/>
    </row>
    <row r="241" spans="1:17" hidden="1" outlineLevel="4" x14ac:dyDescent="0.25">
      <c r="A241" s="5">
        <v>1105</v>
      </c>
      <c r="B241" s="5" t="s">
        <v>1668</v>
      </c>
      <c r="C241" s="5" t="str">
        <f>LEFT(B241,6)</f>
        <v>151215</v>
      </c>
      <c r="D241" s="5" t="str">
        <f>RIGHT(B241,2)</f>
        <v>HH</v>
      </c>
      <c r="E241" s="5" t="s">
        <v>253</v>
      </c>
      <c r="F241" s="5" t="s">
        <v>739</v>
      </c>
      <c r="G241" s="5" t="s">
        <v>1669</v>
      </c>
      <c r="H241" s="5" t="s">
        <v>251</v>
      </c>
      <c r="I241" s="5" t="s">
        <v>250</v>
      </c>
      <c r="J241" s="13">
        <v>235</v>
      </c>
      <c r="K241" s="5">
        <v>70</v>
      </c>
      <c r="L241" s="5" t="s">
        <v>250</v>
      </c>
      <c r="M241" s="5">
        <v>44</v>
      </c>
      <c r="N241" s="5" t="s">
        <v>239</v>
      </c>
      <c r="O241" s="5">
        <v>57</v>
      </c>
      <c r="P241" s="5" t="s">
        <v>234</v>
      </c>
      <c r="Q241" s="5">
        <v>64</v>
      </c>
    </row>
    <row r="242" spans="1:17" hidden="1" outlineLevel="3" collapsed="1" x14ac:dyDescent="0.25">
      <c r="A242" s="5"/>
      <c r="B242" s="5"/>
      <c r="C242" s="5">
        <f>SUBTOTAL(3,C241:C241)</f>
        <v>1</v>
      </c>
      <c r="D242" s="5"/>
      <c r="E242" s="9" t="s">
        <v>2281</v>
      </c>
      <c r="F242" s="5"/>
      <c r="G242" s="5"/>
      <c r="H242" s="5"/>
      <c r="I242" s="5"/>
      <c r="J242" s="13"/>
      <c r="K242" s="5"/>
      <c r="L242" s="5"/>
      <c r="M242" s="5"/>
      <c r="N242" s="5"/>
      <c r="O242" s="5"/>
      <c r="P242" s="5"/>
      <c r="Q242" s="5"/>
    </row>
    <row r="243" spans="1:17" hidden="1" outlineLevel="4" x14ac:dyDescent="0.25">
      <c r="A243" s="5">
        <v>1217</v>
      </c>
      <c r="B243" s="5" t="s">
        <v>1791</v>
      </c>
      <c r="C243" s="5" t="str">
        <f>LEFT(B243,6)</f>
        <v>151241</v>
      </c>
      <c r="D243" s="5" t="str">
        <f>RIGHT(B243,2)</f>
        <v>FJ</v>
      </c>
      <c r="E243" s="5" t="s">
        <v>223</v>
      </c>
      <c r="F243" s="5" t="s">
        <v>739</v>
      </c>
      <c r="G243" s="5" t="s">
        <v>1792</v>
      </c>
      <c r="H243" s="5" t="s">
        <v>251</v>
      </c>
      <c r="I243" s="5" t="s">
        <v>250</v>
      </c>
      <c r="J243" s="13">
        <v>207</v>
      </c>
      <c r="K243" s="5">
        <v>62</v>
      </c>
      <c r="L243" s="5" t="s">
        <v>234</v>
      </c>
      <c r="M243" s="5">
        <v>42</v>
      </c>
      <c r="N243" s="5" t="s">
        <v>239</v>
      </c>
      <c r="O243" s="5">
        <v>46</v>
      </c>
      <c r="P243" s="5" t="s">
        <v>250</v>
      </c>
      <c r="Q243" s="5">
        <v>57</v>
      </c>
    </row>
    <row r="244" spans="1:17" hidden="1" outlineLevel="3" collapsed="1" x14ac:dyDescent="0.25">
      <c r="A244" s="5"/>
      <c r="B244" s="5"/>
      <c r="C244" s="5">
        <f>SUBTOTAL(3,C243:C243)</f>
        <v>1</v>
      </c>
      <c r="D244" s="5"/>
      <c r="E244" s="9" t="s">
        <v>2282</v>
      </c>
      <c r="F244" s="5"/>
      <c r="G244" s="5"/>
      <c r="H244" s="5"/>
      <c r="I244" s="5"/>
      <c r="J244" s="13"/>
      <c r="K244" s="5"/>
      <c r="L244" s="5"/>
      <c r="M244" s="5"/>
      <c r="N244" s="5"/>
      <c r="O244" s="5"/>
      <c r="P244" s="5"/>
      <c r="Q244" s="5"/>
    </row>
    <row r="245" spans="1:17" outlineLevel="2" collapsed="1" x14ac:dyDescent="0.25">
      <c r="A245" s="5"/>
      <c r="B245" s="5"/>
      <c r="C245" s="5">
        <f>SUBTOTAL(3,C239:C243)</f>
        <v>3</v>
      </c>
      <c r="D245" s="5"/>
      <c r="E245" s="5"/>
      <c r="F245" s="5"/>
      <c r="G245" s="5"/>
      <c r="H245" s="9" t="s">
        <v>2277</v>
      </c>
      <c r="I245" s="5"/>
      <c r="J245" s="13"/>
      <c r="K245" s="5"/>
      <c r="L245" s="5"/>
      <c r="M245" s="5"/>
      <c r="N245" s="5"/>
      <c r="O245" s="5"/>
      <c r="P245" s="5"/>
      <c r="Q245" s="5"/>
    </row>
    <row r="246" spans="1:17" outlineLevel="1" x14ac:dyDescent="0.25">
      <c r="A246" s="5"/>
      <c r="B246" s="5"/>
      <c r="C246" s="5"/>
      <c r="D246" s="5"/>
      <c r="E246" s="9" t="s">
        <v>2250</v>
      </c>
      <c r="F246" s="5">
        <f>SUBTOTAL(3,F217:F243)</f>
        <v>14</v>
      </c>
      <c r="G246" s="5"/>
      <c r="H246" s="5"/>
      <c r="I246" s="5"/>
      <c r="J246" s="13"/>
      <c r="K246" s="5"/>
      <c r="L246" s="5"/>
      <c r="M246" s="5"/>
      <c r="N246" s="5"/>
      <c r="O246" s="5"/>
      <c r="P246" s="5"/>
      <c r="Q246" s="5"/>
    </row>
    <row r="247" spans="1:17" hidden="1" outlineLevel="4" x14ac:dyDescent="0.25">
      <c r="A247" s="5">
        <v>80</v>
      </c>
      <c r="B247" s="5" t="s">
        <v>404</v>
      </c>
      <c r="C247" s="5" t="str">
        <f>LEFT(B247,6)</f>
        <v>150354</v>
      </c>
      <c r="D247" s="5" t="str">
        <f>RIGHT(B247,2)</f>
        <v>FJ</v>
      </c>
      <c r="E247" s="5" t="s">
        <v>253</v>
      </c>
      <c r="F247" s="5" t="s">
        <v>405</v>
      </c>
      <c r="G247" s="5" t="s">
        <v>406</v>
      </c>
      <c r="H247" s="5" t="s">
        <v>230</v>
      </c>
      <c r="I247" s="5" t="s">
        <v>226</v>
      </c>
      <c r="J247" s="13">
        <v>284</v>
      </c>
      <c r="K247" s="5">
        <v>60</v>
      </c>
      <c r="L247" s="5" t="s">
        <v>227</v>
      </c>
      <c r="M247" s="5">
        <v>64</v>
      </c>
      <c r="N247" s="5" t="s">
        <v>228</v>
      </c>
      <c r="O247" s="5">
        <v>80</v>
      </c>
      <c r="P247" s="5" t="s">
        <v>229</v>
      </c>
      <c r="Q247" s="5">
        <v>80</v>
      </c>
    </row>
    <row r="248" spans="1:17" hidden="1" outlineLevel="3" collapsed="1" x14ac:dyDescent="0.25">
      <c r="A248" s="5"/>
      <c r="B248" s="5"/>
      <c r="C248" s="5">
        <f>SUBTOTAL(3,C247:C247)</f>
        <v>1</v>
      </c>
      <c r="D248" s="5"/>
      <c r="E248" s="9" t="s">
        <v>2281</v>
      </c>
      <c r="F248" s="5"/>
      <c r="G248" s="5"/>
      <c r="H248" s="5"/>
      <c r="I248" s="5"/>
      <c r="J248" s="13"/>
      <c r="K248" s="5"/>
      <c r="L248" s="5"/>
      <c r="M248" s="5"/>
      <c r="N248" s="5"/>
      <c r="O248" s="5"/>
      <c r="P248" s="5"/>
      <c r="Q248" s="5"/>
    </row>
    <row r="249" spans="1:17" outlineLevel="2" collapsed="1" x14ac:dyDescent="0.25">
      <c r="A249" s="5"/>
      <c r="B249" s="5"/>
      <c r="C249" s="5">
        <f>SUBTOTAL(3,C247:C247)</f>
        <v>1</v>
      </c>
      <c r="D249" s="5"/>
      <c r="E249" s="5"/>
      <c r="F249" s="5"/>
      <c r="G249" s="5"/>
      <c r="H249" s="9" t="s">
        <v>2271</v>
      </c>
      <c r="I249" s="5"/>
      <c r="J249" s="13"/>
      <c r="K249" s="5"/>
      <c r="L249" s="5"/>
      <c r="M249" s="5"/>
      <c r="N249" s="5"/>
      <c r="O249" s="5"/>
      <c r="P249" s="5"/>
      <c r="Q249" s="5"/>
    </row>
    <row r="250" spans="1:17" outlineLevel="1" x14ac:dyDescent="0.25">
      <c r="A250" s="5"/>
      <c r="B250" s="5"/>
      <c r="C250" s="5"/>
      <c r="D250" s="5"/>
      <c r="E250" s="9" t="s">
        <v>2251</v>
      </c>
      <c r="F250" s="5">
        <f>SUBTOTAL(3,F247:F247)</f>
        <v>1</v>
      </c>
      <c r="G250" s="5"/>
      <c r="H250" s="5"/>
      <c r="I250" s="5"/>
      <c r="J250" s="13"/>
      <c r="K250" s="5"/>
      <c r="L250" s="5"/>
      <c r="M250" s="5"/>
      <c r="N250" s="5"/>
      <c r="O250" s="5"/>
      <c r="P250" s="5"/>
      <c r="Q250" s="5"/>
    </row>
    <row r="251" spans="1:17" hidden="1" outlineLevel="4" x14ac:dyDescent="0.25">
      <c r="A251" s="5">
        <v>1223</v>
      </c>
      <c r="B251" s="5" t="s">
        <v>1799</v>
      </c>
      <c r="C251" s="5" t="str">
        <f>LEFT(B251,6)</f>
        <v>151244</v>
      </c>
      <c r="D251" s="5" t="str">
        <f>RIGHT(B251,2)</f>
        <v>AF</v>
      </c>
      <c r="E251" s="5" t="s">
        <v>223</v>
      </c>
      <c r="F251" s="5" t="s">
        <v>1689</v>
      </c>
      <c r="G251" s="5" t="s">
        <v>1690</v>
      </c>
      <c r="H251" s="5" t="s">
        <v>266</v>
      </c>
      <c r="I251" s="5" t="s">
        <v>386</v>
      </c>
      <c r="J251" s="13">
        <v>209</v>
      </c>
      <c r="K251" s="5">
        <v>57</v>
      </c>
      <c r="L251" s="5" t="s">
        <v>238</v>
      </c>
      <c r="M251" s="5">
        <v>44</v>
      </c>
      <c r="N251" s="5" t="s">
        <v>239</v>
      </c>
      <c r="O251" s="5">
        <v>54</v>
      </c>
      <c r="P251" s="5" t="s">
        <v>240</v>
      </c>
      <c r="Q251" s="5">
        <v>54</v>
      </c>
    </row>
    <row r="252" spans="1:17" hidden="1" outlineLevel="4" x14ac:dyDescent="0.25">
      <c r="A252" s="5">
        <v>1392</v>
      </c>
      <c r="B252" s="5" t="s">
        <v>1983</v>
      </c>
      <c r="C252" s="5" t="str">
        <f>LEFT(B252,6)</f>
        <v>151374</v>
      </c>
      <c r="D252" s="5" t="str">
        <f>RIGHT(B252,2)</f>
        <v>DG</v>
      </c>
      <c r="E252" s="5" t="s">
        <v>223</v>
      </c>
      <c r="F252" s="5" t="s">
        <v>1689</v>
      </c>
      <c r="G252" s="5" t="s">
        <v>1984</v>
      </c>
      <c r="H252" s="5" t="s">
        <v>266</v>
      </c>
      <c r="I252" s="5" t="s">
        <v>265</v>
      </c>
      <c r="J252" s="13">
        <v>228</v>
      </c>
      <c r="K252" s="5">
        <v>57</v>
      </c>
      <c r="L252" s="5" t="s">
        <v>320</v>
      </c>
      <c r="M252" s="5">
        <v>51</v>
      </c>
      <c r="N252" s="5" t="s">
        <v>250</v>
      </c>
      <c r="O252" s="5">
        <v>73</v>
      </c>
      <c r="P252" s="5" t="s">
        <v>239</v>
      </c>
      <c r="Q252" s="5">
        <v>47</v>
      </c>
    </row>
    <row r="253" spans="1:17" hidden="1" outlineLevel="3" collapsed="1" x14ac:dyDescent="0.25">
      <c r="A253" s="5"/>
      <c r="B253" s="5"/>
      <c r="C253" s="5">
        <f>SUBTOTAL(3,C251:C252)</f>
        <v>2</v>
      </c>
      <c r="D253" s="5"/>
      <c r="E253" s="9" t="s">
        <v>2282</v>
      </c>
      <c r="F253" s="5"/>
      <c r="G253" s="5"/>
      <c r="H253" s="5"/>
      <c r="I253" s="5"/>
      <c r="J253" s="13"/>
      <c r="K253" s="5"/>
      <c r="L253" s="5"/>
      <c r="M253" s="5"/>
      <c r="N253" s="5"/>
      <c r="O253" s="5"/>
      <c r="P253" s="5"/>
      <c r="Q253" s="5"/>
    </row>
    <row r="254" spans="1:17" outlineLevel="2" collapsed="1" x14ac:dyDescent="0.25">
      <c r="A254" s="5"/>
      <c r="B254" s="5"/>
      <c r="C254" s="5">
        <f>SUBTOTAL(3,C251:C252)</f>
        <v>2</v>
      </c>
      <c r="D254" s="5"/>
      <c r="E254" s="5"/>
      <c r="F254" s="5"/>
      <c r="G254" s="5"/>
      <c r="H254" s="9" t="s">
        <v>2270</v>
      </c>
      <c r="I254" s="5"/>
      <c r="J254" s="13"/>
      <c r="K254" s="5"/>
      <c r="L254" s="5"/>
      <c r="M254" s="5"/>
      <c r="N254" s="5"/>
      <c r="O254" s="5"/>
      <c r="P254" s="5"/>
      <c r="Q254" s="5"/>
    </row>
    <row r="255" spans="1:17" hidden="1" outlineLevel="4" x14ac:dyDescent="0.25">
      <c r="A255" s="5">
        <v>1506</v>
      </c>
      <c r="B255" s="5" t="s">
        <v>2107</v>
      </c>
      <c r="C255" s="5" t="str">
        <f>LEFT(B255,6)</f>
        <v>151431</v>
      </c>
      <c r="D255" s="5" t="str">
        <f>RIGHT(B255,2)</f>
        <v>CC</v>
      </c>
      <c r="E255" s="5" t="s">
        <v>253</v>
      </c>
      <c r="F255" s="5" t="s">
        <v>1689</v>
      </c>
      <c r="G255" s="5" t="s">
        <v>2108</v>
      </c>
      <c r="H255" s="5" t="s">
        <v>230</v>
      </c>
      <c r="I255" s="5" t="s">
        <v>226</v>
      </c>
      <c r="J255" s="13">
        <v>209</v>
      </c>
      <c r="K255" s="5">
        <v>64</v>
      </c>
      <c r="L255" s="5" t="s">
        <v>227</v>
      </c>
      <c r="M255" s="5">
        <v>55</v>
      </c>
      <c r="N255" s="5" t="s">
        <v>228</v>
      </c>
      <c r="O255" s="5">
        <v>44</v>
      </c>
      <c r="P255" s="5" t="s">
        <v>229</v>
      </c>
      <c r="Q255" s="5">
        <v>46</v>
      </c>
    </row>
    <row r="256" spans="1:17" hidden="1" outlineLevel="3" collapsed="1" x14ac:dyDescent="0.25">
      <c r="A256" s="5"/>
      <c r="B256" s="5"/>
      <c r="C256" s="5">
        <f>SUBTOTAL(3,C255:C255)</f>
        <v>1</v>
      </c>
      <c r="D256" s="5"/>
      <c r="E256" s="9" t="s">
        <v>2281</v>
      </c>
      <c r="F256" s="5"/>
      <c r="G256" s="5"/>
      <c r="H256" s="5"/>
      <c r="I256" s="5"/>
      <c r="J256" s="13"/>
      <c r="K256" s="5"/>
      <c r="L256" s="5"/>
      <c r="M256" s="5"/>
      <c r="N256" s="5"/>
      <c r="O256" s="5"/>
      <c r="P256" s="5"/>
      <c r="Q256" s="5"/>
    </row>
    <row r="257" spans="1:17" outlineLevel="2" collapsed="1" x14ac:dyDescent="0.25">
      <c r="A257" s="5"/>
      <c r="B257" s="5"/>
      <c r="C257" s="5">
        <f>SUBTOTAL(3,C255:C255)</f>
        <v>1</v>
      </c>
      <c r="D257" s="5"/>
      <c r="E257" s="5"/>
      <c r="F257" s="5"/>
      <c r="G257" s="5"/>
      <c r="H257" s="9" t="s">
        <v>2271</v>
      </c>
      <c r="I257" s="5"/>
      <c r="J257" s="13"/>
      <c r="K257" s="5"/>
      <c r="L257" s="5"/>
      <c r="M257" s="5"/>
      <c r="N257" s="5"/>
      <c r="O257" s="5"/>
      <c r="P257" s="5"/>
      <c r="Q257" s="5"/>
    </row>
    <row r="258" spans="1:17" hidden="1" outlineLevel="4" x14ac:dyDescent="0.25">
      <c r="A258" s="5">
        <v>1122</v>
      </c>
      <c r="B258" s="5" t="s">
        <v>1688</v>
      </c>
      <c r="C258" s="5" t="str">
        <f>LEFT(B258,6)</f>
        <v>151218</v>
      </c>
      <c r="D258" s="5" t="str">
        <f>RIGHT(B258,2)</f>
        <v>FJ</v>
      </c>
      <c r="E258" s="5" t="s">
        <v>223</v>
      </c>
      <c r="F258" s="5" t="s">
        <v>1689</v>
      </c>
      <c r="G258" s="5" t="s">
        <v>1690</v>
      </c>
      <c r="H258" s="5" t="s">
        <v>237</v>
      </c>
      <c r="I258" s="5" t="s">
        <v>237</v>
      </c>
      <c r="J258" s="13">
        <v>261</v>
      </c>
      <c r="K258" s="5">
        <v>69</v>
      </c>
      <c r="L258" s="5" t="s">
        <v>238</v>
      </c>
      <c r="M258" s="5">
        <v>63</v>
      </c>
      <c r="N258" s="5" t="s">
        <v>239</v>
      </c>
      <c r="O258" s="5">
        <v>68</v>
      </c>
      <c r="P258" s="5" t="s">
        <v>240</v>
      </c>
      <c r="Q258" s="5">
        <v>61</v>
      </c>
    </row>
    <row r="259" spans="1:17" hidden="1" outlineLevel="3" collapsed="1" x14ac:dyDescent="0.25">
      <c r="A259" s="5"/>
      <c r="B259" s="5"/>
      <c r="C259" s="5">
        <f>SUBTOTAL(3,C258:C258)</f>
        <v>1</v>
      </c>
      <c r="D259" s="5"/>
      <c r="E259" s="9" t="s">
        <v>2282</v>
      </c>
      <c r="F259" s="5"/>
      <c r="G259" s="5"/>
      <c r="H259" s="5"/>
      <c r="I259" s="5"/>
      <c r="J259" s="13"/>
      <c r="K259" s="5"/>
      <c r="L259" s="5"/>
      <c r="M259" s="5"/>
      <c r="N259" s="5"/>
      <c r="O259" s="5"/>
      <c r="P259" s="5"/>
      <c r="Q259" s="5"/>
    </row>
    <row r="260" spans="1:17" outlineLevel="2" collapsed="1" x14ac:dyDescent="0.25">
      <c r="A260" s="5"/>
      <c r="B260" s="5"/>
      <c r="C260" s="5">
        <f>SUBTOTAL(3,C258:C258)</f>
        <v>1</v>
      </c>
      <c r="D260" s="5"/>
      <c r="E260" s="5"/>
      <c r="F260" s="5"/>
      <c r="G260" s="5"/>
      <c r="H260" s="9" t="s">
        <v>2273</v>
      </c>
      <c r="I260" s="5"/>
      <c r="J260" s="13"/>
      <c r="K260" s="5"/>
      <c r="L260" s="5"/>
      <c r="M260" s="5"/>
      <c r="N260" s="5"/>
      <c r="O260" s="5"/>
      <c r="P260" s="5"/>
      <c r="Q260" s="5"/>
    </row>
    <row r="261" spans="1:17" outlineLevel="1" x14ac:dyDescent="0.25">
      <c r="A261" s="5"/>
      <c r="B261" s="5"/>
      <c r="C261" s="5"/>
      <c r="D261" s="5"/>
      <c r="E261" s="9" t="s">
        <v>2252</v>
      </c>
      <c r="F261" s="5">
        <f>SUBTOTAL(3,F251:F258)</f>
        <v>4</v>
      </c>
      <c r="G261" s="5"/>
      <c r="H261" s="5"/>
      <c r="I261" s="5"/>
      <c r="J261" s="13"/>
      <c r="K261" s="5"/>
      <c r="L261" s="5"/>
      <c r="M261" s="5"/>
      <c r="N261" s="5"/>
      <c r="O261" s="5"/>
      <c r="P261" s="5"/>
      <c r="Q261" s="5"/>
    </row>
    <row r="262" spans="1:17" hidden="1" outlineLevel="4" x14ac:dyDescent="0.25">
      <c r="A262" s="5">
        <v>372</v>
      </c>
      <c r="B262" s="5" t="s">
        <v>809</v>
      </c>
      <c r="C262" s="5" t="str">
        <f>LEFT(B262,6)</f>
        <v>150550</v>
      </c>
      <c r="D262" s="5" t="str">
        <f>RIGHT(B262,2)</f>
        <v>DH</v>
      </c>
      <c r="E262" s="5" t="s">
        <v>253</v>
      </c>
      <c r="F262" s="5" t="s">
        <v>247</v>
      </c>
      <c r="G262" s="5" t="s">
        <v>810</v>
      </c>
      <c r="H262" s="5" t="s">
        <v>402</v>
      </c>
      <c r="I262" s="5" t="s">
        <v>400</v>
      </c>
      <c r="J262" s="13">
        <v>257</v>
      </c>
      <c r="K262" s="5">
        <v>70</v>
      </c>
      <c r="L262" s="5" t="s">
        <v>227</v>
      </c>
      <c r="M262" s="5">
        <v>72</v>
      </c>
      <c r="N262" s="5" t="s">
        <v>228</v>
      </c>
      <c r="O262" s="5">
        <v>66</v>
      </c>
      <c r="P262" s="5" t="s">
        <v>234</v>
      </c>
      <c r="Q262" s="5">
        <v>49</v>
      </c>
    </row>
    <row r="263" spans="1:17" hidden="1" outlineLevel="3" collapsed="1" x14ac:dyDescent="0.25">
      <c r="A263" s="5"/>
      <c r="B263" s="5"/>
      <c r="C263" s="5">
        <f>SUBTOTAL(3,C262:C262)</f>
        <v>1</v>
      </c>
      <c r="D263" s="5"/>
      <c r="E263" s="9" t="s">
        <v>2281</v>
      </c>
      <c r="F263" s="5"/>
      <c r="G263" s="5"/>
      <c r="H263" s="5"/>
      <c r="I263" s="5"/>
      <c r="J263" s="13"/>
      <c r="K263" s="5"/>
      <c r="L263" s="5"/>
      <c r="M263" s="5"/>
      <c r="N263" s="5"/>
      <c r="O263" s="5"/>
      <c r="P263" s="5"/>
      <c r="Q263" s="5"/>
    </row>
    <row r="264" spans="1:17" hidden="1" outlineLevel="4" x14ac:dyDescent="0.25">
      <c r="A264" s="5">
        <v>1394</v>
      </c>
      <c r="B264" s="5" t="s">
        <v>1986</v>
      </c>
      <c r="C264" s="5" t="str">
        <f>LEFT(B264,6)</f>
        <v>151375</v>
      </c>
      <c r="D264" s="5" t="str">
        <f>RIGHT(B264,2)</f>
        <v>JC</v>
      </c>
      <c r="E264" s="5" t="s">
        <v>223</v>
      </c>
      <c r="F264" s="5" t="s">
        <v>247</v>
      </c>
      <c r="G264" s="5" t="s">
        <v>1987</v>
      </c>
      <c r="H264" s="5" t="s">
        <v>402</v>
      </c>
      <c r="I264" s="5" t="s">
        <v>400</v>
      </c>
      <c r="J264" s="13">
        <v>217</v>
      </c>
      <c r="K264" s="5">
        <v>44</v>
      </c>
      <c r="L264" s="5" t="s">
        <v>229</v>
      </c>
      <c r="M264" s="5">
        <v>64</v>
      </c>
      <c r="N264" s="5" t="s">
        <v>228</v>
      </c>
      <c r="O264" s="5">
        <v>68</v>
      </c>
      <c r="P264" s="5" t="s">
        <v>227</v>
      </c>
      <c r="Q264" s="5">
        <v>41</v>
      </c>
    </row>
    <row r="265" spans="1:17" hidden="1" outlineLevel="3" collapsed="1" x14ac:dyDescent="0.25">
      <c r="A265" s="5"/>
      <c r="B265" s="5"/>
      <c r="C265" s="5">
        <f>SUBTOTAL(3,C264:C264)</f>
        <v>1</v>
      </c>
      <c r="D265" s="5"/>
      <c r="E265" s="9" t="s">
        <v>2282</v>
      </c>
      <c r="F265" s="5"/>
      <c r="G265" s="5"/>
      <c r="H265" s="5"/>
      <c r="I265" s="5"/>
      <c r="J265" s="13"/>
      <c r="K265" s="5"/>
      <c r="L265" s="5"/>
      <c r="M265" s="5"/>
      <c r="N265" s="5"/>
      <c r="O265" s="5"/>
      <c r="P265" s="5"/>
      <c r="Q265" s="5"/>
    </row>
    <row r="266" spans="1:17" outlineLevel="2" collapsed="1" x14ac:dyDescent="0.25">
      <c r="A266" s="5"/>
      <c r="B266" s="5"/>
      <c r="C266" s="5">
        <f>SUBTOTAL(3,C262:C264)</f>
        <v>2</v>
      </c>
      <c r="D266" s="5"/>
      <c r="E266" s="5"/>
      <c r="F266" s="5"/>
      <c r="G266" s="5"/>
      <c r="H266" s="9" t="s">
        <v>2278</v>
      </c>
      <c r="I266" s="5"/>
      <c r="J266" s="13"/>
      <c r="K266" s="5"/>
      <c r="L266" s="5"/>
      <c r="M266" s="5"/>
      <c r="N266" s="5"/>
      <c r="O266" s="5"/>
      <c r="P266" s="5"/>
      <c r="Q266" s="5"/>
    </row>
    <row r="267" spans="1:17" hidden="1" outlineLevel="4" x14ac:dyDescent="0.25">
      <c r="A267" s="5">
        <v>846</v>
      </c>
      <c r="B267" s="5" t="s">
        <v>1368</v>
      </c>
      <c r="C267" s="5" t="str">
        <f>LEFT(B267,6)</f>
        <v>151008</v>
      </c>
      <c r="D267" s="5" t="str">
        <f>RIGHT(B267,2)</f>
        <v>EE</v>
      </c>
      <c r="E267" s="5" t="s">
        <v>253</v>
      </c>
      <c r="F267" s="5" t="s">
        <v>247</v>
      </c>
      <c r="G267" s="5" t="s">
        <v>1369</v>
      </c>
      <c r="H267" s="5" t="s">
        <v>266</v>
      </c>
      <c r="I267" s="5" t="s">
        <v>265</v>
      </c>
      <c r="J267" s="13">
        <v>237</v>
      </c>
      <c r="K267" s="5">
        <v>63</v>
      </c>
      <c r="L267" s="5" t="s">
        <v>240</v>
      </c>
      <c r="M267" s="5">
        <v>61</v>
      </c>
      <c r="N267" s="5" t="s">
        <v>239</v>
      </c>
      <c r="O267" s="5">
        <v>63</v>
      </c>
      <c r="P267" s="5" t="s">
        <v>250</v>
      </c>
      <c r="Q267" s="5">
        <v>50</v>
      </c>
    </row>
    <row r="268" spans="1:17" hidden="1" outlineLevel="4" x14ac:dyDescent="0.25">
      <c r="A268" s="5">
        <v>887</v>
      </c>
      <c r="B268" s="5" t="s">
        <v>1422</v>
      </c>
      <c r="C268" s="5" t="str">
        <f>LEFT(B268,6)</f>
        <v>151081</v>
      </c>
      <c r="D268" s="5" t="str">
        <f>RIGHT(B268,2)</f>
        <v>FJ</v>
      </c>
      <c r="E268" s="5" t="s">
        <v>253</v>
      </c>
      <c r="F268" s="5" t="s">
        <v>247</v>
      </c>
      <c r="G268" s="5" t="s">
        <v>1423</v>
      </c>
      <c r="H268" s="5" t="s">
        <v>266</v>
      </c>
      <c r="I268" s="5" t="s">
        <v>308</v>
      </c>
      <c r="J268" s="13">
        <v>240</v>
      </c>
      <c r="K268" s="5">
        <v>55</v>
      </c>
      <c r="L268" s="5" t="s">
        <v>228</v>
      </c>
      <c r="M268" s="5">
        <v>71</v>
      </c>
      <c r="N268" s="5" t="s">
        <v>234</v>
      </c>
      <c r="O268" s="5">
        <v>43</v>
      </c>
      <c r="P268" s="5" t="s">
        <v>250</v>
      </c>
      <c r="Q268" s="5">
        <v>71</v>
      </c>
    </row>
    <row r="269" spans="1:17" hidden="1" outlineLevel="4" x14ac:dyDescent="0.25">
      <c r="A269" s="5">
        <v>1025</v>
      </c>
      <c r="B269" s="5" t="s">
        <v>1582</v>
      </c>
      <c r="C269" s="5" t="str">
        <f>LEFT(B269,6)</f>
        <v>151195</v>
      </c>
      <c r="D269" s="5" t="str">
        <f>RIGHT(B269,2)</f>
        <v>HJ</v>
      </c>
      <c r="E269" s="5" t="s">
        <v>253</v>
      </c>
      <c r="F269" s="5" t="s">
        <v>247</v>
      </c>
      <c r="G269" s="5" t="s">
        <v>810</v>
      </c>
      <c r="H269" s="5" t="s">
        <v>266</v>
      </c>
      <c r="I269" s="5" t="s">
        <v>265</v>
      </c>
      <c r="J269" s="13">
        <v>236</v>
      </c>
      <c r="K269" s="5">
        <v>48</v>
      </c>
      <c r="L269" s="5" t="s">
        <v>250</v>
      </c>
      <c r="M269" s="5">
        <v>64</v>
      </c>
      <c r="N269" s="5" t="s">
        <v>239</v>
      </c>
      <c r="O269" s="5">
        <v>63</v>
      </c>
      <c r="P269" s="5" t="s">
        <v>240</v>
      </c>
      <c r="Q269" s="5">
        <v>61</v>
      </c>
    </row>
    <row r="270" spans="1:17" hidden="1" outlineLevel="3" collapsed="1" x14ac:dyDescent="0.25">
      <c r="A270" s="5"/>
      <c r="B270" s="5"/>
      <c r="C270" s="5">
        <f>SUBTOTAL(3,C267:C269)</f>
        <v>3</v>
      </c>
      <c r="D270" s="5"/>
      <c r="E270" s="9" t="s">
        <v>2281</v>
      </c>
      <c r="F270" s="5"/>
      <c r="G270" s="5"/>
      <c r="H270" s="5"/>
      <c r="I270" s="5"/>
      <c r="J270" s="13"/>
      <c r="K270" s="5"/>
      <c r="L270" s="5"/>
      <c r="M270" s="5"/>
      <c r="N270" s="5"/>
      <c r="O270" s="5"/>
      <c r="P270" s="5"/>
      <c r="Q270" s="5"/>
    </row>
    <row r="271" spans="1:17" hidden="1" outlineLevel="4" x14ac:dyDescent="0.25">
      <c r="A271" s="5">
        <v>1065</v>
      </c>
      <c r="B271" s="5" t="s">
        <v>1625</v>
      </c>
      <c r="C271" s="5" t="str">
        <f>LEFT(B271,6)</f>
        <v>151203</v>
      </c>
      <c r="D271" s="5" t="str">
        <f>RIGHT(B271,2)</f>
        <v>JA</v>
      </c>
      <c r="E271" s="5" t="s">
        <v>223</v>
      </c>
      <c r="F271" s="5" t="s">
        <v>247</v>
      </c>
      <c r="G271" s="5" t="s">
        <v>761</v>
      </c>
      <c r="H271" s="5" t="s">
        <v>266</v>
      </c>
      <c r="I271" s="5" t="s">
        <v>335</v>
      </c>
      <c r="J271" s="13">
        <v>270</v>
      </c>
      <c r="K271" s="5">
        <v>81</v>
      </c>
      <c r="L271" s="5" t="s">
        <v>250</v>
      </c>
      <c r="M271" s="5">
        <v>65</v>
      </c>
      <c r="N271" s="5" t="s">
        <v>239</v>
      </c>
      <c r="O271" s="5">
        <v>58</v>
      </c>
      <c r="P271" s="5" t="s">
        <v>240</v>
      </c>
      <c r="Q271" s="5">
        <v>66</v>
      </c>
    </row>
    <row r="272" spans="1:17" hidden="1" outlineLevel="4" x14ac:dyDescent="0.25">
      <c r="A272" s="5">
        <v>1597</v>
      </c>
      <c r="B272" s="5" t="s">
        <v>2209</v>
      </c>
      <c r="C272" s="5" t="str">
        <f>LEFT(B272,6)</f>
        <v>151494</v>
      </c>
      <c r="D272" s="5" t="str">
        <f>RIGHT(B272,2)</f>
        <v>AD</v>
      </c>
      <c r="E272" s="5" t="s">
        <v>223</v>
      </c>
      <c r="F272" s="5" t="s">
        <v>247</v>
      </c>
      <c r="G272" s="5" t="s">
        <v>849</v>
      </c>
      <c r="H272" s="5" t="s">
        <v>266</v>
      </c>
      <c r="I272" s="5" t="s">
        <v>315</v>
      </c>
      <c r="J272" s="13">
        <v>211</v>
      </c>
      <c r="K272" s="5">
        <v>71</v>
      </c>
      <c r="L272" s="5" t="s">
        <v>239</v>
      </c>
      <c r="M272" s="5">
        <v>47</v>
      </c>
      <c r="N272" s="5" t="s">
        <v>240</v>
      </c>
      <c r="O272" s="5">
        <v>39</v>
      </c>
      <c r="P272" s="5" t="s">
        <v>238</v>
      </c>
      <c r="Q272" s="5">
        <v>54</v>
      </c>
    </row>
    <row r="273" spans="1:17" hidden="1" outlineLevel="3" collapsed="1" x14ac:dyDescent="0.25">
      <c r="A273" s="5"/>
      <c r="B273" s="5"/>
      <c r="C273" s="5">
        <f>SUBTOTAL(3,C271:C272)</f>
        <v>2</v>
      </c>
      <c r="D273" s="5"/>
      <c r="E273" s="9" t="s">
        <v>2282</v>
      </c>
      <c r="F273" s="5"/>
      <c r="G273" s="5"/>
      <c r="H273" s="5"/>
      <c r="I273" s="5"/>
      <c r="J273" s="13"/>
      <c r="K273" s="5"/>
      <c r="L273" s="5"/>
      <c r="M273" s="5"/>
      <c r="N273" s="5"/>
      <c r="O273" s="5"/>
      <c r="P273" s="5"/>
      <c r="Q273" s="5"/>
    </row>
    <row r="274" spans="1:17" outlineLevel="2" collapsed="1" x14ac:dyDescent="0.25">
      <c r="A274" s="5"/>
      <c r="B274" s="5"/>
      <c r="C274" s="5">
        <f>SUBTOTAL(3,C267:C272)</f>
        <v>5</v>
      </c>
      <c r="D274" s="5"/>
      <c r="E274" s="5"/>
      <c r="F274" s="5"/>
      <c r="G274" s="5"/>
      <c r="H274" s="9" t="s">
        <v>2270</v>
      </c>
      <c r="I274" s="5"/>
      <c r="J274" s="13"/>
      <c r="K274" s="5"/>
      <c r="L274" s="5"/>
      <c r="M274" s="5"/>
      <c r="N274" s="5"/>
      <c r="O274" s="5"/>
      <c r="P274" s="5"/>
      <c r="Q274" s="5"/>
    </row>
    <row r="275" spans="1:17" hidden="1" outlineLevel="4" x14ac:dyDescent="0.25">
      <c r="A275" s="5">
        <v>61</v>
      </c>
      <c r="B275" s="5" t="s">
        <v>367</v>
      </c>
      <c r="C275" s="5" t="str">
        <f>LEFT(B275,6)</f>
        <v>150254</v>
      </c>
      <c r="D275" s="5" t="str">
        <f>RIGHT(B275,2)</f>
        <v>GD</v>
      </c>
      <c r="E275" s="5" t="s">
        <v>253</v>
      </c>
      <c r="F275" s="5" t="s">
        <v>247</v>
      </c>
      <c r="G275" s="5" t="s">
        <v>368</v>
      </c>
      <c r="H275" s="5" t="s">
        <v>230</v>
      </c>
      <c r="I275" s="5" t="s">
        <v>226</v>
      </c>
      <c r="J275" s="13">
        <v>228</v>
      </c>
      <c r="K275" s="5">
        <v>53</v>
      </c>
      <c r="L275" s="5" t="s">
        <v>227</v>
      </c>
      <c r="M275" s="5">
        <v>55</v>
      </c>
      <c r="N275" s="5" t="s">
        <v>228</v>
      </c>
      <c r="O275" s="5">
        <v>66</v>
      </c>
      <c r="P275" s="5" t="s">
        <v>229</v>
      </c>
      <c r="Q275" s="5">
        <v>54</v>
      </c>
    </row>
    <row r="276" spans="1:17" hidden="1" outlineLevel="3" collapsed="1" x14ac:dyDescent="0.25">
      <c r="A276" s="5"/>
      <c r="B276" s="5"/>
      <c r="C276" s="5">
        <f>SUBTOTAL(3,C275:C275)</f>
        <v>1</v>
      </c>
      <c r="D276" s="5"/>
      <c r="E276" s="9" t="s">
        <v>2281</v>
      </c>
      <c r="F276" s="5"/>
      <c r="G276" s="5"/>
      <c r="H276" s="5"/>
      <c r="I276" s="5"/>
      <c r="J276" s="13"/>
      <c r="K276" s="5"/>
      <c r="L276" s="5"/>
      <c r="M276" s="5"/>
      <c r="N276" s="5"/>
      <c r="O276" s="5"/>
      <c r="P276" s="5"/>
      <c r="Q276" s="5"/>
    </row>
    <row r="277" spans="1:17" hidden="1" outlineLevel="4" x14ac:dyDescent="0.25">
      <c r="A277" s="5">
        <v>291</v>
      </c>
      <c r="B277" s="5" t="s">
        <v>711</v>
      </c>
      <c r="C277" s="5" t="str">
        <f>LEFT(B277,6)</f>
        <v>150524</v>
      </c>
      <c r="D277" s="5" t="str">
        <f>RIGHT(B277,2)</f>
        <v>BJ</v>
      </c>
      <c r="E277" s="5" t="s">
        <v>223</v>
      </c>
      <c r="F277" s="5" t="s">
        <v>247</v>
      </c>
      <c r="G277" s="5" t="s">
        <v>712</v>
      </c>
      <c r="H277" s="5" t="s">
        <v>230</v>
      </c>
      <c r="I277" s="5" t="s">
        <v>245</v>
      </c>
      <c r="J277" s="13">
        <v>224</v>
      </c>
      <c r="K277" s="5">
        <v>62</v>
      </c>
      <c r="L277" s="5" t="s">
        <v>227</v>
      </c>
      <c r="M277" s="5">
        <v>57</v>
      </c>
      <c r="N277" s="5" t="s">
        <v>228</v>
      </c>
      <c r="O277" s="5">
        <v>53</v>
      </c>
      <c r="P277" s="5" t="s">
        <v>229</v>
      </c>
      <c r="Q277" s="5">
        <v>52</v>
      </c>
    </row>
    <row r="278" spans="1:17" hidden="1" outlineLevel="3" collapsed="1" x14ac:dyDescent="0.25">
      <c r="A278" s="5"/>
      <c r="B278" s="5"/>
      <c r="C278" s="5">
        <f>SUBTOTAL(3,C277:C277)</f>
        <v>1</v>
      </c>
      <c r="D278" s="5"/>
      <c r="E278" s="9" t="s">
        <v>2282</v>
      </c>
      <c r="F278" s="5"/>
      <c r="G278" s="5"/>
      <c r="H278" s="5"/>
      <c r="I278" s="5"/>
      <c r="J278" s="13"/>
      <c r="K278" s="5"/>
      <c r="L278" s="5"/>
      <c r="M278" s="5"/>
      <c r="N278" s="5"/>
      <c r="O278" s="5"/>
      <c r="P278" s="5"/>
      <c r="Q278" s="5"/>
    </row>
    <row r="279" spans="1:17" hidden="1" outlineLevel="4" x14ac:dyDescent="0.25">
      <c r="A279" s="5">
        <v>309</v>
      </c>
      <c r="B279" s="5" t="s">
        <v>733</v>
      </c>
      <c r="C279" s="5" t="str">
        <f t="shared" ref="C279:C285" si="2">LEFT(B279,6)</f>
        <v>150528</v>
      </c>
      <c r="D279" s="5" t="str">
        <f t="shared" ref="D279:D285" si="3">RIGHT(B279,2)</f>
        <v>CA</v>
      </c>
      <c r="E279" s="5" t="s">
        <v>253</v>
      </c>
      <c r="F279" s="5" t="s">
        <v>247</v>
      </c>
      <c r="G279" s="5" t="s">
        <v>376</v>
      </c>
      <c r="H279" s="5" t="s">
        <v>230</v>
      </c>
      <c r="I279" s="5" t="s">
        <v>226</v>
      </c>
      <c r="J279" s="13">
        <v>243</v>
      </c>
      <c r="K279" s="5">
        <v>76</v>
      </c>
      <c r="L279" s="5" t="s">
        <v>227</v>
      </c>
      <c r="M279" s="5">
        <v>67</v>
      </c>
      <c r="N279" s="5" t="s">
        <v>228</v>
      </c>
      <c r="O279" s="5">
        <v>46</v>
      </c>
      <c r="P279" s="5" t="s">
        <v>229</v>
      </c>
      <c r="Q279" s="5">
        <v>54</v>
      </c>
    </row>
    <row r="280" spans="1:17" hidden="1" outlineLevel="4" x14ac:dyDescent="0.25">
      <c r="A280" s="5">
        <v>330</v>
      </c>
      <c r="B280" s="5" t="s">
        <v>760</v>
      </c>
      <c r="C280" s="5" t="str">
        <f t="shared" si="2"/>
        <v>150532</v>
      </c>
      <c r="D280" s="5" t="str">
        <f t="shared" si="3"/>
        <v>AD</v>
      </c>
      <c r="E280" s="5" t="s">
        <v>253</v>
      </c>
      <c r="F280" s="5" t="s">
        <v>247</v>
      </c>
      <c r="G280" s="5" t="s">
        <v>761</v>
      </c>
      <c r="H280" s="5" t="s">
        <v>230</v>
      </c>
      <c r="I280" s="5" t="s">
        <v>226</v>
      </c>
      <c r="J280" s="13">
        <v>253</v>
      </c>
      <c r="K280" s="5">
        <v>63</v>
      </c>
      <c r="L280" s="5" t="s">
        <v>227</v>
      </c>
      <c r="M280" s="5">
        <v>58</v>
      </c>
      <c r="N280" s="5" t="s">
        <v>228</v>
      </c>
      <c r="O280" s="5">
        <v>65</v>
      </c>
      <c r="P280" s="5" t="s">
        <v>229</v>
      </c>
      <c r="Q280" s="5">
        <v>67</v>
      </c>
    </row>
    <row r="281" spans="1:17" hidden="1" outlineLevel="4" x14ac:dyDescent="0.25">
      <c r="A281" s="5">
        <v>485</v>
      </c>
      <c r="B281" s="5" t="s">
        <v>959</v>
      </c>
      <c r="C281" s="5" t="str">
        <f t="shared" si="2"/>
        <v>150680</v>
      </c>
      <c r="D281" s="5" t="str">
        <f t="shared" si="3"/>
        <v>FC</v>
      </c>
      <c r="E281" s="5" t="s">
        <v>253</v>
      </c>
      <c r="F281" s="5" t="s">
        <v>247</v>
      </c>
      <c r="G281" s="5" t="s">
        <v>810</v>
      </c>
      <c r="H281" s="5" t="s">
        <v>230</v>
      </c>
      <c r="I281" s="5" t="s">
        <v>226</v>
      </c>
      <c r="J281" s="13">
        <v>206</v>
      </c>
      <c r="K281" s="5">
        <v>54</v>
      </c>
      <c r="L281" s="5" t="s">
        <v>227</v>
      </c>
      <c r="M281" s="5">
        <v>50</v>
      </c>
      <c r="N281" s="5" t="s">
        <v>229</v>
      </c>
      <c r="O281" s="5">
        <v>53</v>
      </c>
      <c r="P281" s="5" t="s">
        <v>228</v>
      </c>
      <c r="Q281" s="5">
        <v>49</v>
      </c>
    </row>
    <row r="282" spans="1:17" hidden="1" outlineLevel="4" x14ac:dyDescent="0.25">
      <c r="A282" s="5">
        <v>486</v>
      </c>
      <c r="B282" s="5" t="s">
        <v>960</v>
      </c>
      <c r="C282" s="5" t="str">
        <f t="shared" si="2"/>
        <v>150683</v>
      </c>
      <c r="D282" s="5" t="str">
        <f t="shared" si="3"/>
        <v>CJ</v>
      </c>
      <c r="E282" s="5" t="s">
        <v>253</v>
      </c>
      <c r="F282" s="5" t="s">
        <v>247</v>
      </c>
      <c r="G282" s="5" t="s">
        <v>961</v>
      </c>
      <c r="H282" s="5" t="s">
        <v>230</v>
      </c>
      <c r="I282" s="5" t="s">
        <v>226</v>
      </c>
      <c r="J282" s="13">
        <v>268</v>
      </c>
      <c r="K282" s="5">
        <v>71</v>
      </c>
      <c r="L282" s="5" t="s">
        <v>227</v>
      </c>
      <c r="M282" s="5">
        <v>66</v>
      </c>
      <c r="N282" s="5" t="s">
        <v>228</v>
      </c>
      <c r="O282" s="5">
        <v>62</v>
      </c>
      <c r="P282" s="5" t="s">
        <v>229</v>
      </c>
      <c r="Q282" s="5">
        <v>69</v>
      </c>
    </row>
    <row r="283" spans="1:17" hidden="1" outlineLevel="4" x14ac:dyDescent="0.25">
      <c r="A283" s="5">
        <v>489</v>
      </c>
      <c r="B283" s="5" t="s">
        <v>965</v>
      </c>
      <c r="C283" s="5" t="str">
        <f t="shared" si="2"/>
        <v>150689</v>
      </c>
      <c r="D283" s="5" t="str">
        <f t="shared" si="3"/>
        <v>II</v>
      </c>
      <c r="E283" s="5" t="s">
        <v>253</v>
      </c>
      <c r="F283" s="5" t="s">
        <v>247</v>
      </c>
      <c r="G283" s="5" t="s">
        <v>248</v>
      </c>
      <c r="H283" s="5" t="s">
        <v>230</v>
      </c>
      <c r="I283" s="5" t="s">
        <v>226</v>
      </c>
      <c r="J283" s="13">
        <v>259</v>
      </c>
      <c r="K283" s="5">
        <v>74</v>
      </c>
      <c r="L283" s="5" t="s">
        <v>227</v>
      </c>
      <c r="M283" s="5">
        <v>68</v>
      </c>
      <c r="N283" s="5" t="s">
        <v>228</v>
      </c>
      <c r="O283" s="5">
        <v>56</v>
      </c>
      <c r="P283" s="5" t="s">
        <v>229</v>
      </c>
      <c r="Q283" s="5">
        <v>61</v>
      </c>
    </row>
    <row r="284" spans="1:17" hidden="1" outlineLevel="4" x14ac:dyDescent="0.25">
      <c r="A284" s="5">
        <v>639</v>
      </c>
      <c r="B284" s="5" t="s">
        <v>1140</v>
      </c>
      <c r="C284" s="5" t="str">
        <f t="shared" si="2"/>
        <v>150958</v>
      </c>
      <c r="D284" s="5" t="str">
        <f t="shared" si="3"/>
        <v>HJ</v>
      </c>
      <c r="E284" s="5" t="s">
        <v>253</v>
      </c>
      <c r="F284" s="5" t="s">
        <v>247</v>
      </c>
      <c r="G284" s="5" t="s">
        <v>1141</v>
      </c>
      <c r="H284" s="5" t="s">
        <v>230</v>
      </c>
      <c r="I284" s="5" t="s">
        <v>226</v>
      </c>
      <c r="J284" s="13">
        <v>217</v>
      </c>
      <c r="K284" s="5">
        <v>61</v>
      </c>
      <c r="L284" s="5" t="s">
        <v>227</v>
      </c>
      <c r="M284" s="5">
        <v>53</v>
      </c>
      <c r="N284" s="5" t="s">
        <v>228</v>
      </c>
      <c r="O284" s="5">
        <v>34</v>
      </c>
      <c r="P284" s="5" t="s">
        <v>229</v>
      </c>
      <c r="Q284" s="5">
        <v>69</v>
      </c>
    </row>
    <row r="285" spans="1:17" hidden="1" outlineLevel="4" x14ac:dyDescent="0.25">
      <c r="A285" s="5">
        <v>872</v>
      </c>
      <c r="B285" s="5" t="s">
        <v>1401</v>
      </c>
      <c r="C285" s="5" t="str">
        <f t="shared" si="2"/>
        <v>151076</v>
      </c>
      <c r="D285" s="5" t="str">
        <f t="shared" si="3"/>
        <v>BE</v>
      </c>
      <c r="E285" s="5" t="s">
        <v>253</v>
      </c>
      <c r="F285" s="5" t="s">
        <v>247</v>
      </c>
      <c r="G285" s="5" t="s">
        <v>963</v>
      </c>
      <c r="H285" s="5" t="s">
        <v>230</v>
      </c>
      <c r="I285" s="5" t="s">
        <v>226</v>
      </c>
      <c r="J285" s="13">
        <v>256</v>
      </c>
      <c r="K285" s="5">
        <v>59</v>
      </c>
      <c r="L285" s="5" t="s">
        <v>227</v>
      </c>
      <c r="M285" s="5">
        <v>56</v>
      </c>
      <c r="N285" s="5" t="s">
        <v>228</v>
      </c>
      <c r="O285" s="5">
        <v>73</v>
      </c>
      <c r="P285" s="5" t="s">
        <v>229</v>
      </c>
      <c r="Q285" s="5">
        <v>68</v>
      </c>
    </row>
    <row r="286" spans="1:17" hidden="1" outlineLevel="3" collapsed="1" x14ac:dyDescent="0.25">
      <c r="A286" s="5"/>
      <c r="B286" s="5"/>
      <c r="C286" s="5">
        <f>SUBTOTAL(3,C279:C285)</f>
        <v>7</v>
      </c>
      <c r="D286" s="5"/>
      <c r="E286" s="9" t="s">
        <v>2281</v>
      </c>
      <c r="F286" s="5"/>
      <c r="G286" s="5"/>
      <c r="H286" s="5"/>
      <c r="I286" s="5"/>
      <c r="J286" s="13"/>
      <c r="K286" s="5"/>
      <c r="L286" s="5"/>
      <c r="M286" s="5"/>
      <c r="N286" s="5"/>
      <c r="O286" s="5"/>
      <c r="P286" s="5"/>
      <c r="Q286" s="5"/>
    </row>
    <row r="287" spans="1:17" hidden="1" outlineLevel="4" x14ac:dyDescent="0.25">
      <c r="A287" s="5">
        <v>943</v>
      </c>
      <c r="B287" s="5" t="s">
        <v>1491</v>
      </c>
      <c r="C287" s="5" t="str">
        <f>LEFT(B287,6)</f>
        <v>151114</v>
      </c>
      <c r="D287" s="5" t="str">
        <f>RIGHT(B287,2)</f>
        <v>CG</v>
      </c>
      <c r="E287" s="5" t="s">
        <v>223</v>
      </c>
      <c r="F287" s="5" t="s">
        <v>247</v>
      </c>
      <c r="G287" s="5" t="s">
        <v>893</v>
      </c>
      <c r="H287" s="5" t="s">
        <v>230</v>
      </c>
      <c r="I287" s="5" t="s">
        <v>637</v>
      </c>
      <c r="J287" s="13">
        <v>265</v>
      </c>
      <c r="K287" s="5">
        <v>59</v>
      </c>
      <c r="L287" s="5" t="s">
        <v>227</v>
      </c>
      <c r="M287" s="5">
        <v>55</v>
      </c>
      <c r="N287" s="5" t="s">
        <v>228</v>
      </c>
      <c r="O287" s="5">
        <v>70</v>
      </c>
      <c r="P287" s="5" t="s">
        <v>229</v>
      </c>
      <c r="Q287" s="5">
        <v>81</v>
      </c>
    </row>
    <row r="288" spans="1:17" hidden="1" outlineLevel="3" collapsed="1" x14ac:dyDescent="0.25">
      <c r="A288" s="5"/>
      <c r="B288" s="5"/>
      <c r="C288" s="5">
        <f>SUBTOTAL(3,C287:C287)</f>
        <v>1</v>
      </c>
      <c r="D288" s="5"/>
      <c r="E288" s="9" t="s">
        <v>2282</v>
      </c>
      <c r="F288" s="5"/>
      <c r="G288" s="5"/>
      <c r="H288" s="5"/>
      <c r="I288" s="5"/>
      <c r="J288" s="13"/>
      <c r="K288" s="5"/>
      <c r="L288" s="5"/>
      <c r="M288" s="5"/>
      <c r="N288" s="5"/>
      <c r="O288" s="5"/>
      <c r="P288" s="5"/>
      <c r="Q288" s="5"/>
    </row>
    <row r="289" spans="1:17" hidden="1" outlineLevel="4" x14ac:dyDescent="0.25">
      <c r="A289" s="5">
        <v>976</v>
      </c>
      <c r="B289" s="5" t="s">
        <v>1528</v>
      </c>
      <c r="C289" s="5" t="str">
        <f>LEFT(B289,6)</f>
        <v>151129</v>
      </c>
      <c r="D289" s="5" t="str">
        <f>RIGHT(B289,2)</f>
        <v>DC</v>
      </c>
      <c r="E289" s="5" t="s">
        <v>253</v>
      </c>
      <c r="F289" s="5" t="s">
        <v>247</v>
      </c>
      <c r="G289" s="5" t="s">
        <v>893</v>
      </c>
      <c r="H289" s="5" t="s">
        <v>230</v>
      </c>
      <c r="I289" s="5" t="s">
        <v>226</v>
      </c>
      <c r="J289" s="13">
        <v>222</v>
      </c>
      <c r="K289" s="5">
        <v>58</v>
      </c>
      <c r="L289" s="5" t="s">
        <v>227</v>
      </c>
      <c r="M289" s="5">
        <v>54</v>
      </c>
      <c r="N289" s="5" t="s">
        <v>228</v>
      </c>
      <c r="O289" s="5">
        <v>60</v>
      </c>
      <c r="P289" s="5" t="s">
        <v>229</v>
      </c>
      <c r="Q289" s="5">
        <v>50</v>
      </c>
    </row>
    <row r="290" spans="1:17" hidden="1" outlineLevel="3" collapsed="1" x14ac:dyDescent="0.25">
      <c r="A290" s="5"/>
      <c r="B290" s="5"/>
      <c r="C290" s="5">
        <f>SUBTOTAL(3,C289:C289)</f>
        <v>1</v>
      </c>
      <c r="D290" s="5"/>
      <c r="E290" s="9" t="s">
        <v>2281</v>
      </c>
      <c r="F290" s="5"/>
      <c r="G290" s="5"/>
      <c r="H290" s="5"/>
      <c r="I290" s="5"/>
      <c r="J290" s="13"/>
      <c r="K290" s="5"/>
      <c r="L290" s="5"/>
      <c r="M290" s="5"/>
      <c r="N290" s="5"/>
      <c r="O290" s="5"/>
      <c r="P290" s="5"/>
      <c r="Q290" s="5"/>
    </row>
    <row r="291" spans="1:17" hidden="1" outlineLevel="4" x14ac:dyDescent="0.25">
      <c r="A291" s="5">
        <v>978</v>
      </c>
      <c r="B291" s="5" t="s">
        <v>1530</v>
      </c>
      <c r="C291" s="5" t="str">
        <f>LEFT(B291,6)</f>
        <v>151130</v>
      </c>
      <c r="D291" s="5" t="str">
        <f>RIGHT(B291,2)</f>
        <v>FI</v>
      </c>
      <c r="E291" s="5" t="s">
        <v>223</v>
      </c>
      <c r="F291" s="5" t="s">
        <v>247</v>
      </c>
      <c r="G291" s="5" t="s">
        <v>712</v>
      </c>
      <c r="H291" s="5" t="s">
        <v>230</v>
      </c>
      <c r="I291" s="5" t="s">
        <v>226</v>
      </c>
      <c r="J291" s="13">
        <v>216</v>
      </c>
      <c r="K291" s="5">
        <v>58</v>
      </c>
      <c r="L291" s="5" t="s">
        <v>227</v>
      </c>
      <c r="M291" s="5">
        <v>47</v>
      </c>
      <c r="N291" s="5" t="s">
        <v>228</v>
      </c>
      <c r="O291" s="5">
        <v>55</v>
      </c>
      <c r="P291" s="5" t="s">
        <v>229</v>
      </c>
      <c r="Q291" s="5">
        <v>56</v>
      </c>
    </row>
    <row r="292" spans="1:17" hidden="1" outlineLevel="4" x14ac:dyDescent="0.25">
      <c r="A292" s="5">
        <v>979</v>
      </c>
      <c r="B292" s="5" t="s">
        <v>1531</v>
      </c>
      <c r="C292" s="5" t="str">
        <f>LEFT(B292,6)</f>
        <v>151132</v>
      </c>
      <c r="D292" s="5" t="str">
        <f>RIGHT(B292,2)</f>
        <v>BA</v>
      </c>
      <c r="E292" s="5" t="s">
        <v>223</v>
      </c>
      <c r="F292" s="5" t="s">
        <v>247</v>
      </c>
      <c r="G292" s="5" t="s">
        <v>1141</v>
      </c>
      <c r="H292" s="5" t="s">
        <v>230</v>
      </c>
      <c r="I292" s="5" t="s">
        <v>245</v>
      </c>
      <c r="J292" s="13">
        <v>251</v>
      </c>
      <c r="K292" s="5">
        <v>75</v>
      </c>
      <c r="L292" s="5" t="s">
        <v>227</v>
      </c>
      <c r="M292" s="5">
        <v>62</v>
      </c>
      <c r="N292" s="5" t="s">
        <v>228</v>
      </c>
      <c r="O292" s="5">
        <v>51</v>
      </c>
      <c r="P292" s="5" t="s">
        <v>229</v>
      </c>
      <c r="Q292" s="5">
        <v>63</v>
      </c>
    </row>
    <row r="293" spans="1:17" hidden="1" outlineLevel="3" collapsed="1" x14ac:dyDescent="0.25">
      <c r="A293" s="5"/>
      <c r="B293" s="5"/>
      <c r="C293" s="5">
        <f>SUBTOTAL(3,C291:C292)</f>
        <v>2</v>
      </c>
      <c r="D293" s="5"/>
      <c r="E293" s="9" t="s">
        <v>2282</v>
      </c>
      <c r="F293" s="5"/>
      <c r="G293" s="5"/>
      <c r="H293" s="5"/>
      <c r="I293" s="5"/>
      <c r="J293" s="13"/>
      <c r="K293" s="5"/>
      <c r="L293" s="5"/>
      <c r="M293" s="5"/>
      <c r="N293" s="5"/>
      <c r="O293" s="5"/>
      <c r="P293" s="5"/>
      <c r="Q293" s="5"/>
    </row>
    <row r="294" spans="1:17" hidden="1" outlineLevel="4" x14ac:dyDescent="0.25">
      <c r="A294" s="5">
        <v>983</v>
      </c>
      <c r="B294" s="5" t="s">
        <v>1536</v>
      </c>
      <c r="C294" s="5" t="str">
        <f>LEFT(B294,6)</f>
        <v>151135</v>
      </c>
      <c r="D294" s="5" t="str">
        <f>RIGHT(B294,2)</f>
        <v>JA</v>
      </c>
      <c r="E294" s="5" t="s">
        <v>253</v>
      </c>
      <c r="F294" s="5" t="s">
        <v>247</v>
      </c>
      <c r="G294" s="5" t="s">
        <v>712</v>
      </c>
      <c r="H294" s="5" t="s">
        <v>230</v>
      </c>
      <c r="I294" s="5" t="s">
        <v>226</v>
      </c>
      <c r="J294" s="13">
        <v>265</v>
      </c>
      <c r="K294" s="5">
        <v>70</v>
      </c>
      <c r="L294" s="5" t="s">
        <v>227</v>
      </c>
      <c r="M294" s="5">
        <v>66</v>
      </c>
      <c r="N294" s="5" t="s">
        <v>228</v>
      </c>
      <c r="O294" s="5">
        <v>58</v>
      </c>
      <c r="P294" s="5" t="s">
        <v>229</v>
      </c>
      <c r="Q294" s="5">
        <v>71</v>
      </c>
    </row>
    <row r="295" spans="1:17" hidden="1" outlineLevel="4" x14ac:dyDescent="0.25">
      <c r="A295" s="5">
        <v>984</v>
      </c>
      <c r="B295" s="5" t="s">
        <v>1537</v>
      </c>
      <c r="C295" s="5" t="str">
        <f>LEFT(B295,6)</f>
        <v>151135</v>
      </c>
      <c r="D295" s="5" t="str">
        <f>RIGHT(B295,2)</f>
        <v>EJ</v>
      </c>
      <c r="E295" s="5" t="s">
        <v>253</v>
      </c>
      <c r="F295" s="5" t="s">
        <v>247</v>
      </c>
      <c r="G295" s="5" t="s">
        <v>1141</v>
      </c>
      <c r="H295" s="5" t="s">
        <v>230</v>
      </c>
      <c r="I295" s="5" t="s">
        <v>226</v>
      </c>
      <c r="J295" s="13">
        <v>279</v>
      </c>
      <c r="K295" s="5">
        <v>70</v>
      </c>
      <c r="L295" s="5" t="s">
        <v>227</v>
      </c>
      <c r="M295" s="5">
        <v>69</v>
      </c>
      <c r="N295" s="5" t="s">
        <v>228</v>
      </c>
      <c r="O295" s="5">
        <v>66</v>
      </c>
      <c r="P295" s="5" t="s">
        <v>229</v>
      </c>
      <c r="Q295" s="5">
        <v>74</v>
      </c>
    </row>
    <row r="296" spans="1:17" hidden="1" outlineLevel="3" collapsed="1" x14ac:dyDescent="0.25">
      <c r="A296" s="5"/>
      <c r="B296" s="5"/>
      <c r="C296" s="5">
        <f>SUBTOTAL(3,C294:C295)</f>
        <v>2</v>
      </c>
      <c r="D296" s="5"/>
      <c r="E296" s="9" t="s">
        <v>2281</v>
      </c>
      <c r="F296" s="5"/>
      <c r="G296" s="5"/>
      <c r="H296" s="5"/>
      <c r="I296" s="5"/>
      <c r="J296" s="13"/>
      <c r="K296" s="5"/>
      <c r="L296" s="5"/>
      <c r="M296" s="5"/>
      <c r="N296" s="5"/>
      <c r="O296" s="5"/>
      <c r="P296" s="5"/>
      <c r="Q296" s="5"/>
    </row>
    <row r="297" spans="1:17" hidden="1" outlineLevel="4" x14ac:dyDescent="0.25">
      <c r="A297" s="5">
        <v>986</v>
      </c>
      <c r="B297" s="5" t="s">
        <v>1539</v>
      </c>
      <c r="C297" s="5" t="str">
        <f>LEFT(B297,6)</f>
        <v>151139</v>
      </c>
      <c r="D297" s="5" t="str">
        <f>RIGHT(B297,2)</f>
        <v>DE</v>
      </c>
      <c r="E297" s="5" t="s">
        <v>223</v>
      </c>
      <c r="F297" s="5" t="s">
        <v>247</v>
      </c>
      <c r="G297" s="5" t="s">
        <v>248</v>
      </c>
      <c r="H297" s="5" t="s">
        <v>230</v>
      </c>
      <c r="I297" s="5" t="s">
        <v>382</v>
      </c>
      <c r="J297" s="13">
        <v>240</v>
      </c>
      <c r="K297" s="5">
        <v>75</v>
      </c>
      <c r="L297" s="5" t="s">
        <v>229</v>
      </c>
      <c r="M297" s="5">
        <v>52</v>
      </c>
      <c r="N297" s="5" t="s">
        <v>228</v>
      </c>
      <c r="O297" s="5">
        <v>62</v>
      </c>
      <c r="P297" s="5" t="s">
        <v>227</v>
      </c>
      <c r="Q297" s="5">
        <v>51</v>
      </c>
    </row>
    <row r="298" spans="1:17" hidden="1" outlineLevel="4" x14ac:dyDescent="0.25">
      <c r="A298" s="5">
        <v>987</v>
      </c>
      <c r="B298" s="5" t="s">
        <v>1540</v>
      </c>
      <c r="C298" s="5" t="str">
        <f>LEFT(B298,6)</f>
        <v>151145</v>
      </c>
      <c r="D298" s="5" t="str">
        <f>RIGHT(B298,2)</f>
        <v>AD</v>
      </c>
      <c r="E298" s="5" t="s">
        <v>223</v>
      </c>
      <c r="F298" s="5" t="s">
        <v>247</v>
      </c>
      <c r="G298" s="5" t="s">
        <v>712</v>
      </c>
      <c r="H298" s="5" t="s">
        <v>230</v>
      </c>
      <c r="I298" s="5" t="s">
        <v>245</v>
      </c>
      <c r="J298" s="13">
        <v>213</v>
      </c>
      <c r="K298" s="5">
        <v>50</v>
      </c>
      <c r="L298" s="5" t="s">
        <v>229</v>
      </c>
      <c r="M298" s="5">
        <v>56</v>
      </c>
      <c r="N298" s="5" t="s">
        <v>227</v>
      </c>
      <c r="O298" s="5">
        <v>51</v>
      </c>
      <c r="P298" s="5" t="s">
        <v>228</v>
      </c>
      <c r="Q298" s="5">
        <v>56</v>
      </c>
    </row>
    <row r="299" spans="1:17" hidden="1" outlineLevel="3" collapsed="1" x14ac:dyDescent="0.25">
      <c r="A299" s="5"/>
      <c r="B299" s="5"/>
      <c r="C299" s="5">
        <f>SUBTOTAL(3,C297:C298)</f>
        <v>2</v>
      </c>
      <c r="D299" s="5"/>
      <c r="E299" s="9" t="s">
        <v>2282</v>
      </c>
      <c r="F299" s="5"/>
      <c r="G299" s="5"/>
      <c r="H299" s="5"/>
      <c r="I299" s="5"/>
      <c r="J299" s="13"/>
      <c r="K299" s="5"/>
      <c r="L299" s="5"/>
      <c r="M299" s="5"/>
      <c r="N299" s="5"/>
      <c r="O299" s="5"/>
      <c r="P299" s="5"/>
      <c r="Q299" s="5"/>
    </row>
    <row r="300" spans="1:17" hidden="1" outlineLevel="4" x14ac:dyDescent="0.25">
      <c r="A300" s="5">
        <v>988</v>
      </c>
      <c r="B300" s="5" t="s">
        <v>1541</v>
      </c>
      <c r="C300" s="5" t="str">
        <f>LEFT(B300,6)</f>
        <v>151153</v>
      </c>
      <c r="D300" s="5" t="str">
        <f>RIGHT(B300,2)</f>
        <v>DH</v>
      </c>
      <c r="E300" s="5" t="s">
        <v>253</v>
      </c>
      <c r="F300" s="5" t="s">
        <v>247</v>
      </c>
      <c r="G300" s="5" t="s">
        <v>893</v>
      </c>
      <c r="H300" s="5" t="s">
        <v>230</v>
      </c>
      <c r="I300" s="5" t="s">
        <v>226</v>
      </c>
      <c r="J300" s="13">
        <v>259</v>
      </c>
      <c r="K300" s="5">
        <v>60</v>
      </c>
      <c r="L300" s="5" t="s">
        <v>227</v>
      </c>
      <c r="M300" s="5">
        <v>60</v>
      </c>
      <c r="N300" s="5" t="s">
        <v>228</v>
      </c>
      <c r="O300" s="5">
        <v>72</v>
      </c>
      <c r="P300" s="5" t="s">
        <v>229</v>
      </c>
      <c r="Q300" s="5">
        <v>67</v>
      </c>
    </row>
    <row r="301" spans="1:17" hidden="1" outlineLevel="3" collapsed="1" x14ac:dyDescent="0.25">
      <c r="A301" s="5"/>
      <c r="B301" s="5"/>
      <c r="C301" s="5">
        <f>SUBTOTAL(3,C300:C300)</f>
        <v>1</v>
      </c>
      <c r="D301" s="5"/>
      <c r="E301" s="9" t="s">
        <v>2281</v>
      </c>
      <c r="F301" s="5"/>
      <c r="G301" s="5"/>
      <c r="H301" s="5"/>
      <c r="I301" s="5"/>
      <c r="J301" s="13"/>
      <c r="K301" s="5"/>
      <c r="L301" s="5"/>
      <c r="M301" s="5"/>
      <c r="N301" s="5"/>
      <c r="O301" s="5"/>
      <c r="P301" s="5"/>
      <c r="Q301" s="5"/>
    </row>
    <row r="302" spans="1:17" hidden="1" outlineLevel="4" x14ac:dyDescent="0.25">
      <c r="A302" s="5">
        <v>1232</v>
      </c>
      <c r="B302" s="5" t="s">
        <v>1810</v>
      </c>
      <c r="C302" s="5" t="str">
        <f>LEFT(B302,6)</f>
        <v>151248</v>
      </c>
      <c r="D302" s="5" t="str">
        <f>RIGHT(B302,2)</f>
        <v>BA</v>
      </c>
      <c r="E302" s="5" t="s">
        <v>223</v>
      </c>
      <c r="F302" s="5" t="s">
        <v>247</v>
      </c>
      <c r="G302" s="5" t="s">
        <v>893</v>
      </c>
      <c r="H302" s="5" t="s">
        <v>230</v>
      </c>
      <c r="I302" s="5" t="s">
        <v>226</v>
      </c>
      <c r="J302" s="13">
        <v>271</v>
      </c>
      <c r="K302" s="5">
        <v>83</v>
      </c>
      <c r="L302" s="5" t="s">
        <v>227</v>
      </c>
      <c r="M302" s="5">
        <v>72</v>
      </c>
      <c r="N302" s="5" t="s">
        <v>228</v>
      </c>
      <c r="O302" s="5">
        <v>56</v>
      </c>
      <c r="P302" s="5" t="s">
        <v>229</v>
      </c>
      <c r="Q302" s="5">
        <v>60</v>
      </c>
    </row>
    <row r="303" spans="1:17" hidden="1" outlineLevel="4" x14ac:dyDescent="0.25">
      <c r="A303" s="5">
        <v>1261</v>
      </c>
      <c r="B303" s="5" t="s">
        <v>1842</v>
      </c>
      <c r="C303" s="5" t="str">
        <f>LEFT(B303,6)</f>
        <v>151256</v>
      </c>
      <c r="D303" s="5" t="str">
        <f>RIGHT(B303,2)</f>
        <v>IJ</v>
      </c>
      <c r="E303" s="5" t="s">
        <v>223</v>
      </c>
      <c r="F303" s="5" t="s">
        <v>247</v>
      </c>
      <c r="G303" s="5" t="s">
        <v>970</v>
      </c>
      <c r="H303" s="5" t="s">
        <v>230</v>
      </c>
      <c r="I303" s="5" t="s">
        <v>245</v>
      </c>
      <c r="J303" s="13">
        <v>214</v>
      </c>
      <c r="K303" s="5">
        <v>72</v>
      </c>
      <c r="L303" s="5" t="s">
        <v>229</v>
      </c>
      <c r="M303" s="5">
        <v>57</v>
      </c>
      <c r="N303" s="5" t="s">
        <v>228</v>
      </c>
      <c r="O303" s="5">
        <v>40</v>
      </c>
      <c r="P303" s="5" t="s">
        <v>227</v>
      </c>
      <c r="Q303" s="5">
        <v>45</v>
      </c>
    </row>
    <row r="304" spans="1:17" hidden="1" outlineLevel="3" collapsed="1" x14ac:dyDescent="0.25">
      <c r="A304" s="5"/>
      <c r="B304" s="5"/>
      <c r="C304" s="5">
        <f>SUBTOTAL(3,C302:C303)</f>
        <v>2</v>
      </c>
      <c r="D304" s="5"/>
      <c r="E304" s="9" t="s">
        <v>2282</v>
      </c>
      <c r="F304" s="5"/>
      <c r="G304" s="5"/>
      <c r="H304" s="5"/>
      <c r="I304" s="5"/>
      <c r="J304" s="13"/>
      <c r="K304" s="5"/>
      <c r="L304" s="5"/>
      <c r="M304" s="5"/>
      <c r="N304" s="5"/>
      <c r="O304" s="5"/>
      <c r="P304" s="5"/>
      <c r="Q304" s="5"/>
    </row>
    <row r="305" spans="1:17" hidden="1" outlineLevel="4" x14ac:dyDescent="0.25">
      <c r="A305" s="5">
        <v>1330</v>
      </c>
      <c r="B305" s="5" t="s">
        <v>1915</v>
      </c>
      <c r="C305" s="5" t="str">
        <f>LEFT(B305,6)</f>
        <v>151279</v>
      </c>
      <c r="D305" s="5" t="str">
        <f>RIGHT(B305,2)</f>
        <v>AJ</v>
      </c>
      <c r="E305" s="5" t="s">
        <v>253</v>
      </c>
      <c r="F305" s="5" t="s">
        <v>247</v>
      </c>
      <c r="G305" s="5" t="s">
        <v>712</v>
      </c>
      <c r="H305" s="5" t="s">
        <v>230</v>
      </c>
      <c r="I305" s="5" t="s">
        <v>226</v>
      </c>
      <c r="J305" s="13">
        <v>225</v>
      </c>
      <c r="K305" s="5">
        <v>59</v>
      </c>
      <c r="L305" s="5" t="s">
        <v>227</v>
      </c>
      <c r="M305" s="5">
        <v>55</v>
      </c>
      <c r="N305" s="5" t="s">
        <v>228</v>
      </c>
      <c r="O305" s="5">
        <v>57</v>
      </c>
      <c r="P305" s="5" t="s">
        <v>229</v>
      </c>
      <c r="Q305" s="5">
        <v>54</v>
      </c>
    </row>
    <row r="306" spans="1:17" hidden="1" outlineLevel="3" collapsed="1" x14ac:dyDescent="0.25">
      <c r="A306" s="5"/>
      <c r="B306" s="5"/>
      <c r="C306" s="5">
        <f>SUBTOTAL(3,C305:C305)</f>
        <v>1</v>
      </c>
      <c r="D306" s="5"/>
      <c r="E306" s="9" t="s">
        <v>2281</v>
      </c>
      <c r="F306" s="5"/>
      <c r="G306" s="5"/>
      <c r="H306" s="5"/>
      <c r="I306" s="5"/>
      <c r="J306" s="13"/>
      <c r="K306" s="5"/>
      <c r="L306" s="5"/>
      <c r="M306" s="5"/>
      <c r="N306" s="5"/>
      <c r="O306" s="5"/>
      <c r="P306" s="5"/>
      <c r="Q306" s="5"/>
    </row>
    <row r="307" spans="1:17" hidden="1" outlineLevel="4" x14ac:dyDescent="0.25">
      <c r="A307" s="5">
        <v>1397</v>
      </c>
      <c r="B307" s="5" t="s">
        <v>1990</v>
      </c>
      <c r="C307" s="5" t="str">
        <f>LEFT(B307,6)</f>
        <v>151377</v>
      </c>
      <c r="D307" s="5" t="str">
        <f>RIGHT(B307,2)</f>
        <v>HJ</v>
      </c>
      <c r="E307" s="5" t="s">
        <v>223</v>
      </c>
      <c r="F307" s="5" t="s">
        <v>247</v>
      </c>
      <c r="G307" s="5" t="s">
        <v>368</v>
      </c>
      <c r="H307" s="5" t="s">
        <v>230</v>
      </c>
      <c r="I307" s="5" t="s">
        <v>226</v>
      </c>
      <c r="J307" s="13">
        <v>243</v>
      </c>
      <c r="K307" s="5">
        <v>61</v>
      </c>
      <c r="L307" s="5" t="s">
        <v>228</v>
      </c>
      <c r="M307" s="5">
        <v>63</v>
      </c>
      <c r="N307" s="5" t="s">
        <v>227</v>
      </c>
      <c r="O307" s="5">
        <v>57</v>
      </c>
      <c r="P307" s="5" t="s">
        <v>229</v>
      </c>
      <c r="Q307" s="5">
        <v>62</v>
      </c>
    </row>
    <row r="308" spans="1:17" hidden="1" outlineLevel="4" x14ac:dyDescent="0.25">
      <c r="A308" s="5">
        <v>1529</v>
      </c>
      <c r="B308" s="5" t="s">
        <v>2133</v>
      </c>
      <c r="C308" s="5" t="str">
        <f>LEFT(B308,6)</f>
        <v>151463</v>
      </c>
      <c r="D308" s="5" t="str">
        <f>RIGHT(B308,2)</f>
        <v>IC</v>
      </c>
      <c r="E308" s="5" t="s">
        <v>223</v>
      </c>
      <c r="F308" s="5" t="s">
        <v>247</v>
      </c>
      <c r="G308" s="5" t="s">
        <v>810</v>
      </c>
      <c r="H308" s="5" t="s">
        <v>230</v>
      </c>
      <c r="I308" s="5" t="s">
        <v>226</v>
      </c>
      <c r="J308" s="13">
        <v>223</v>
      </c>
      <c r="K308" s="5">
        <v>56</v>
      </c>
      <c r="L308" s="5" t="s">
        <v>227</v>
      </c>
      <c r="M308" s="5">
        <v>56</v>
      </c>
      <c r="N308" s="5" t="s">
        <v>228</v>
      </c>
      <c r="O308" s="5">
        <v>55</v>
      </c>
      <c r="P308" s="5" t="s">
        <v>229</v>
      </c>
      <c r="Q308" s="5">
        <v>56</v>
      </c>
    </row>
    <row r="309" spans="1:17" hidden="1" outlineLevel="3" collapsed="1" x14ac:dyDescent="0.25">
      <c r="A309" s="5"/>
      <c r="B309" s="5"/>
      <c r="C309" s="5">
        <f>SUBTOTAL(3,C307:C308)</f>
        <v>2</v>
      </c>
      <c r="D309" s="5"/>
      <c r="E309" s="9" t="s">
        <v>2282</v>
      </c>
      <c r="F309" s="5"/>
      <c r="G309" s="5"/>
      <c r="H309" s="5"/>
      <c r="I309" s="5"/>
      <c r="J309" s="13"/>
      <c r="K309" s="5"/>
      <c r="L309" s="5"/>
      <c r="M309" s="5"/>
      <c r="N309" s="5"/>
      <c r="O309" s="5"/>
      <c r="P309" s="5"/>
      <c r="Q309" s="5"/>
    </row>
    <row r="310" spans="1:17" outlineLevel="2" collapsed="1" x14ac:dyDescent="0.25">
      <c r="A310" s="5"/>
      <c r="B310" s="5"/>
      <c r="C310" s="5">
        <f>SUBTOTAL(3,C275:C308)</f>
        <v>23</v>
      </c>
      <c r="D310" s="5"/>
      <c r="E310" s="5"/>
      <c r="F310" s="5"/>
      <c r="G310" s="5"/>
      <c r="H310" s="9" t="s">
        <v>2271</v>
      </c>
      <c r="I310" s="5"/>
      <c r="J310" s="13"/>
      <c r="K310" s="5"/>
      <c r="L310" s="5"/>
      <c r="M310" s="5"/>
      <c r="N310" s="5"/>
      <c r="O310" s="5"/>
      <c r="P310" s="5"/>
      <c r="Q310" s="5"/>
    </row>
    <row r="311" spans="1:17" hidden="1" outlineLevel="4" x14ac:dyDescent="0.25">
      <c r="A311" s="5">
        <v>403</v>
      </c>
      <c r="B311" s="5" t="s">
        <v>848</v>
      </c>
      <c r="C311" s="5" t="str">
        <f>LEFT(B311,6)</f>
        <v>150577</v>
      </c>
      <c r="D311" s="5" t="str">
        <f>RIGHT(B311,2)</f>
        <v>EI</v>
      </c>
      <c r="E311" s="5" t="s">
        <v>253</v>
      </c>
      <c r="F311" s="5" t="s">
        <v>247</v>
      </c>
      <c r="G311" s="5" t="s">
        <v>849</v>
      </c>
      <c r="H311" s="5" t="s">
        <v>366</v>
      </c>
      <c r="I311" s="5" t="s">
        <v>517</v>
      </c>
      <c r="J311" s="13">
        <v>270</v>
      </c>
      <c r="K311" s="5">
        <v>63</v>
      </c>
      <c r="L311" s="5" t="s">
        <v>320</v>
      </c>
      <c r="M311" s="5">
        <v>74</v>
      </c>
      <c r="N311" s="5" t="s">
        <v>250</v>
      </c>
      <c r="O311" s="5">
        <v>61</v>
      </c>
      <c r="P311" s="5" t="s">
        <v>239</v>
      </c>
      <c r="Q311" s="5">
        <v>72</v>
      </c>
    </row>
    <row r="312" spans="1:17" hidden="1" outlineLevel="3" collapsed="1" x14ac:dyDescent="0.25">
      <c r="A312" s="5"/>
      <c r="B312" s="5"/>
      <c r="C312" s="5">
        <f>SUBTOTAL(3,C311:C311)</f>
        <v>1</v>
      </c>
      <c r="D312" s="5"/>
      <c r="E312" s="9" t="s">
        <v>2281</v>
      </c>
      <c r="F312" s="5"/>
      <c r="G312" s="5"/>
      <c r="H312" s="5"/>
      <c r="I312" s="5"/>
      <c r="J312" s="13"/>
      <c r="K312" s="5"/>
      <c r="L312" s="5"/>
      <c r="M312" s="5"/>
      <c r="N312" s="5"/>
      <c r="O312" s="5"/>
      <c r="P312" s="5"/>
      <c r="Q312" s="5"/>
    </row>
    <row r="313" spans="1:17" hidden="1" outlineLevel="4" x14ac:dyDescent="0.25">
      <c r="A313" s="5">
        <v>435</v>
      </c>
      <c r="B313" s="5" t="s">
        <v>892</v>
      </c>
      <c r="C313" s="5" t="str">
        <f>LEFT(B313,6)</f>
        <v>150592</v>
      </c>
      <c r="D313" s="5" t="str">
        <f>RIGHT(B313,2)</f>
        <v>DA</v>
      </c>
      <c r="E313" s="5" t="s">
        <v>223</v>
      </c>
      <c r="F313" s="5" t="s">
        <v>247</v>
      </c>
      <c r="G313" s="5" t="s">
        <v>893</v>
      </c>
      <c r="H313" s="5" t="s">
        <v>366</v>
      </c>
      <c r="I313" s="5" t="s">
        <v>517</v>
      </c>
      <c r="J313" s="13">
        <v>204</v>
      </c>
      <c r="K313" s="5">
        <v>55</v>
      </c>
      <c r="L313" s="5" t="s">
        <v>238</v>
      </c>
      <c r="M313" s="5">
        <v>54</v>
      </c>
      <c r="N313" s="5" t="s">
        <v>250</v>
      </c>
      <c r="O313" s="5">
        <v>41</v>
      </c>
      <c r="P313" s="5" t="s">
        <v>239</v>
      </c>
      <c r="Q313" s="5">
        <v>54</v>
      </c>
    </row>
    <row r="314" spans="1:17" hidden="1" outlineLevel="4" x14ac:dyDescent="0.25">
      <c r="A314" s="5">
        <v>914</v>
      </c>
      <c r="B314" s="5" t="s">
        <v>1458</v>
      </c>
      <c r="C314" s="5" t="str">
        <f>LEFT(B314,6)</f>
        <v>151099</v>
      </c>
      <c r="D314" s="5" t="str">
        <f>RIGHT(B314,2)</f>
        <v>ED</v>
      </c>
      <c r="E314" s="5" t="s">
        <v>223</v>
      </c>
      <c r="F314" s="5" t="s">
        <v>247</v>
      </c>
      <c r="G314" s="5" t="s">
        <v>961</v>
      </c>
      <c r="H314" s="5" t="s">
        <v>366</v>
      </c>
      <c r="I314" s="5" t="s">
        <v>815</v>
      </c>
      <c r="J314" s="13">
        <v>255</v>
      </c>
      <c r="K314" s="5">
        <v>59</v>
      </c>
      <c r="L314" s="5" t="s">
        <v>238</v>
      </c>
      <c r="M314" s="5">
        <v>62</v>
      </c>
      <c r="N314" s="5" t="s">
        <v>320</v>
      </c>
      <c r="O314" s="5">
        <v>67</v>
      </c>
      <c r="P314" s="5" t="s">
        <v>250</v>
      </c>
      <c r="Q314" s="5">
        <v>67</v>
      </c>
    </row>
    <row r="315" spans="1:17" hidden="1" outlineLevel="3" collapsed="1" x14ac:dyDescent="0.25">
      <c r="A315" s="5"/>
      <c r="B315" s="5"/>
      <c r="C315" s="5">
        <f>SUBTOTAL(3,C313:C314)</f>
        <v>2</v>
      </c>
      <c r="D315" s="5"/>
      <c r="E315" s="9" t="s">
        <v>2282</v>
      </c>
      <c r="F315" s="5"/>
      <c r="G315" s="5"/>
      <c r="H315" s="5"/>
      <c r="I315" s="5"/>
      <c r="J315" s="13"/>
      <c r="K315" s="5"/>
      <c r="L315" s="5"/>
      <c r="M315" s="5"/>
      <c r="N315" s="5"/>
      <c r="O315" s="5"/>
      <c r="P315" s="5"/>
      <c r="Q315" s="5"/>
    </row>
    <row r="316" spans="1:17" hidden="1" outlineLevel="4" x14ac:dyDescent="0.25">
      <c r="A316" s="5">
        <v>989</v>
      </c>
      <c r="B316" s="5" t="s">
        <v>1542</v>
      </c>
      <c r="C316" s="5" t="str">
        <f>LEFT(B316,6)</f>
        <v>151154</v>
      </c>
      <c r="D316" s="5" t="str">
        <f>RIGHT(B316,2)</f>
        <v>GC</v>
      </c>
      <c r="E316" s="5" t="s">
        <v>253</v>
      </c>
      <c r="F316" s="5" t="s">
        <v>247</v>
      </c>
      <c r="G316" s="5" t="s">
        <v>712</v>
      </c>
      <c r="H316" s="5" t="s">
        <v>366</v>
      </c>
      <c r="I316" s="5" t="s">
        <v>517</v>
      </c>
      <c r="J316" s="13">
        <v>242</v>
      </c>
      <c r="K316" s="5">
        <v>66</v>
      </c>
      <c r="L316" s="5" t="s">
        <v>250</v>
      </c>
      <c r="M316" s="5">
        <v>65</v>
      </c>
      <c r="N316" s="5" t="s">
        <v>239</v>
      </c>
      <c r="O316" s="5">
        <v>68</v>
      </c>
      <c r="P316" s="5" t="s">
        <v>234</v>
      </c>
      <c r="Q316" s="5">
        <v>43</v>
      </c>
    </row>
    <row r="317" spans="1:17" hidden="1" outlineLevel="3" collapsed="1" x14ac:dyDescent="0.25">
      <c r="A317" s="5"/>
      <c r="B317" s="5"/>
      <c r="C317" s="5">
        <f>SUBTOTAL(3,C316:C316)</f>
        <v>1</v>
      </c>
      <c r="D317" s="5"/>
      <c r="E317" s="9" t="s">
        <v>2281</v>
      </c>
      <c r="F317" s="5"/>
      <c r="G317" s="5"/>
      <c r="H317" s="5"/>
      <c r="I317" s="5"/>
      <c r="J317" s="13"/>
      <c r="K317" s="5"/>
      <c r="L317" s="5"/>
      <c r="M317" s="5"/>
      <c r="N317" s="5"/>
      <c r="O317" s="5"/>
      <c r="P317" s="5"/>
      <c r="Q317" s="5"/>
    </row>
    <row r="318" spans="1:17" outlineLevel="2" collapsed="1" x14ac:dyDescent="0.25">
      <c r="A318" s="5"/>
      <c r="B318" s="5"/>
      <c r="C318" s="5">
        <f>SUBTOTAL(3,C311:C316)</f>
        <v>4</v>
      </c>
      <c r="D318" s="5"/>
      <c r="E318" s="5"/>
      <c r="F318" s="5"/>
      <c r="G318" s="5"/>
      <c r="H318" s="9" t="s">
        <v>2272</v>
      </c>
      <c r="I318" s="5"/>
      <c r="J318" s="13"/>
      <c r="K318" s="5"/>
      <c r="L318" s="5"/>
      <c r="M318" s="5"/>
      <c r="N318" s="5"/>
      <c r="O318" s="5"/>
      <c r="P318" s="5"/>
      <c r="Q318" s="5"/>
    </row>
    <row r="319" spans="1:17" hidden="1" outlineLevel="4" x14ac:dyDescent="0.25">
      <c r="A319" s="5">
        <v>65</v>
      </c>
      <c r="B319" s="5" t="s">
        <v>375</v>
      </c>
      <c r="C319" s="5" t="str">
        <f>LEFT(B319,6)</f>
        <v>150285</v>
      </c>
      <c r="D319" s="5" t="str">
        <f>RIGHT(B319,2)</f>
        <v>HJ</v>
      </c>
      <c r="E319" s="5" t="s">
        <v>253</v>
      </c>
      <c r="F319" s="5" t="s">
        <v>247</v>
      </c>
      <c r="G319" s="5" t="s">
        <v>376</v>
      </c>
      <c r="H319" s="5" t="s">
        <v>237</v>
      </c>
      <c r="I319" s="5" t="s">
        <v>237</v>
      </c>
      <c r="J319" s="13">
        <v>216</v>
      </c>
      <c r="K319" s="5">
        <v>56</v>
      </c>
      <c r="L319" s="5" t="s">
        <v>239</v>
      </c>
      <c r="M319" s="5">
        <v>60</v>
      </c>
      <c r="N319" s="5" t="s">
        <v>238</v>
      </c>
      <c r="O319" s="5">
        <v>61</v>
      </c>
      <c r="P319" s="5" t="s">
        <v>250</v>
      </c>
      <c r="Q319" s="5">
        <v>39</v>
      </c>
    </row>
    <row r="320" spans="1:17" hidden="1" outlineLevel="3" collapsed="1" x14ac:dyDescent="0.25">
      <c r="A320" s="5"/>
      <c r="B320" s="5"/>
      <c r="C320" s="5">
        <f>SUBTOTAL(3,C319:C319)</f>
        <v>1</v>
      </c>
      <c r="D320" s="5"/>
      <c r="E320" s="9" t="s">
        <v>2281</v>
      </c>
      <c r="F320" s="5"/>
      <c r="G320" s="5"/>
      <c r="H320" s="5"/>
      <c r="I320" s="5"/>
      <c r="J320" s="13"/>
      <c r="K320" s="5"/>
      <c r="L320" s="5"/>
      <c r="M320" s="5"/>
      <c r="N320" s="5"/>
      <c r="O320" s="5"/>
      <c r="P320" s="5"/>
      <c r="Q320" s="5"/>
    </row>
    <row r="321" spans="1:17" hidden="1" outlineLevel="4" x14ac:dyDescent="0.25">
      <c r="A321" s="5">
        <v>491</v>
      </c>
      <c r="B321" s="5" t="s">
        <v>967</v>
      </c>
      <c r="C321" s="5" t="str">
        <f>LEFT(B321,6)</f>
        <v>150709</v>
      </c>
      <c r="D321" s="5" t="str">
        <f>RIGHT(B321,2)</f>
        <v>HD</v>
      </c>
      <c r="E321" s="5" t="s">
        <v>223</v>
      </c>
      <c r="F321" s="5" t="s">
        <v>247</v>
      </c>
      <c r="G321" s="5" t="s">
        <v>368</v>
      </c>
      <c r="H321" s="5" t="s">
        <v>237</v>
      </c>
      <c r="I321" s="5" t="s">
        <v>237</v>
      </c>
      <c r="J321" s="13">
        <v>204</v>
      </c>
      <c r="K321" s="5">
        <v>46</v>
      </c>
      <c r="L321" s="5" t="s">
        <v>239</v>
      </c>
      <c r="M321" s="5">
        <v>53</v>
      </c>
      <c r="N321" s="5" t="s">
        <v>238</v>
      </c>
      <c r="O321" s="5">
        <v>47</v>
      </c>
      <c r="P321" s="5" t="s">
        <v>240</v>
      </c>
      <c r="Q321" s="5">
        <v>58</v>
      </c>
    </row>
    <row r="322" spans="1:17" hidden="1" outlineLevel="3" collapsed="1" x14ac:dyDescent="0.25">
      <c r="A322" s="5"/>
      <c r="B322" s="5"/>
      <c r="C322" s="5">
        <f>SUBTOTAL(3,C321:C321)</f>
        <v>1</v>
      </c>
      <c r="D322" s="5"/>
      <c r="E322" s="9" t="s">
        <v>2282</v>
      </c>
      <c r="F322" s="5"/>
      <c r="G322" s="5"/>
      <c r="H322" s="5"/>
      <c r="I322" s="5"/>
      <c r="J322" s="13"/>
      <c r="K322" s="5"/>
      <c r="L322" s="5"/>
      <c r="M322" s="5"/>
      <c r="N322" s="5"/>
      <c r="O322" s="5"/>
      <c r="P322" s="5"/>
      <c r="Q322" s="5"/>
    </row>
    <row r="323" spans="1:17" hidden="1" outlineLevel="4" x14ac:dyDescent="0.25">
      <c r="A323" s="5">
        <v>891</v>
      </c>
      <c r="B323" s="5" t="s">
        <v>1428</v>
      </c>
      <c r="C323" s="5" t="str">
        <f>LEFT(B323,6)</f>
        <v>151083</v>
      </c>
      <c r="D323" s="5" t="str">
        <f>RIGHT(B323,2)</f>
        <v>CH</v>
      </c>
      <c r="E323" s="5" t="s">
        <v>253</v>
      </c>
      <c r="F323" s="5" t="s">
        <v>247</v>
      </c>
      <c r="G323" s="5" t="s">
        <v>712</v>
      </c>
      <c r="H323" s="5" t="s">
        <v>237</v>
      </c>
      <c r="I323" s="5" t="s">
        <v>237</v>
      </c>
      <c r="J323" s="13">
        <v>215</v>
      </c>
      <c r="K323" s="5">
        <v>41</v>
      </c>
      <c r="L323" s="5" t="s">
        <v>250</v>
      </c>
      <c r="M323" s="5">
        <v>67</v>
      </c>
      <c r="N323" s="5" t="s">
        <v>239</v>
      </c>
      <c r="O323" s="5">
        <v>42</v>
      </c>
      <c r="P323" s="5" t="s">
        <v>240</v>
      </c>
      <c r="Q323" s="5">
        <v>65</v>
      </c>
    </row>
    <row r="324" spans="1:17" hidden="1" outlineLevel="3" collapsed="1" x14ac:dyDescent="0.25">
      <c r="A324" s="5"/>
      <c r="B324" s="5"/>
      <c r="C324" s="5">
        <f>SUBTOTAL(3,C323:C323)</f>
        <v>1</v>
      </c>
      <c r="D324" s="5"/>
      <c r="E324" s="9" t="s">
        <v>2281</v>
      </c>
      <c r="F324" s="5"/>
      <c r="G324" s="5"/>
      <c r="H324" s="5"/>
      <c r="I324" s="5"/>
      <c r="J324" s="13"/>
      <c r="K324" s="5"/>
      <c r="L324" s="5"/>
      <c r="M324" s="5"/>
      <c r="N324" s="5"/>
      <c r="O324" s="5"/>
      <c r="P324" s="5"/>
      <c r="Q324" s="5"/>
    </row>
    <row r="325" spans="1:17" hidden="1" outlineLevel="4" x14ac:dyDescent="0.25">
      <c r="A325" s="5">
        <v>982</v>
      </c>
      <c r="B325" s="5" t="s">
        <v>1535</v>
      </c>
      <c r="C325" s="5" t="str">
        <f>LEFT(B325,6)</f>
        <v>151134</v>
      </c>
      <c r="D325" s="5" t="str">
        <f>RIGHT(B325,2)</f>
        <v>EI</v>
      </c>
      <c r="E325" s="5" t="s">
        <v>223</v>
      </c>
      <c r="F325" s="5" t="s">
        <v>247</v>
      </c>
      <c r="G325" s="5" t="s">
        <v>970</v>
      </c>
      <c r="H325" s="5" t="s">
        <v>237</v>
      </c>
      <c r="I325" s="5" t="s">
        <v>237</v>
      </c>
      <c r="J325" s="13">
        <v>211</v>
      </c>
      <c r="K325" s="5">
        <v>53</v>
      </c>
      <c r="L325" s="5" t="s">
        <v>238</v>
      </c>
      <c r="M325" s="5">
        <v>48</v>
      </c>
      <c r="N325" s="5" t="s">
        <v>240</v>
      </c>
      <c r="O325" s="5">
        <v>59</v>
      </c>
      <c r="P325" s="5" t="s">
        <v>239</v>
      </c>
      <c r="Q325" s="5">
        <v>51</v>
      </c>
    </row>
    <row r="326" spans="1:17" hidden="1" outlineLevel="4" x14ac:dyDescent="0.25">
      <c r="A326" s="5">
        <v>1006</v>
      </c>
      <c r="B326" s="5" t="s">
        <v>1560</v>
      </c>
      <c r="C326" s="5" t="str">
        <f>LEFT(B326,6)</f>
        <v>151191</v>
      </c>
      <c r="D326" s="5" t="str">
        <f>RIGHT(B326,2)</f>
        <v>AB</v>
      </c>
      <c r="E326" s="5" t="s">
        <v>223</v>
      </c>
      <c r="F326" s="5" t="s">
        <v>247</v>
      </c>
      <c r="G326" s="5" t="s">
        <v>893</v>
      </c>
      <c r="H326" s="5" t="s">
        <v>237</v>
      </c>
      <c r="I326" s="5" t="s">
        <v>237</v>
      </c>
      <c r="J326" s="13">
        <v>283</v>
      </c>
      <c r="K326" s="5">
        <v>69</v>
      </c>
      <c r="L326" s="5" t="s">
        <v>238</v>
      </c>
      <c r="M326" s="5">
        <v>73</v>
      </c>
      <c r="N326" s="5" t="s">
        <v>239</v>
      </c>
      <c r="O326" s="5">
        <v>68</v>
      </c>
      <c r="P326" s="5" t="s">
        <v>240</v>
      </c>
      <c r="Q326" s="5">
        <v>73</v>
      </c>
    </row>
    <row r="327" spans="1:17" hidden="1" outlineLevel="4" x14ac:dyDescent="0.25">
      <c r="A327" s="5">
        <v>1098</v>
      </c>
      <c r="B327" s="5" t="s">
        <v>1661</v>
      </c>
      <c r="C327" s="5" t="str">
        <f>LEFT(B327,6)</f>
        <v>151214</v>
      </c>
      <c r="D327" s="5" t="str">
        <f>RIGHT(B327,2)</f>
        <v>GG</v>
      </c>
      <c r="E327" s="5" t="s">
        <v>223</v>
      </c>
      <c r="F327" s="5" t="s">
        <v>247</v>
      </c>
      <c r="G327" s="5" t="s">
        <v>849</v>
      </c>
      <c r="H327" s="5" t="s">
        <v>237</v>
      </c>
      <c r="I327" s="5" t="s">
        <v>237</v>
      </c>
      <c r="J327" s="13">
        <v>248</v>
      </c>
      <c r="K327" s="5">
        <v>82</v>
      </c>
      <c r="L327" s="5" t="s">
        <v>238</v>
      </c>
      <c r="M327" s="5">
        <v>59</v>
      </c>
      <c r="N327" s="5" t="s">
        <v>250</v>
      </c>
      <c r="O327" s="5">
        <v>54</v>
      </c>
      <c r="P327" s="5" t="s">
        <v>239</v>
      </c>
      <c r="Q327" s="5">
        <v>53</v>
      </c>
    </row>
    <row r="328" spans="1:17" hidden="1" outlineLevel="3" collapsed="1" x14ac:dyDescent="0.25">
      <c r="A328" s="5"/>
      <c r="B328" s="5"/>
      <c r="C328" s="5">
        <f>SUBTOTAL(3,C325:C327)</f>
        <v>3</v>
      </c>
      <c r="D328" s="5"/>
      <c r="E328" s="9" t="s">
        <v>2282</v>
      </c>
      <c r="F328" s="5"/>
      <c r="G328" s="5"/>
      <c r="H328" s="5"/>
      <c r="I328" s="5"/>
      <c r="J328" s="13"/>
      <c r="K328" s="5"/>
      <c r="L328" s="5"/>
      <c r="M328" s="5"/>
      <c r="N328" s="5"/>
      <c r="O328" s="5"/>
      <c r="P328" s="5"/>
      <c r="Q328" s="5"/>
    </row>
    <row r="329" spans="1:17" outlineLevel="2" collapsed="1" x14ac:dyDescent="0.25">
      <c r="A329" s="5"/>
      <c r="B329" s="5"/>
      <c r="C329" s="5">
        <f>SUBTOTAL(3,C319:C327)</f>
        <v>6</v>
      </c>
      <c r="D329" s="5"/>
      <c r="E329" s="5"/>
      <c r="F329" s="5"/>
      <c r="G329" s="5"/>
      <c r="H329" s="9" t="s">
        <v>2273</v>
      </c>
      <c r="I329" s="5"/>
      <c r="J329" s="13"/>
      <c r="K329" s="5"/>
      <c r="L329" s="5"/>
      <c r="M329" s="5"/>
      <c r="N329" s="5"/>
      <c r="O329" s="5"/>
      <c r="P329" s="5"/>
      <c r="Q329" s="5"/>
    </row>
    <row r="330" spans="1:17" hidden="1" outlineLevel="4" x14ac:dyDescent="0.25">
      <c r="A330" s="5">
        <v>492</v>
      </c>
      <c r="B330" s="5" t="s">
        <v>968</v>
      </c>
      <c r="C330" s="5" t="str">
        <f>LEFT(B330,6)</f>
        <v>150712</v>
      </c>
      <c r="D330" s="5" t="str">
        <f>RIGHT(B330,2)</f>
        <v>IC</v>
      </c>
      <c r="E330" s="5" t="s">
        <v>253</v>
      </c>
      <c r="F330" s="5" t="s">
        <v>247</v>
      </c>
      <c r="G330" s="5" t="s">
        <v>712</v>
      </c>
      <c r="H330" s="5" t="s">
        <v>291</v>
      </c>
      <c r="I330" s="5" t="s">
        <v>291</v>
      </c>
      <c r="J330" s="13">
        <v>259</v>
      </c>
      <c r="K330" s="5">
        <v>66</v>
      </c>
      <c r="L330" s="5" t="s">
        <v>227</v>
      </c>
      <c r="M330" s="5">
        <v>79</v>
      </c>
      <c r="N330" s="5" t="s">
        <v>228</v>
      </c>
      <c r="O330" s="5">
        <v>60</v>
      </c>
      <c r="P330" s="5" t="s">
        <v>229</v>
      </c>
      <c r="Q330" s="5">
        <v>54</v>
      </c>
    </row>
    <row r="331" spans="1:17" hidden="1" outlineLevel="4" x14ac:dyDescent="0.25">
      <c r="A331" s="5">
        <v>665</v>
      </c>
      <c r="B331" s="5" t="s">
        <v>1168</v>
      </c>
      <c r="C331" s="5" t="str">
        <f>LEFT(B331,6)</f>
        <v>150963</v>
      </c>
      <c r="D331" s="5" t="str">
        <f>RIGHT(B331,2)</f>
        <v>CI</v>
      </c>
      <c r="E331" s="5" t="s">
        <v>253</v>
      </c>
      <c r="F331" s="5" t="s">
        <v>247</v>
      </c>
      <c r="G331" s="5" t="s">
        <v>893</v>
      </c>
      <c r="H331" s="5" t="s">
        <v>291</v>
      </c>
      <c r="I331" s="5" t="s">
        <v>291</v>
      </c>
      <c r="J331" s="13">
        <v>269</v>
      </c>
      <c r="K331" s="5">
        <v>63</v>
      </c>
      <c r="L331" s="5" t="s">
        <v>227</v>
      </c>
      <c r="M331" s="5">
        <v>71</v>
      </c>
      <c r="N331" s="5" t="s">
        <v>228</v>
      </c>
      <c r="O331" s="5">
        <v>70</v>
      </c>
      <c r="P331" s="5" t="s">
        <v>229</v>
      </c>
      <c r="Q331" s="5">
        <v>65</v>
      </c>
    </row>
    <row r="332" spans="1:17" hidden="1" outlineLevel="3" collapsed="1" x14ac:dyDescent="0.25">
      <c r="A332" s="5"/>
      <c r="B332" s="5"/>
      <c r="C332" s="5">
        <f>SUBTOTAL(3,C330:C331)</f>
        <v>2</v>
      </c>
      <c r="D332" s="5"/>
      <c r="E332" s="9" t="s">
        <v>2281</v>
      </c>
      <c r="F332" s="5"/>
      <c r="G332" s="5"/>
      <c r="H332" s="5"/>
      <c r="I332" s="5"/>
      <c r="J332" s="13"/>
      <c r="K332" s="5"/>
      <c r="L332" s="5"/>
      <c r="M332" s="5"/>
      <c r="N332" s="5"/>
      <c r="O332" s="5"/>
      <c r="P332" s="5"/>
      <c r="Q332" s="5"/>
    </row>
    <row r="333" spans="1:17" outlineLevel="2" collapsed="1" x14ac:dyDescent="0.25">
      <c r="A333" s="5"/>
      <c r="B333" s="5"/>
      <c r="C333" s="5">
        <f>SUBTOTAL(3,C330:C331)</f>
        <v>2</v>
      </c>
      <c r="D333" s="5"/>
      <c r="E333" s="5"/>
      <c r="F333" s="5"/>
      <c r="G333" s="5"/>
      <c r="H333" s="9" t="s">
        <v>2274</v>
      </c>
      <c r="I333" s="5"/>
      <c r="J333" s="13"/>
      <c r="K333" s="5"/>
      <c r="L333" s="5"/>
      <c r="M333" s="5"/>
      <c r="N333" s="5"/>
      <c r="O333" s="5"/>
      <c r="P333" s="5"/>
      <c r="Q333" s="5"/>
    </row>
    <row r="334" spans="1:17" hidden="1" outlineLevel="4" x14ac:dyDescent="0.25">
      <c r="A334" s="5">
        <v>949</v>
      </c>
      <c r="B334" s="5" t="s">
        <v>1498</v>
      </c>
      <c r="C334" s="5" t="str">
        <f>LEFT(B334,6)</f>
        <v>151118</v>
      </c>
      <c r="D334" s="5" t="str">
        <f>RIGHT(B334,2)</f>
        <v>AE</v>
      </c>
      <c r="E334" s="5" t="s">
        <v>253</v>
      </c>
      <c r="F334" s="5" t="s">
        <v>247</v>
      </c>
      <c r="G334" s="5" t="s">
        <v>963</v>
      </c>
      <c r="H334" s="5" t="s">
        <v>257</v>
      </c>
      <c r="I334" s="5" t="s">
        <v>495</v>
      </c>
      <c r="J334" s="13">
        <v>206</v>
      </c>
      <c r="K334" s="5">
        <v>44</v>
      </c>
      <c r="L334" s="5" t="s">
        <v>228</v>
      </c>
      <c r="M334" s="5">
        <v>43</v>
      </c>
      <c r="N334" s="5" t="s">
        <v>234</v>
      </c>
      <c r="O334" s="5">
        <v>52</v>
      </c>
      <c r="P334" s="5" t="s">
        <v>442</v>
      </c>
      <c r="Q334" s="5">
        <v>67</v>
      </c>
    </row>
    <row r="335" spans="1:17" hidden="1" outlineLevel="3" collapsed="1" x14ac:dyDescent="0.25">
      <c r="A335" s="5"/>
      <c r="B335" s="5"/>
      <c r="C335" s="5">
        <f>SUBTOTAL(3,C334:C334)</f>
        <v>1</v>
      </c>
      <c r="D335" s="5"/>
      <c r="E335" s="9" t="s">
        <v>2281</v>
      </c>
      <c r="F335" s="5"/>
      <c r="G335" s="5"/>
      <c r="H335" s="5"/>
      <c r="I335" s="5"/>
      <c r="J335" s="13"/>
      <c r="K335" s="5"/>
      <c r="L335" s="5"/>
      <c r="M335" s="5"/>
      <c r="N335" s="5"/>
      <c r="O335" s="5"/>
      <c r="P335" s="5"/>
      <c r="Q335" s="5"/>
    </row>
    <row r="336" spans="1:17" outlineLevel="2" collapsed="1" x14ac:dyDescent="0.25">
      <c r="A336" s="5"/>
      <c r="B336" s="5"/>
      <c r="C336" s="5">
        <f>SUBTOTAL(3,C334:C334)</f>
        <v>1</v>
      </c>
      <c r="D336" s="5"/>
      <c r="E336" s="5"/>
      <c r="F336" s="5"/>
      <c r="G336" s="5"/>
      <c r="H336" s="9" t="s">
        <v>2275</v>
      </c>
      <c r="I336" s="5"/>
      <c r="J336" s="13"/>
      <c r="K336" s="5"/>
      <c r="L336" s="5"/>
      <c r="M336" s="5"/>
      <c r="N336" s="5"/>
      <c r="O336" s="5"/>
      <c r="P336" s="5"/>
      <c r="Q336" s="5"/>
    </row>
    <row r="337" spans="1:17" hidden="1" outlineLevel="4" x14ac:dyDescent="0.25">
      <c r="A337" s="5">
        <v>178</v>
      </c>
      <c r="B337" s="5" t="s">
        <v>565</v>
      </c>
      <c r="C337" s="5" t="str">
        <f t="shared" ref="C337:C343" si="4">LEFT(B337,6)</f>
        <v>150500</v>
      </c>
      <c r="D337" s="5" t="str">
        <f t="shared" ref="D337:D343" si="5">RIGHT(B337,2)</f>
        <v>GJ</v>
      </c>
      <c r="E337" s="5" t="s">
        <v>253</v>
      </c>
      <c r="F337" s="5" t="s">
        <v>247</v>
      </c>
      <c r="G337" s="5" t="s">
        <v>368</v>
      </c>
      <c r="H337" s="5" t="s">
        <v>277</v>
      </c>
      <c r="I337" s="5" t="s">
        <v>276</v>
      </c>
      <c r="J337" s="13">
        <v>249</v>
      </c>
      <c r="K337" s="5">
        <v>70</v>
      </c>
      <c r="L337" s="5" t="s">
        <v>228</v>
      </c>
      <c r="M337" s="5">
        <v>51</v>
      </c>
      <c r="N337" s="5" t="s">
        <v>234</v>
      </c>
      <c r="O337" s="5">
        <v>64</v>
      </c>
      <c r="P337" s="5" t="s">
        <v>229</v>
      </c>
      <c r="Q337" s="5">
        <v>64</v>
      </c>
    </row>
    <row r="338" spans="1:17" hidden="1" outlineLevel="4" x14ac:dyDescent="0.25">
      <c r="A338" s="5">
        <v>401</v>
      </c>
      <c r="B338" s="5" t="s">
        <v>846</v>
      </c>
      <c r="C338" s="5" t="str">
        <f t="shared" si="4"/>
        <v>150574</v>
      </c>
      <c r="D338" s="5" t="str">
        <f t="shared" si="5"/>
        <v>BE</v>
      </c>
      <c r="E338" s="5" t="s">
        <v>253</v>
      </c>
      <c r="F338" s="5" t="s">
        <v>247</v>
      </c>
      <c r="G338" s="5" t="s">
        <v>368</v>
      </c>
      <c r="H338" s="5" t="s">
        <v>277</v>
      </c>
      <c r="I338" s="5" t="s">
        <v>299</v>
      </c>
      <c r="J338" s="13">
        <v>220</v>
      </c>
      <c r="K338" s="5">
        <v>51</v>
      </c>
      <c r="L338" s="5" t="s">
        <v>229</v>
      </c>
      <c r="M338" s="5">
        <v>69</v>
      </c>
      <c r="N338" s="5" t="s">
        <v>228</v>
      </c>
      <c r="O338" s="5">
        <v>39</v>
      </c>
      <c r="P338" s="5" t="s">
        <v>234</v>
      </c>
      <c r="Q338" s="5">
        <v>61</v>
      </c>
    </row>
    <row r="339" spans="1:17" hidden="1" outlineLevel="4" x14ac:dyDescent="0.25">
      <c r="A339" s="5">
        <v>487</v>
      </c>
      <c r="B339" s="5" t="s">
        <v>962</v>
      </c>
      <c r="C339" s="5" t="str">
        <f t="shared" si="4"/>
        <v>150683</v>
      </c>
      <c r="D339" s="5" t="str">
        <f t="shared" si="5"/>
        <v>GD</v>
      </c>
      <c r="E339" s="5" t="s">
        <v>253</v>
      </c>
      <c r="F339" s="5" t="s">
        <v>247</v>
      </c>
      <c r="G339" s="5" t="s">
        <v>963</v>
      </c>
      <c r="H339" s="5" t="s">
        <v>277</v>
      </c>
      <c r="I339" s="5" t="s">
        <v>304</v>
      </c>
      <c r="J339" s="13">
        <v>259</v>
      </c>
      <c r="K339" s="5">
        <v>56</v>
      </c>
      <c r="L339" s="5" t="s">
        <v>228</v>
      </c>
      <c r="M339" s="5">
        <v>61</v>
      </c>
      <c r="N339" s="5" t="s">
        <v>234</v>
      </c>
      <c r="O339" s="5">
        <v>59</v>
      </c>
      <c r="P339" s="5" t="s">
        <v>229</v>
      </c>
      <c r="Q339" s="5">
        <v>83</v>
      </c>
    </row>
    <row r="340" spans="1:17" hidden="1" outlineLevel="4" x14ac:dyDescent="0.25">
      <c r="A340" s="5">
        <v>490</v>
      </c>
      <c r="B340" s="5" t="s">
        <v>966</v>
      </c>
      <c r="C340" s="5" t="str">
        <f t="shared" si="4"/>
        <v>150693</v>
      </c>
      <c r="D340" s="5" t="str">
        <f t="shared" si="5"/>
        <v>AF</v>
      </c>
      <c r="E340" s="5" t="s">
        <v>253</v>
      </c>
      <c r="F340" s="5" t="s">
        <v>247</v>
      </c>
      <c r="G340" s="5" t="s">
        <v>893</v>
      </c>
      <c r="H340" s="5" t="s">
        <v>277</v>
      </c>
      <c r="I340" s="5" t="s">
        <v>304</v>
      </c>
      <c r="J340" s="13">
        <v>286</v>
      </c>
      <c r="K340" s="5">
        <v>65</v>
      </c>
      <c r="L340" s="5" t="s">
        <v>228</v>
      </c>
      <c r="M340" s="5">
        <v>67</v>
      </c>
      <c r="N340" s="5" t="s">
        <v>229</v>
      </c>
      <c r="O340" s="5">
        <v>89</v>
      </c>
      <c r="P340" s="5" t="s">
        <v>234</v>
      </c>
      <c r="Q340" s="5">
        <v>65</v>
      </c>
    </row>
    <row r="341" spans="1:17" hidden="1" outlineLevel="4" x14ac:dyDescent="0.25">
      <c r="A341" s="5">
        <v>493</v>
      </c>
      <c r="B341" s="5" t="s">
        <v>969</v>
      </c>
      <c r="C341" s="5" t="str">
        <f t="shared" si="4"/>
        <v>150722</v>
      </c>
      <c r="D341" s="5" t="str">
        <f t="shared" si="5"/>
        <v>AJ</v>
      </c>
      <c r="E341" s="5" t="s">
        <v>253</v>
      </c>
      <c r="F341" s="5" t="s">
        <v>247</v>
      </c>
      <c r="G341" s="5" t="s">
        <v>970</v>
      </c>
      <c r="H341" s="5" t="s">
        <v>277</v>
      </c>
      <c r="I341" s="5" t="s">
        <v>304</v>
      </c>
      <c r="J341" s="13">
        <v>231</v>
      </c>
      <c r="K341" s="5">
        <v>46</v>
      </c>
      <c r="L341" s="5" t="s">
        <v>228</v>
      </c>
      <c r="M341" s="5">
        <v>58</v>
      </c>
      <c r="N341" s="5" t="s">
        <v>234</v>
      </c>
      <c r="O341" s="5">
        <v>57</v>
      </c>
      <c r="P341" s="5" t="s">
        <v>229</v>
      </c>
      <c r="Q341" s="5">
        <v>70</v>
      </c>
    </row>
    <row r="342" spans="1:17" hidden="1" outlineLevel="4" x14ac:dyDescent="0.25">
      <c r="A342" s="5">
        <v>829</v>
      </c>
      <c r="B342" s="5" t="s">
        <v>1351</v>
      </c>
      <c r="C342" s="5" t="str">
        <f t="shared" si="4"/>
        <v>151003</v>
      </c>
      <c r="D342" s="5" t="str">
        <f t="shared" si="5"/>
        <v>IF</v>
      </c>
      <c r="E342" s="5" t="s">
        <v>253</v>
      </c>
      <c r="F342" s="5" t="s">
        <v>247</v>
      </c>
      <c r="G342" s="5" t="s">
        <v>1352</v>
      </c>
      <c r="H342" s="5" t="s">
        <v>277</v>
      </c>
      <c r="I342" s="5" t="s">
        <v>551</v>
      </c>
      <c r="J342" s="13">
        <v>291</v>
      </c>
      <c r="K342" s="5">
        <v>63</v>
      </c>
      <c r="L342" s="5" t="s">
        <v>228</v>
      </c>
      <c r="M342" s="5">
        <v>68</v>
      </c>
      <c r="N342" s="5" t="s">
        <v>229</v>
      </c>
      <c r="O342" s="5">
        <v>69</v>
      </c>
      <c r="P342" s="5" t="s">
        <v>234</v>
      </c>
      <c r="Q342" s="5">
        <v>91</v>
      </c>
    </row>
    <row r="343" spans="1:17" hidden="1" outlineLevel="4" x14ac:dyDescent="0.25">
      <c r="A343" s="5">
        <v>903</v>
      </c>
      <c r="B343" s="5" t="s">
        <v>1444</v>
      </c>
      <c r="C343" s="5" t="str">
        <f t="shared" si="4"/>
        <v>151091</v>
      </c>
      <c r="D343" s="5" t="str">
        <f t="shared" si="5"/>
        <v>HI</v>
      </c>
      <c r="E343" s="5" t="s">
        <v>253</v>
      </c>
      <c r="F343" s="5" t="s">
        <v>247</v>
      </c>
      <c r="G343" s="5" t="s">
        <v>248</v>
      </c>
      <c r="H343" s="5" t="s">
        <v>277</v>
      </c>
      <c r="I343" s="5" t="s">
        <v>299</v>
      </c>
      <c r="J343" s="13">
        <v>242</v>
      </c>
      <c r="K343" s="5">
        <v>57</v>
      </c>
      <c r="L343" s="5" t="s">
        <v>228</v>
      </c>
      <c r="M343" s="5">
        <v>57</v>
      </c>
      <c r="N343" s="5" t="s">
        <v>229</v>
      </c>
      <c r="O343" s="5">
        <v>65</v>
      </c>
      <c r="P343" s="5" t="s">
        <v>234</v>
      </c>
      <c r="Q343" s="5">
        <v>63</v>
      </c>
    </row>
    <row r="344" spans="1:17" hidden="1" outlineLevel="3" collapsed="1" x14ac:dyDescent="0.25">
      <c r="A344" s="5"/>
      <c r="B344" s="5"/>
      <c r="C344" s="5">
        <f>SUBTOTAL(3,C337:C343)</f>
        <v>7</v>
      </c>
      <c r="D344" s="5"/>
      <c r="E344" s="9" t="s">
        <v>2281</v>
      </c>
      <c r="F344" s="5"/>
      <c r="G344" s="5"/>
      <c r="H344" s="5"/>
      <c r="I344" s="5"/>
      <c r="J344" s="13"/>
      <c r="K344" s="5"/>
      <c r="L344" s="5"/>
      <c r="M344" s="5"/>
      <c r="N344" s="5"/>
      <c r="O344" s="5"/>
      <c r="P344" s="5"/>
      <c r="Q344" s="5"/>
    </row>
    <row r="345" spans="1:17" hidden="1" outlineLevel="4" x14ac:dyDescent="0.25">
      <c r="A345" s="5">
        <v>980</v>
      </c>
      <c r="B345" s="5" t="s">
        <v>1532</v>
      </c>
      <c r="C345" s="5" t="str">
        <f>LEFT(B345,6)</f>
        <v>151132</v>
      </c>
      <c r="D345" s="5" t="str">
        <f>RIGHT(B345,2)</f>
        <v>JE</v>
      </c>
      <c r="E345" s="5" t="s">
        <v>223</v>
      </c>
      <c r="F345" s="5" t="s">
        <v>247</v>
      </c>
      <c r="G345" s="5" t="s">
        <v>368</v>
      </c>
      <c r="H345" s="5" t="s">
        <v>277</v>
      </c>
      <c r="I345" s="5" t="s">
        <v>299</v>
      </c>
      <c r="J345" s="13">
        <v>270</v>
      </c>
      <c r="K345" s="5">
        <v>70</v>
      </c>
      <c r="L345" s="5" t="s">
        <v>228</v>
      </c>
      <c r="M345" s="5">
        <v>63</v>
      </c>
      <c r="N345" s="5" t="s">
        <v>234</v>
      </c>
      <c r="O345" s="5">
        <v>61</v>
      </c>
      <c r="P345" s="5" t="s">
        <v>229</v>
      </c>
      <c r="Q345" s="5">
        <v>76</v>
      </c>
    </row>
    <row r="346" spans="1:17" hidden="1" outlineLevel="3" collapsed="1" x14ac:dyDescent="0.25">
      <c r="A346" s="5"/>
      <c r="B346" s="5"/>
      <c r="C346" s="5">
        <f>SUBTOTAL(3,C345:C345)</f>
        <v>1</v>
      </c>
      <c r="D346" s="5"/>
      <c r="E346" s="9" t="s">
        <v>2282</v>
      </c>
      <c r="F346" s="5"/>
      <c r="G346" s="5"/>
      <c r="H346" s="5"/>
      <c r="I346" s="5"/>
      <c r="J346" s="13"/>
      <c r="K346" s="5"/>
      <c r="L346" s="5"/>
      <c r="M346" s="5"/>
      <c r="N346" s="5"/>
      <c r="O346" s="5"/>
      <c r="P346" s="5"/>
      <c r="Q346" s="5"/>
    </row>
    <row r="347" spans="1:17" hidden="1" outlineLevel="4" x14ac:dyDescent="0.25">
      <c r="A347" s="5">
        <v>985</v>
      </c>
      <c r="B347" s="5" t="s">
        <v>1538</v>
      </c>
      <c r="C347" s="5" t="str">
        <f>LEFT(B347,6)</f>
        <v>151138</v>
      </c>
      <c r="D347" s="5" t="str">
        <f>RIGHT(B347,2)</f>
        <v>FF</v>
      </c>
      <c r="E347" s="5" t="s">
        <v>253</v>
      </c>
      <c r="F347" s="5" t="s">
        <v>247</v>
      </c>
      <c r="G347" s="5" t="s">
        <v>368</v>
      </c>
      <c r="H347" s="5" t="s">
        <v>277</v>
      </c>
      <c r="I347" s="5" t="s">
        <v>440</v>
      </c>
      <c r="J347" s="13">
        <v>223</v>
      </c>
      <c r="K347" s="5">
        <v>43</v>
      </c>
      <c r="L347" s="5" t="s">
        <v>234</v>
      </c>
      <c r="M347" s="5">
        <v>60</v>
      </c>
      <c r="N347" s="5" t="s">
        <v>229</v>
      </c>
      <c r="O347" s="5">
        <v>76</v>
      </c>
      <c r="P347" s="5" t="s">
        <v>228</v>
      </c>
      <c r="Q347" s="5">
        <v>44</v>
      </c>
    </row>
    <row r="348" spans="1:17" hidden="1" outlineLevel="4" x14ac:dyDescent="0.25">
      <c r="A348" s="5">
        <v>990</v>
      </c>
      <c r="B348" s="5" t="s">
        <v>1543</v>
      </c>
      <c r="C348" s="5" t="str">
        <f>LEFT(B348,6)</f>
        <v>151167</v>
      </c>
      <c r="D348" s="5" t="str">
        <f>RIGHT(B348,2)</f>
        <v>FD</v>
      </c>
      <c r="E348" s="5" t="s">
        <v>253</v>
      </c>
      <c r="F348" s="5" t="s">
        <v>247</v>
      </c>
      <c r="G348" s="5" t="s">
        <v>712</v>
      </c>
      <c r="H348" s="5" t="s">
        <v>277</v>
      </c>
      <c r="I348" s="5" t="s">
        <v>276</v>
      </c>
      <c r="J348" s="13">
        <v>223</v>
      </c>
      <c r="K348" s="5">
        <v>53</v>
      </c>
      <c r="L348" s="5" t="s">
        <v>228</v>
      </c>
      <c r="M348" s="5">
        <v>45</v>
      </c>
      <c r="N348" s="5" t="s">
        <v>234</v>
      </c>
      <c r="O348" s="5">
        <v>63</v>
      </c>
      <c r="P348" s="5" t="s">
        <v>229</v>
      </c>
      <c r="Q348" s="5">
        <v>62</v>
      </c>
    </row>
    <row r="349" spans="1:17" hidden="1" outlineLevel="4" x14ac:dyDescent="0.25">
      <c r="A349" s="5">
        <v>1056</v>
      </c>
      <c r="B349" s="5" t="s">
        <v>1616</v>
      </c>
      <c r="C349" s="5" t="str">
        <f>LEFT(B349,6)</f>
        <v>151201</v>
      </c>
      <c r="D349" s="5" t="str">
        <f>RIGHT(B349,2)</f>
        <v>FH</v>
      </c>
      <c r="E349" s="5" t="s">
        <v>253</v>
      </c>
      <c r="F349" s="5" t="s">
        <v>247</v>
      </c>
      <c r="G349" s="5" t="s">
        <v>368</v>
      </c>
      <c r="H349" s="5" t="s">
        <v>277</v>
      </c>
      <c r="I349" s="5" t="s">
        <v>276</v>
      </c>
      <c r="J349" s="13">
        <v>228</v>
      </c>
      <c r="K349" s="5">
        <v>58</v>
      </c>
      <c r="L349" s="5" t="s">
        <v>229</v>
      </c>
      <c r="M349" s="5">
        <v>43</v>
      </c>
      <c r="N349" s="5" t="s">
        <v>234</v>
      </c>
      <c r="O349" s="5">
        <v>63</v>
      </c>
      <c r="P349" s="5" t="s">
        <v>228</v>
      </c>
      <c r="Q349" s="5">
        <v>64</v>
      </c>
    </row>
    <row r="350" spans="1:17" hidden="1" outlineLevel="4" x14ac:dyDescent="0.25">
      <c r="A350" s="5">
        <v>1143</v>
      </c>
      <c r="B350" s="5" t="s">
        <v>1712</v>
      </c>
      <c r="C350" s="5" t="str">
        <f>LEFT(B350,6)</f>
        <v>151224</v>
      </c>
      <c r="D350" s="5" t="str">
        <f>RIGHT(B350,2)</f>
        <v>GF</v>
      </c>
      <c r="E350" s="5" t="s">
        <v>253</v>
      </c>
      <c r="F350" s="5" t="s">
        <v>247</v>
      </c>
      <c r="G350" s="5" t="s">
        <v>1369</v>
      </c>
      <c r="H350" s="5" t="s">
        <v>277</v>
      </c>
      <c r="I350" s="5" t="s">
        <v>299</v>
      </c>
      <c r="J350" s="13">
        <v>233</v>
      </c>
      <c r="K350" s="5">
        <v>65</v>
      </c>
      <c r="L350" s="5" t="s">
        <v>228</v>
      </c>
      <c r="M350" s="5">
        <v>55</v>
      </c>
      <c r="N350" s="5" t="s">
        <v>234</v>
      </c>
      <c r="O350" s="5">
        <v>54</v>
      </c>
      <c r="P350" s="5" t="s">
        <v>229</v>
      </c>
      <c r="Q350" s="5">
        <v>59</v>
      </c>
    </row>
    <row r="351" spans="1:17" hidden="1" outlineLevel="4" x14ac:dyDescent="0.25">
      <c r="A351" s="5">
        <v>1165</v>
      </c>
      <c r="B351" s="5" t="s">
        <v>1736</v>
      </c>
      <c r="C351" s="5" t="str">
        <f>LEFT(B351,6)</f>
        <v>151230</v>
      </c>
      <c r="D351" s="5" t="str">
        <f>RIGHT(B351,2)</f>
        <v>HI</v>
      </c>
      <c r="E351" s="5" t="s">
        <v>253</v>
      </c>
      <c r="F351" s="5" t="s">
        <v>247</v>
      </c>
      <c r="G351" s="5" t="s">
        <v>248</v>
      </c>
      <c r="H351" s="5" t="s">
        <v>277</v>
      </c>
      <c r="I351" s="5" t="s">
        <v>299</v>
      </c>
      <c r="J351" s="13">
        <v>269</v>
      </c>
      <c r="K351" s="5">
        <v>70</v>
      </c>
      <c r="L351" s="5" t="s">
        <v>234</v>
      </c>
      <c r="M351" s="5">
        <v>63</v>
      </c>
      <c r="N351" s="5" t="s">
        <v>229</v>
      </c>
      <c r="O351" s="5">
        <v>69</v>
      </c>
      <c r="P351" s="5" t="s">
        <v>228</v>
      </c>
      <c r="Q351" s="5">
        <v>67</v>
      </c>
    </row>
    <row r="352" spans="1:17" hidden="1" outlineLevel="3" collapsed="1" x14ac:dyDescent="0.25">
      <c r="A352" s="5"/>
      <c r="B352" s="5"/>
      <c r="C352" s="5">
        <f>SUBTOTAL(3,C347:C351)</f>
        <v>5</v>
      </c>
      <c r="D352" s="5"/>
      <c r="E352" s="9" t="s">
        <v>2281</v>
      </c>
      <c r="F352" s="5"/>
      <c r="G352" s="5"/>
      <c r="H352" s="5"/>
      <c r="I352" s="5"/>
      <c r="J352" s="13"/>
      <c r="K352" s="5"/>
      <c r="L352" s="5"/>
      <c r="M352" s="5"/>
      <c r="N352" s="5"/>
      <c r="O352" s="5"/>
      <c r="P352" s="5"/>
      <c r="Q352" s="5"/>
    </row>
    <row r="353" spans="1:17" hidden="1" outlineLevel="4" x14ac:dyDescent="0.25">
      <c r="A353" s="5">
        <v>1421</v>
      </c>
      <c r="B353" s="5" t="s">
        <v>2017</v>
      </c>
      <c r="C353" s="5" t="str">
        <f>LEFT(B353,6)</f>
        <v>151389</v>
      </c>
      <c r="D353" s="5" t="str">
        <f>RIGHT(B353,2)</f>
        <v>AC</v>
      </c>
      <c r="E353" s="5" t="s">
        <v>223</v>
      </c>
      <c r="F353" s="5" t="s">
        <v>247</v>
      </c>
      <c r="G353" s="5" t="s">
        <v>1141</v>
      </c>
      <c r="H353" s="5" t="s">
        <v>277</v>
      </c>
      <c r="I353" s="5" t="s">
        <v>276</v>
      </c>
      <c r="J353" s="13">
        <v>235</v>
      </c>
      <c r="K353" s="5">
        <v>64</v>
      </c>
      <c r="L353" s="5" t="s">
        <v>234</v>
      </c>
      <c r="M353" s="5">
        <v>53</v>
      </c>
      <c r="N353" s="5" t="s">
        <v>228</v>
      </c>
      <c r="O353" s="5">
        <v>68</v>
      </c>
      <c r="P353" s="5" t="s">
        <v>229</v>
      </c>
      <c r="Q353" s="5">
        <v>50</v>
      </c>
    </row>
    <row r="354" spans="1:17" hidden="1" outlineLevel="3" collapsed="1" x14ac:dyDescent="0.25">
      <c r="A354" s="5"/>
      <c r="B354" s="5"/>
      <c r="C354" s="5">
        <f>SUBTOTAL(3,C353:C353)</f>
        <v>1</v>
      </c>
      <c r="D354" s="5"/>
      <c r="E354" s="9" t="s">
        <v>2282</v>
      </c>
      <c r="F354" s="5"/>
      <c r="G354" s="5"/>
      <c r="H354" s="5"/>
      <c r="I354" s="5"/>
      <c r="J354" s="13"/>
      <c r="K354" s="5"/>
      <c r="L354" s="5"/>
      <c r="M354" s="5"/>
      <c r="N354" s="5"/>
      <c r="O354" s="5"/>
      <c r="P354" s="5"/>
      <c r="Q354" s="5"/>
    </row>
    <row r="355" spans="1:17" hidden="1" outlineLevel="4" x14ac:dyDescent="0.25">
      <c r="A355" s="5">
        <v>1422</v>
      </c>
      <c r="B355" s="5" t="s">
        <v>2018</v>
      </c>
      <c r="C355" s="5" t="str">
        <f>LEFT(B355,6)</f>
        <v>151389</v>
      </c>
      <c r="D355" s="5" t="str">
        <f>RIGHT(B355,2)</f>
        <v>AD</v>
      </c>
      <c r="E355" s="5" t="s">
        <v>253</v>
      </c>
      <c r="F355" s="5" t="s">
        <v>247</v>
      </c>
      <c r="G355" s="5" t="s">
        <v>248</v>
      </c>
      <c r="H355" s="5" t="s">
        <v>277</v>
      </c>
      <c r="I355" s="5" t="s">
        <v>440</v>
      </c>
      <c r="J355" s="13">
        <v>233</v>
      </c>
      <c r="K355" s="5">
        <v>60</v>
      </c>
      <c r="L355" s="5" t="s">
        <v>234</v>
      </c>
      <c r="M355" s="5">
        <v>50</v>
      </c>
      <c r="N355" s="5" t="s">
        <v>228</v>
      </c>
      <c r="O355" s="5">
        <v>69</v>
      </c>
      <c r="P355" s="5" t="s">
        <v>229</v>
      </c>
      <c r="Q355" s="5">
        <v>54</v>
      </c>
    </row>
    <row r="356" spans="1:17" hidden="1" outlineLevel="3" collapsed="1" x14ac:dyDescent="0.25">
      <c r="A356" s="5"/>
      <c r="B356" s="5"/>
      <c r="C356" s="5">
        <f>SUBTOTAL(3,C355:C355)</f>
        <v>1</v>
      </c>
      <c r="D356" s="5"/>
      <c r="E356" s="9" t="s">
        <v>2281</v>
      </c>
      <c r="F356" s="5"/>
      <c r="G356" s="5"/>
      <c r="H356" s="5"/>
      <c r="I356" s="5"/>
      <c r="J356" s="13"/>
      <c r="K356" s="5"/>
      <c r="L356" s="5"/>
      <c r="M356" s="5"/>
      <c r="N356" s="5"/>
      <c r="O356" s="5"/>
      <c r="P356" s="5"/>
      <c r="Q356" s="5"/>
    </row>
    <row r="357" spans="1:17" hidden="1" outlineLevel="4" x14ac:dyDescent="0.25">
      <c r="A357" s="5">
        <v>1525</v>
      </c>
      <c r="B357" s="5" t="s">
        <v>2129</v>
      </c>
      <c r="C357" s="5" t="str">
        <f>LEFT(B357,6)</f>
        <v>151463</v>
      </c>
      <c r="D357" s="5" t="str">
        <f>RIGHT(B357,2)</f>
        <v>AI</v>
      </c>
      <c r="E357" s="5" t="s">
        <v>223</v>
      </c>
      <c r="F357" s="5" t="s">
        <v>247</v>
      </c>
      <c r="G357" s="5" t="s">
        <v>810</v>
      </c>
      <c r="H357" s="5" t="s">
        <v>277</v>
      </c>
      <c r="I357" s="5" t="s">
        <v>276</v>
      </c>
      <c r="J357" s="13">
        <v>299</v>
      </c>
      <c r="K357" s="5">
        <v>73</v>
      </c>
      <c r="L357" s="5" t="s">
        <v>228</v>
      </c>
      <c r="M357" s="5">
        <v>71</v>
      </c>
      <c r="N357" s="5" t="s">
        <v>234</v>
      </c>
      <c r="O357" s="5">
        <v>86</v>
      </c>
      <c r="P357" s="5" t="s">
        <v>229</v>
      </c>
      <c r="Q357" s="5">
        <v>69</v>
      </c>
    </row>
    <row r="358" spans="1:17" hidden="1" outlineLevel="3" collapsed="1" x14ac:dyDescent="0.25">
      <c r="A358" s="5"/>
      <c r="B358" s="5"/>
      <c r="C358" s="5">
        <f>SUBTOTAL(3,C357:C357)</f>
        <v>1</v>
      </c>
      <c r="D358" s="5"/>
      <c r="E358" s="9" t="s">
        <v>2282</v>
      </c>
      <c r="F358" s="5"/>
      <c r="G358" s="5"/>
      <c r="H358" s="5"/>
      <c r="I358" s="5"/>
      <c r="J358" s="13"/>
      <c r="K358" s="5"/>
      <c r="L358" s="5"/>
      <c r="M358" s="5"/>
      <c r="N358" s="5"/>
      <c r="O358" s="5"/>
      <c r="P358" s="5"/>
      <c r="Q358" s="5"/>
    </row>
    <row r="359" spans="1:17" hidden="1" outlineLevel="4" x14ac:dyDescent="0.25">
      <c r="A359" s="5">
        <v>1570</v>
      </c>
      <c r="B359" s="5" t="s">
        <v>2180</v>
      </c>
      <c r="C359" s="5" t="str">
        <f>LEFT(B359,6)</f>
        <v>151478</v>
      </c>
      <c r="D359" s="5" t="str">
        <f>RIGHT(B359,2)</f>
        <v>JF</v>
      </c>
      <c r="E359" s="5" t="s">
        <v>253</v>
      </c>
      <c r="F359" s="5" t="s">
        <v>247</v>
      </c>
      <c r="G359" s="5" t="s">
        <v>2181</v>
      </c>
      <c r="H359" s="5" t="s">
        <v>277</v>
      </c>
      <c r="I359" s="5" t="s">
        <v>551</v>
      </c>
      <c r="J359" s="13">
        <v>209</v>
      </c>
      <c r="K359" s="5">
        <v>53</v>
      </c>
      <c r="L359" s="5" t="s">
        <v>228</v>
      </c>
      <c r="M359" s="5">
        <v>58</v>
      </c>
      <c r="N359" s="5" t="s">
        <v>234</v>
      </c>
      <c r="O359" s="5">
        <v>53</v>
      </c>
      <c r="P359" s="5" t="s">
        <v>229</v>
      </c>
      <c r="Q359" s="5">
        <v>45</v>
      </c>
    </row>
    <row r="360" spans="1:17" hidden="1" outlineLevel="3" collapsed="1" x14ac:dyDescent="0.25">
      <c r="A360" s="5"/>
      <c r="B360" s="5"/>
      <c r="C360" s="5">
        <f>SUBTOTAL(3,C359:C359)</f>
        <v>1</v>
      </c>
      <c r="D360" s="5"/>
      <c r="E360" s="9" t="s">
        <v>2281</v>
      </c>
      <c r="F360" s="5"/>
      <c r="G360" s="5"/>
      <c r="H360" s="5"/>
      <c r="I360" s="5"/>
      <c r="J360" s="13"/>
      <c r="K360" s="5"/>
      <c r="L360" s="5"/>
      <c r="M360" s="5"/>
      <c r="N360" s="5"/>
      <c r="O360" s="5"/>
      <c r="P360" s="5"/>
      <c r="Q360" s="5"/>
    </row>
    <row r="361" spans="1:17" outlineLevel="2" collapsed="1" x14ac:dyDescent="0.25">
      <c r="A361" s="5"/>
      <c r="B361" s="5"/>
      <c r="C361" s="5">
        <f>SUBTOTAL(3,C337:C359)</f>
        <v>17</v>
      </c>
      <c r="D361" s="5"/>
      <c r="E361" s="5"/>
      <c r="F361" s="5"/>
      <c r="G361" s="5"/>
      <c r="H361" s="9" t="s">
        <v>2276</v>
      </c>
      <c r="I361" s="5"/>
      <c r="J361" s="13"/>
      <c r="K361" s="5"/>
      <c r="L361" s="5"/>
      <c r="M361" s="5"/>
      <c r="N361" s="5"/>
      <c r="O361" s="5"/>
      <c r="P361" s="5"/>
      <c r="Q361" s="5"/>
    </row>
    <row r="362" spans="1:17" hidden="1" outlineLevel="4" x14ac:dyDescent="0.25">
      <c r="A362" s="5">
        <v>6</v>
      </c>
      <c r="B362" s="5" t="s">
        <v>246</v>
      </c>
      <c r="C362" s="5" t="str">
        <f>LEFT(B362,6)</f>
        <v>150019</v>
      </c>
      <c r="D362" s="5" t="str">
        <f>RIGHT(B362,2)</f>
        <v>GG</v>
      </c>
      <c r="E362" s="5" t="s">
        <v>223</v>
      </c>
      <c r="F362" s="5" t="s">
        <v>247</v>
      </c>
      <c r="G362" s="5" t="s">
        <v>248</v>
      </c>
      <c r="H362" s="5" t="s">
        <v>251</v>
      </c>
      <c r="I362" s="5" t="s">
        <v>249</v>
      </c>
      <c r="J362" s="13">
        <v>206</v>
      </c>
      <c r="K362" s="5">
        <v>50</v>
      </c>
      <c r="L362" s="5" t="s">
        <v>250</v>
      </c>
      <c r="M362" s="5">
        <v>52</v>
      </c>
      <c r="N362" s="5" t="s">
        <v>239</v>
      </c>
      <c r="O362" s="5">
        <v>47</v>
      </c>
      <c r="P362" s="5" t="s">
        <v>240</v>
      </c>
      <c r="Q362" s="5">
        <v>57</v>
      </c>
    </row>
    <row r="363" spans="1:17" hidden="1" outlineLevel="4" x14ac:dyDescent="0.25">
      <c r="A363" s="5">
        <v>64</v>
      </c>
      <c r="B363" s="5" t="s">
        <v>374</v>
      </c>
      <c r="C363" s="5" t="str">
        <f>LEFT(B363,6)</f>
        <v>150283</v>
      </c>
      <c r="D363" s="5" t="str">
        <f>RIGHT(B363,2)</f>
        <v>BH</v>
      </c>
      <c r="E363" s="5" t="s">
        <v>223</v>
      </c>
      <c r="F363" s="5" t="s">
        <v>247</v>
      </c>
      <c r="G363" s="5" t="s">
        <v>248</v>
      </c>
      <c r="H363" s="5" t="s">
        <v>251</v>
      </c>
      <c r="I363" s="5" t="s">
        <v>250</v>
      </c>
      <c r="J363" s="13">
        <v>205</v>
      </c>
      <c r="K363" s="5">
        <v>59</v>
      </c>
      <c r="L363" s="5" t="s">
        <v>234</v>
      </c>
      <c r="M363" s="5">
        <v>48</v>
      </c>
      <c r="N363" s="5" t="s">
        <v>250</v>
      </c>
      <c r="O363" s="5">
        <v>48</v>
      </c>
      <c r="P363" s="5" t="s">
        <v>239</v>
      </c>
      <c r="Q363" s="5">
        <v>50</v>
      </c>
    </row>
    <row r="364" spans="1:17" hidden="1" outlineLevel="4" x14ac:dyDescent="0.25">
      <c r="A364" s="5">
        <v>867</v>
      </c>
      <c r="B364" s="5" t="s">
        <v>1396</v>
      </c>
      <c r="C364" s="5" t="str">
        <f>LEFT(B364,6)</f>
        <v>151075</v>
      </c>
      <c r="D364" s="5" t="str">
        <f>RIGHT(B364,2)</f>
        <v>HG</v>
      </c>
      <c r="E364" s="5" t="s">
        <v>223</v>
      </c>
      <c r="F364" s="5" t="s">
        <v>247</v>
      </c>
      <c r="G364" s="5" t="s">
        <v>810</v>
      </c>
      <c r="H364" s="5" t="s">
        <v>251</v>
      </c>
      <c r="I364" s="5" t="s">
        <v>250</v>
      </c>
      <c r="J364" s="13">
        <v>239</v>
      </c>
      <c r="K364" s="5">
        <v>64</v>
      </c>
      <c r="L364" s="5" t="s">
        <v>250</v>
      </c>
      <c r="M364" s="5">
        <v>59</v>
      </c>
      <c r="N364" s="5" t="s">
        <v>239</v>
      </c>
      <c r="O364" s="5">
        <v>61</v>
      </c>
      <c r="P364" s="5" t="s">
        <v>234</v>
      </c>
      <c r="Q364" s="5">
        <v>55</v>
      </c>
    </row>
    <row r="365" spans="1:17" hidden="1" outlineLevel="4" x14ac:dyDescent="0.25">
      <c r="A365" s="5">
        <v>869</v>
      </c>
      <c r="B365" s="5" t="s">
        <v>1398</v>
      </c>
      <c r="C365" s="5" t="str">
        <f>LEFT(B365,6)</f>
        <v>151075</v>
      </c>
      <c r="D365" s="5" t="str">
        <f>RIGHT(B365,2)</f>
        <v>DH</v>
      </c>
      <c r="E365" s="5" t="s">
        <v>223</v>
      </c>
      <c r="F365" s="5" t="s">
        <v>247</v>
      </c>
      <c r="G365" s="5" t="s">
        <v>248</v>
      </c>
      <c r="H365" s="5" t="s">
        <v>251</v>
      </c>
      <c r="I365" s="5" t="s">
        <v>250</v>
      </c>
      <c r="J365" s="13">
        <v>200</v>
      </c>
      <c r="K365" s="5">
        <v>60</v>
      </c>
      <c r="L365" s="5" t="s">
        <v>250</v>
      </c>
      <c r="M365" s="5">
        <v>50</v>
      </c>
      <c r="N365" s="5" t="s">
        <v>239</v>
      </c>
      <c r="O365" s="5">
        <v>42</v>
      </c>
      <c r="P365" s="5" t="s">
        <v>234</v>
      </c>
      <c r="Q365" s="5">
        <v>48</v>
      </c>
    </row>
    <row r="366" spans="1:17" hidden="1" outlineLevel="3" collapsed="1" x14ac:dyDescent="0.25">
      <c r="A366" s="5"/>
      <c r="B366" s="5"/>
      <c r="C366" s="5">
        <f>SUBTOTAL(3,C362:C365)</f>
        <v>4</v>
      </c>
      <c r="D366" s="5"/>
      <c r="E366" s="9" t="s">
        <v>2282</v>
      </c>
      <c r="F366" s="5"/>
      <c r="G366" s="5"/>
      <c r="H366" s="5"/>
      <c r="I366" s="5"/>
      <c r="J366" s="13"/>
      <c r="K366" s="5"/>
      <c r="L366" s="5"/>
      <c r="M366" s="5"/>
      <c r="N366" s="5"/>
      <c r="O366" s="5"/>
      <c r="P366" s="5"/>
      <c r="Q366" s="5"/>
    </row>
    <row r="367" spans="1:17" hidden="1" outlineLevel="4" x14ac:dyDescent="0.25">
      <c r="A367" s="5">
        <v>901</v>
      </c>
      <c r="B367" s="5" t="s">
        <v>1440</v>
      </c>
      <c r="C367" s="5" t="str">
        <f>LEFT(B367,6)</f>
        <v>151089</v>
      </c>
      <c r="D367" s="5" t="str">
        <f>RIGHT(B367,2)</f>
        <v>FB</v>
      </c>
      <c r="E367" s="5" t="s">
        <v>253</v>
      </c>
      <c r="F367" s="5" t="s">
        <v>247</v>
      </c>
      <c r="G367" s="5" t="s">
        <v>368</v>
      </c>
      <c r="H367" s="5" t="s">
        <v>251</v>
      </c>
      <c r="I367" s="5" t="s">
        <v>250</v>
      </c>
      <c r="J367" s="13">
        <v>218</v>
      </c>
      <c r="K367" s="5">
        <v>65</v>
      </c>
      <c r="L367" s="5" t="s">
        <v>250</v>
      </c>
      <c r="M367" s="5">
        <v>55</v>
      </c>
      <c r="N367" s="5" t="s">
        <v>234</v>
      </c>
      <c r="O367" s="5">
        <v>42</v>
      </c>
      <c r="P367" s="5" t="s">
        <v>1441</v>
      </c>
      <c r="Q367" s="5">
        <v>56</v>
      </c>
    </row>
    <row r="368" spans="1:17" hidden="1" outlineLevel="4" x14ac:dyDescent="0.25">
      <c r="A368" s="5">
        <v>952</v>
      </c>
      <c r="B368" s="5" t="s">
        <v>1501</v>
      </c>
      <c r="C368" s="5" t="str">
        <f>LEFT(B368,6)</f>
        <v>151119</v>
      </c>
      <c r="D368" s="5" t="str">
        <f>RIGHT(B368,2)</f>
        <v>FE</v>
      </c>
      <c r="E368" s="5" t="s">
        <v>253</v>
      </c>
      <c r="F368" s="5" t="s">
        <v>247</v>
      </c>
      <c r="G368" s="5" t="s">
        <v>1141</v>
      </c>
      <c r="H368" s="5" t="s">
        <v>251</v>
      </c>
      <c r="I368" s="5" t="s">
        <v>249</v>
      </c>
      <c r="J368" s="13">
        <v>207</v>
      </c>
      <c r="K368" s="5">
        <v>43</v>
      </c>
      <c r="L368" s="5" t="s">
        <v>250</v>
      </c>
      <c r="M368" s="5">
        <v>47</v>
      </c>
      <c r="N368" s="5" t="s">
        <v>239</v>
      </c>
      <c r="O368" s="5">
        <v>45</v>
      </c>
      <c r="P368" s="5" t="s">
        <v>234</v>
      </c>
      <c r="Q368" s="5">
        <v>72</v>
      </c>
    </row>
    <row r="369" spans="1:17" hidden="1" outlineLevel="3" collapsed="1" x14ac:dyDescent="0.25">
      <c r="A369" s="5"/>
      <c r="B369" s="5"/>
      <c r="C369" s="5">
        <f>SUBTOTAL(3,C367:C368)</f>
        <v>2</v>
      </c>
      <c r="D369" s="5"/>
      <c r="E369" s="9" t="s">
        <v>2281</v>
      </c>
      <c r="F369" s="5"/>
      <c r="G369" s="5"/>
      <c r="H369" s="5"/>
      <c r="I369" s="5"/>
      <c r="J369" s="13"/>
      <c r="K369" s="5"/>
      <c r="L369" s="5"/>
      <c r="M369" s="5"/>
      <c r="N369" s="5"/>
      <c r="O369" s="5"/>
      <c r="P369" s="5"/>
      <c r="Q369" s="5"/>
    </row>
    <row r="370" spans="1:17" hidden="1" outlineLevel="4" x14ac:dyDescent="0.25">
      <c r="A370" s="5">
        <v>1391</v>
      </c>
      <c r="B370" s="5" t="s">
        <v>1982</v>
      </c>
      <c r="C370" s="5" t="str">
        <f>LEFT(B370,6)</f>
        <v>151373</v>
      </c>
      <c r="D370" s="5" t="str">
        <f>RIGHT(B370,2)</f>
        <v>EE</v>
      </c>
      <c r="E370" s="5" t="s">
        <v>223</v>
      </c>
      <c r="F370" s="5" t="s">
        <v>247</v>
      </c>
      <c r="G370" s="5" t="s">
        <v>810</v>
      </c>
      <c r="H370" s="5" t="s">
        <v>251</v>
      </c>
      <c r="I370" s="5" t="s">
        <v>342</v>
      </c>
      <c r="J370" s="13">
        <v>207</v>
      </c>
      <c r="K370" s="5">
        <v>54</v>
      </c>
      <c r="L370" s="5" t="s">
        <v>238</v>
      </c>
      <c r="M370" s="5">
        <v>50</v>
      </c>
      <c r="N370" s="5" t="s">
        <v>250</v>
      </c>
      <c r="O370" s="5">
        <v>60</v>
      </c>
      <c r="P370" s="5" t="s">
        <v>239</v>
      </c>
      <c r="Q370" s="5">
        <v>43</v>
      </c>
    </row>
    <row r="371" spans="1:17" hidden="1" outlineLevel="4" x14ac:dyDescent="0.25">
      <c r="A371" s="5">
        <v>1403</v>
      </c>
      <c r="B371" s="5" t="s">
        <v>1996</v>
      </c>
      <c r="C371" s="5" t="str">
        <f>LEFT(B371,6)</f>
        <v>151381</v>
      </c>
      <c r="D371" s="5" t="str">
        <f>RIGHT(B371,2)</f>
        <v>EH</v>
      </c>
      <c r="E371" s="5" t="s">
        <v>223</v>
      </c>
      <c r="F371" s="5" t="s">
        <v>247</v>
      </c>
      <c r="G371" s="5" t="s">
        <v>1423</v>
      </c>
      <c r="H371" s="5" t="s">
        <v>251</v>
      </c>
      <c r="I371" s="5" t="s">
        <v>250</v>
      </c>
      <c r="J371" s="13">
        <v>274</v>
      </c>
      <c r="K371" s="5">
        <v>77</v>
      </c>
      <c r="L371" s="5" t="s">
        <v>250</v>
      </c>
      <c r="M371" s="5">
        <v>62</v>
      </c>
      <c r="N371" s="5" t="s">
        <v>442</v>
      </c>
      <c r="O371" s="5">
        <v>71</v>
      </c>
      <c r="P371" s="5" t="s">
        <v>234</v>
      </c>
      <c r="Q371" s="5">
        <v>64</v>
      </c>
    </row>
    <row r="372" spans="1:17" hidden="1" outlineLevel="3" collapsed="1" x14ac:dyDescent="0.25">
      <c r="A372" s="5"/>
      <c r="B372" s="5"/>
      <c r="C372" s="5">
        <f>SUBTOTAL(3,C370:C371)</f>
        <v>2</v>
      </c>
      <c r="D372" s="5"/>
      <c r="E372" s="9" t="s">
        <v>2282</v>
      </c>
      <c r="F372" s="5"/>
      <c r="G372" s="5"/>
      <c r="H372" s="5"/>
      <c r="I372" s="5"/>
      <c r="J372" s="13"/>
      <c r="K372" s="5"/>
      <c r="L372" s="5"/>
      <c r="M372" s="5"/>
      <c r="N372" s="5"/>
      <c r="O372" s="5"/>
      <c r="P372" s="5"/>
      <c r="Q372" s="5"/>
    </row>
    <row r="373" spans="1:17" hidden="1" outlineLevel="4" x14ac:dyDescent="0.25">
      <c r="A373" s="5">
        <v>1456</v>
      </c>
      <c r="B373" s="5" t="s">
        <v>2053</v>
      </c>
      <c r="C373" s="5" t="str">
        <f>LEFT(B373,6)</f>
        <v>151401</v>
      </c>
      <c r="D373" s="5" t="str">
        <f>RIGHT(B373,2)</f>
        <v>HJ</v>
      </c>
      <c r="E373" s="5" t="s">
        <v>253</v>
      </c>
      <c r="F373" s="5" t="s">
        <v>247</v>
      </c>
      <c r="G373" s="5" t="s">
        <v>368</v>
      </c>
      <c r="H373" s="5" t="s">
        <v>251</v>
      </c>
      <c r="I373" s="5" t="s">
        <v>250</v>
      </c>
      <c r="J373" s="13">
        <v>223</v>
      </c>
      <c r="K373" s="5">
        <v>63</v>
      </c>
      <c r="L373" s="5" t="s">
        <v>250</v>
      </c>
      <c r="M373" s="5">
        <v>50</v>
      </c>
      <c r="N373" s="5" t="s">
        <v>239</v>
      </c>
      <c r="O373" s="5">
        <v>67</v>
      </c>
      <c r="P373" s="5" t="s">
        <v>234</v>
      </c>
      <c r="Q373" s="5">
        <v>43</v>
      </c>
    </row>
    <row r="374" spans="1:17" hidden="1" outlineLevel="4" x14ac:dyDescent="0.25">
      <c r="A374" s="5">
        <v>1496</v>
      </c>
      <c r="B374" s="5" t="s">
        <v>2096</v>
      </c>
      <c r="C374" s="5" t="str">
        <f>LEFT(B374,6)</f>
        <v>151417</v>
      </c>
      <c r="D374" s="5" t="str">
        <f>RIGHT(B374,2)</f>
        <v>JF</v>
      </c>
      <c r="E374" s="5" t="s">
        <v>253</v>
      </c>
      <c r="F374" s="5" t="s">
        <v>247</v>
      </c>
      <c r="G374" s="5" t="s">
        <v>2097</v>
      </c>
      <c r="H374" s="5" t="s">
        <v>251</v>
      </c>
      <c r="I374" s="5" t="s">
        <v>250</v>
      </c>
      <c r="J374" s="13">
        <v>236</v>
      </c>
      <c r="K374" s="5">
        <v>50</v>
      </c>
      <c r="L374" s="5" t="s">
        <v>442</v>
      </c>
      <c r="M374" s="5">
        <v>57</v>
      </c>
      <c r="N374" s="5" t="s">
        <v>250</v>
      </c>
      <c r="O374" s="5">
        <v>64</v>
      </c>
      <c r="P374" s="5" t="s">
        <v>234</v>
      </c>
      <c r="Q374" s="5">
        <v>65</v>
      </c>
    </row>
    <row r="375" spans="1:17" hidden="1" outlineLevel="3" collapsed="1" x14ac:dyDescent="0.25">
      <c r="A375" s="5"/>
      <c r="B375" s="5"/>
      <c r="C375" s="5">
        <f>SUBTOTAL(3,C373:C374)</f>
        <v>2</v>
      </c>
      <c r="D375" s="5"/>
      <c r="E375" s="9" t="s">
        <v>2281</v>
      </c>
      <c r="F375" s="5"/>
      <c r="G375" s="5"/>
      <c r="H375" s="5"/>
      <c r="I375" s="5"/>
      <c r="J375" s="13"/>
      <c r="K375" s="5"/>
      <c r="L375" s="5"/>
      <c r="M375" s="5"/>
      <c r="N375" s="5"/>
      <c r="O375" s="5"/>
      <c r="P375" s="5"/>
      <c r="Q375" s="5"/>
    </row>
    <row r="376" spans="1:17" hidden="1" outlineLevel="4" x14ac:dyDescent="0.25">
      <c r="A376" s="5">
        <v>1588</v>
      </c>
      <c r="B376" s="5" t="s">
        <v>2199</v>
      </c>
      <c r="C376" s="5" t="str">
        <f>LEFT(B376,6)</f>
        <v>151488</v>
      </c>
      <c r="D376" s="5" t="str">
        <f>RIGHT(B376,2)</f>
        <v>CF</v>
      </c>
      <c r="E376" s="5" t="s">
        <v>223</v>
      </c>
      <c r="F376" s="5" t="s">
        <v>247</v>
      </c>
      <c r="G376" s="5" t="s">
        <v>970</v>
      </c>
      <c r="H376" s="5" t="s">
        <v>251</v>
      </c>
      <c r="I376" s="5" t="s">
        <v>435</v>
      </c>
      <c r="J376" s="13">
        <v>233</v>
      </c>
      <c r="K376" s="5">
        <v>66</v>
      </c>
      <c r="L376" s="5" t="s">
        <v>250</v>
      </c>
      <c r="M376" s="5">
        <v>63</v>
      </c>
      <c r="N376" s="5" t="s">
        <v>239</v>
      </c>
      <c r="O376" s="5">
        <v>49</v>
      </c>
      <c r="P376" s="5" t="s">
        <v>240</v>
      </c>
      <c r="Q376" s="5">
        <v>55</v>
      </c>
    </row>
    <row r="377" spans="1:17" hidden="1" outlineLevel="3" collapsed="1" x14ac:dyDescent="0.25">
      <c r="A377" s="5"/>
      <c r="B377" s="5"/>
      <c r="C377" s="5">
        <f>SUBTOTAL(3,C376:C376)</f>
        <v>1</v>
      </c>
      <c r="D377" s="5"/>
      <c r="E377" s="9" t="s">
        <v>2282</v>
      </c>
      <c r="F377" s="5"/>
      <c r="G377" s="5"/>
      <c r="H377" s="5"/>
      <c r="I377" s="5"/>
      <c r="J377" s="13"/>
      <c r="K377" s="5"/>
      <c r="L377" s="5"/>
      <c r="M377" s="5"/>
      <c r="N377" s="5"/>
      <c r="O377" s="5"/>
      <c r="P377" s="5"/>
      <c r="Q377" s="5"/>
    </row>
    <row r="378" spans="1:17" outlineLevel="2" collapsed="1" x14ac:dyDescent="0.25">
      <c r="A378" s="5"/>
      <c r="B378" s="5"/>
      <c r="C378" s="5">
        <f>SUBTOTAL(3,C362:C376)</f>
        <v>11</v>
      </c>
      <c r="D378" s="5"/>
      <c r="E378" s="5"/>
      <c r="F378" s="5"/>
      <c r="G378" s="5"/>
      <c r="H378" s="9" t="s">
        <v>2277</v>
      </c>
      <c r="I378" s="5"/>
      <c r="J378" s="13"/>
      <c r="K378" s="5"/>
      <c r="L378" s="5"/>
      <c r="M378" s="5"/>
      <c r="N378" s="5"/>
      <c r="O378" s="5"/>
      <c r="P378" s="5"/>
      <c r="Q378" s="5"/>
    </row>
    <row r="379" spans="1:17" outlineLevel="1" x14ac:dyDescent="0.25">
      <c r="A379" s="5"/>
      <c r="B379" s="5"/>
      <c r="C379" s="5"/>
      <c r="D379" s="5"/>
      <c r="E379" s="9" t="s">
        <v>2253</v>
      </c>
      <c r="F379" s="5">
        <f>SUBTOTAL(3,F262:F376)</f>
        <v>71</v>
      </c>
      <c r="G379" s="5"/>
      <c r="H379" s="5"/>
      <c r="I379" s="5"/>
      <c r="J379" s="13"/>
      <c r="K379" s="5"/>
      <c r="L379" s="5"/>
      <c r="M379" s="5"/>
      <c r="N379" s="5"/>
      <c r="O379" s="5"/>
      <c r="P379" s="5"/>
      <c r="Q379" s="5"/>
    </row>
    <row r="380" spans="1:17" hidden="1" outlineLevel="4" x14ac:dyDescent="0.25">
      <c r="A380" s="5">
        <v>47</v>
      </c>
      <c r="B380" s="5" t="s">
        <v>331</v>
      </c>
      <c r="C380" s="5" t="str">
        <f>LEFT(B380,6)</f>
        <v>150131</v>
      </c>
      <c r="D380" s="5" t="str">
        <f>RIGHT(B380,2)</f>
        <v>CI</v>
      </c>
      <c r="E380" s="5" t="s">
        <v>253</v>
      </c>
      <c r="F380" s="5" t="s">
        <v>286</v>
      </c>
      <c r="G380" s="5" t="s">
        <v>332</v>
      </c>
      <c r="H380" s="5" t="s">
        <v>266</v>
      </c>
      <c r="I380" s="5" t="s">
        <v>238</v>
      </c>
      <c r="J380" s="13">
        <v>205</v>
      </c>
      <c r="K380" s="5">
        <v>50</v>
      </c>
      <c r="L380" s="5" t="s">
        <v>238</v>
      </c>
      <c r="M380" s="5">
        <v>61</v>
      </c>
      <c r="N380" s="5" t="s">
        <v>320</v>
      </c>
      <c r="O380" s="5">
        <v>47</v>
      </c>
      <c r="P380" s="5" t="s">
        <v>250</v>
      </c>
      <c r="Q380" s="5">
        <v>47</v>
      </c>
    </row>
    <row r="381" spans="1:17" hidden="1" outlineLevel="4" x14ac:dyDescent="0.25">
      <c r="A381" s="5">
        <v>74</v>
      </c>
      <c r="B381" s="5" t="s">
        <v>391</v>
      </c>
      <c r="C381" s="5" t="str">
        <f>LEFT(B381,6)</f>
        <v>150325</v>
      </c>
      <c r="D381" s="5" t="str">
        <f>RIGHT(B381,2)</f>
        <v>EC</v>
      </c>
      <c r="E381" s="5" t="s">
        <v>253</v>
      </c>
      <c r="F381" s="5" t="s">
        <v>286</v>
      </c>
      <c r="G381" s="5" t="s">
        <v>392</v>
      </c>
      <c r="H381" s="5" t="s">
        <v>266</v>
      </c>
      <c r="I381" s="5" t="s">
        <v>315</v>
      </c>
      <c r="J381" s="13">
        <v>233</v>
      </c>
      <c r="K381" s="5">
        <v>61</v>
      </c>
      <c r="L381" s="5" t="s">
        <v>238</v>
      </c>
      <c r="M381" s="5">
        <v>53</v>
      </c>
      <c r="N381" s="5" t="s">
        <v>240</v>
      </c>
      <c r="O381" s="5">
        <v>60</v>
      </c>
      <c r="P381" s="5" t="s">
        <v>316</v>
      </c>
      <c r="Q381" s="5">
        <v>59</v>
      </c>
    </row>
    <row r="382" spans="1:17" hidden="1" outlineLevel="3" collapsed="1" x14ac:dyDescent="0.25">
      <c r="A382" s="5"/>
      <c r="B382" s="5"/>
      <c r="C382" s="5">
        <f>SUBTOTAL(3,C380:C381)</f>
        <v>2</v>
      </c>
      <c r="D382" s="5"/>
      <c r="E382" s="9" t="s">
        <v>2281</v>
      </c>
      <c r="F382" s="5"/>
      <c r="G382" s="5"/>
      <c r="H382" s="5"/>
      <c r="I382" s="5"/>
      <c r="J382" s="13"/>
      <c r="K382" s="5"/>
      <c r="L382" s="5"/>
      <c r="M382" s="5"/>
      <c r="N382" s="5"/>
      <c r="O382" s="5"/>
      <c r="P382" s="5"/>
      <c r="Q382" s="5"/>
    </row>
    <row r="383" spans="1:17" hidden="1" outlineLevel="4" x14ac:dyDescent="0.25">
      <c r="A383" s="5">
        <v>1490</v>
      </c>
      <c r="B383" s="5" t="s">
        <v>2090</v>
      </c>
      <c r="C383" s="5" t="str">
        <f>LEFT(B383,6)</f>
        <v>151414</v>
      </c>
      <c r="D383" s="5" t="str">
        <f>RIGHT(B383,2)</f>
        <v>EH</v>
      </c>
      <c r="E383" s="5" t="s">
        <v>223</v>
      </c>
      <c r="F383" s="5" t="s">
        <v>286</v>
      </c>
      <c r="G383" s="5" t="s">
        <v>398</v>
      </c>
      <c r="H383" s="5" t="s">
        <v>266</v>
      </c>
      <c r="I383" s="5" t="s">
        <v>335</v>
      </c>
      <c r="J383" s="13">
        <v>214</v>
      </c>
      <c r="K383" s="5">
        <v>59</v>
      </c>
      <c r="L383" s="5" t="s">
        <v>234</v>
      </c>
      <c r="M383" s="5">
        <v>67</v>
      </c>
      <c r="N383" s="5" t="s">
        <v>320</v>
      </c>
      <c r="O383" s="5">
        <v>37</v>
      </c>
      <c r="P383" s="5" t="s">
        <v>240</v>
      </c>
      <c r="Q383" s="5">
        <v>51</v>
      </c>
    </row>
    <row r="384" spans="1:17" hidden="1" outlineLevel="3" collapsed="1" x14ac:dyDescent="0.25">
      <c r="A384" s="5"/>
      <c r="B384" s="5"/>
      <c r="C384" s="5">
        <f>SUBTOTAL(3,C383:C383)</f>
        <v>1</v>
      </c>
      <c r="D384" s="5"/>
      <c r="E384" s="9" t="s">
        <v>2282</v>
      </c>
      <c r="F384" s="5"/>
      <c r="G384" s="5"/>
      <c r="H384" s="5"/>
      <c r="I384" s="5"/>
      <c r="J384" s="13"/>
      <c r="K384" s="5"/>
      <c r="L384" s="5"/>
      <c r="M384" s="5"/>
      <c r="N384" s="5"/>
      <c r="O384" s="5"/>
      <c r="P384" s="5"/>
      <c r="Q384" s="5"/>
    </row>
    <row r="385" spans="1:17" outlineLevel="2" collapsed="1" x14ac:dyDescent="0.25">
      <c r="A385" s="5"/>
      <c r="B385" s="5"/>
      <c r="C385" s="5">
        <f>SUBTOTAL(3,C380:C383)</f>
        <v>3</v>
      </c>
      <c r="D385" s="5"/>
      <c r="E385" s="5"/>
      <c r="F385" s="5"/>
      <c r="G385" s="5"/>
      <c r="H385" s="9" t="s">
        <v>2270</v>
      </c>
      <c r="I385" s="5"/>
      <c r="J385" s="13"/>
      <c r="K385" s="5"/>
      <c r="L385" s="5"/>
      <c r="M385" s="5"/>
      <c r="N385" s="5"/>
      <c r="O385" s="5"/>
      <c r="P385" s="5"/>
      <c r="Q385" s="5"/>
    </row>
    <row r="386" spans="1:17" hidden="1" outlineLevel="4" x14ac:dyDescent="0.25">
      <c r="A386" s="5">
        <v>22</v>
      </c>
      <c r="B386" s="5" t="s">
        <v>285</v>
      </c>
      <c r="C386" s="5" t="str">
        <f>LEFT(B386,6)</f>
        <v>150076</v>
      </c>
      <c r="D386" s="5" t="str">
        <f>RIGHT(B386,2)</f>
        <v>BG</v>
      </c>
      <c r="E386" s="5" t="s">
        <v>253</v>
      </c>
      <c r="F386" s="5" t="s">
        <v>286</v>
      </c>
      <c r="G386" s="5" t="s">
        <v>287</v>
      </c>
      <c r="H386" s="5" t="s">
        <v>230</v>
      </c>
      <c r="I386" s="5" t="s">
        <v>226</v>
      </c>
      <c r="J386" s="13">
        <v>254</v>
      </c>
      <c r="K386" s="5">
        <v>79</v>
      </c>
      <c r="L386" s="5" t="s">
        <v>227</v>
      </c>
      <c r="M386" s="5">
        <v>58</v>
      </c>
      <c r="N386" s="5" t="s">
        <v>228</v>
      </c>
      <c r="O386" s="5">
        <v>82</v>
      </c>
      <c r="P386" s="5" t="s">
        <v>229</v>
      </c>
      <c r="Q386" s="5">
        <v>35</v>
      </c>
    </row>
    <row r="387" spans="1:17" hidden="1" outlineLevel="4" x14ac:dyDescent="0.25">
      <c r="A387" s="5">
        <v>59</v>
      </c>
      <c r="B387" s="5" t="s">
        <v>362</v>
      </c>
      <c r="C387" s="5" t="str">
        <f>LEFT(B387,6)</f>
        <v>150227</v>
      </c>
      <c r="D387" s="5" t="str">
        <f>RIGHT(B387,2)</f>
        <v>CE</v>
      </c>
      <c r="E387" s="5" t="s">
        <v>253</v>
      </c>
      <c r="F387" s="5" t="s">
        <v>286</v>
      </c>
      <c r="G387" s="5" t="s">
        <v>363</v>
      </c>
      <c r="H387" s="5" t="s">
        <v>230</v>
      </c>
      <c r="I387" s="5" t="s">
        <v>226</v>
      </c>
      <c r="J387" s="13">
        <v>315</v>
      </c>
      <c r="K387" s="5">
        <v>66</v>
      </c>
      <c r="L387" s="5" t="s">
        <v>227</v>
      </c>
      <c r="M387" s="5">
        <v>78</v>
      </c>
      <c r="N387" s="5" t="s">
        <v>228</v>
      </c>
      <c r="O387" s="5">
        <v>82</v>
      </c>
      <c r="P387" s="5" t="s">
        <v>229</v>
      </c>
      <c r="Q387" s="5">
        <v>89</v>
      </c>
    </row>
    <row r="388" spans="1:17" hidden="1" outlineLevel="4" x14ac:dyDescent="0.25">
      <c r="A388" s="5">
        <v>62</v>
      </c>
      <c r="B388" s="5" t="s">
        <v>369</v>
      </c>
      <c r="C388" s="5" t="str">
        <f>LEFT(B388,6)</f>
        <v>150255</v>
      </c>
      <c r="D388" s="5" t="str">
        <f>RIGHT(B388,2)</f>
        <v>FH</v>
      </c>
      <c r="E388" s="5" t="s">
        <v>253</v>
      </c>
      <c r="F388" s="5" t="s">
        <v>286</v>
      </c>
      <c r="G388" s="5" t="s">
        <v>370</v>
      </c>
      <c r="H388" s="5" t="s">
        <v>230</v>
      </c>
      <c r="I388" s="5" t="s">
        <v>226</v>
      </c>
      <c r="J388" s="13">
        <v>296</v>
      </c>
      <c r="K388" s="5">
        <v>65</v>
      </c>
      <c r="L388" s="5" t="s">
        <v>229</v>
      </c>
      <c r="M388" s="5">
        <v>94</v>
      </c>
      <c r="N388" s="5" t="s">
        <v>228</v>
      </c>
      <c r="O388" s="5">
        <v>73</v>
      </c>
      <c r="P388" s="5" t="s">
        <v>227</v>
      </c>
      <c r="Q388" s="5">
        <v>64</v>
      </c>
    </row>
    <row r="389" spans="1:17" hidden="1" outlineLevel="4" x14ac:dyDescent="0.25">
      <c r="A389" s="5">
        <v>68</v>
      </c>
      <c r="B389" s="5" t="s">
        <v>381</v>
      </c>
      <c r="C389" s="5" t="str">
        <f>LEFT(B389,6)</f>
        <v>150308</v>
      </c>
      <c r="D389" s="5" t="str">
        <f>RIGHT(B389,2)</f>
        <v>AG</v>
      </c>
      <c r="E389" s="5" t="s">
        <v>253</v>
      </c>
      <c r="F389" s="5" t="s">
        <v>286</v>
      </c>
      <c r="G389" s="5" t="s">
        <v>287</v>
      </c>
      <c r="H389" s="5" t="s">
        <v>230</v>
      </c>
      <c r="I389" s="5" t="s">
        <v>382</v>
      </c>
      <c r="J389" s="13">
        <v>229</v>
      </c>
      <c r="K389" s="5">
        <v>50</v>
      </c>
      <c r="L389" s="5" t="s">
        <v>227</v>
      </c>
      <c r="M389" s="5">
        <v>47</v>
      </c>
      <c r="N389" s="5" t="s">
        <v>228</v>
      </c>
      <c r="O389" s="5">
        <v>65</v>
      </c>
      <c r="P389" s="5" t="s">
        <v>229</v>
      </c>
      <c r="Q389" s="5">
        <v>67</v>
      </c>
    </row>
    <row r="390" spans="1:17" hidden="1" outlineLevel="3" collapsed="1" x14ac:dyDescent="0.25">
      <c r="A390" s="5"/>
      <c r="B390" s="5"/>
      <c r="C390" s="5">
        <f>SUBTOTAL(3,C386:C389)</f>
        <v>4</v>
      </c>
      <c r="D390" s="5"/>
      <c r="E390" s="9" t="s">
        <v>2281</v>
      </c>
      <c r="F390" s="5"/>
      <c r="G390" s="5"/>
      <c r="H390" s="5"/>
      <c r="I390" s="5"/>
      <c r="J390" s="13"/>
      <c r="K390" s="5"/>
      <c r="L390" s="5"/>
      <c r="M390" s="5"/>
      <c r="N390" s="5"/>
      <c r="O390" s="5"/>
      <c r="P390" s="5"/>
      <c r="Q390" s="5"/>
    </row>
    <row r="391" spans="1:17" hidden="1" outlineLevel="4" x14ac:dyDescent="0.25">
      <c r="A391" s="5">
        <v>72</v>
      </c>
      <c r="B391" s="5" t="s">
        <v>387</v>
      </c>
      <c r="C391" s="5" t="str">
        <f>LEFT(B391,6)</f>
        <v>150315</v>
      </c>
      <c r="D391" s="5" t="str">
        <f>RIGHT(B391,2)</f>
        <v>BD</v>
      </c>
      <c r="E391" s="5" t="s">
        <v>223</v>
      </c>
      <c r="F391" s="5" t="s">
        <v>286</v>
      </c>
      <c r="G391" s="5" t="s">
        <v>388</v>
      </c>
      <c r="H391" s="5" t="s">
        <v>230</v>
      </c>
      <c r="I391" s="5" t="s">
        <v>226</v>
      </c>
      <c r="J391" s="13">
        <v>247</v>
      </c>
      <c r="K391" s="5">
        <v>59</v>
      </c>
      <c r="L391" s="5" t="s">
        <v>227</v>
      </c>
      <c r="M391" s="5">
        <v>63</v>
      </c>
      <c r="N391" s="5" t="s">
        <v>228</v>
      </c>
      <c r="O391" s="5">
        <v>66</v>
      </c>
      <c r="P391" s="5" t="s">
        <v>229</v>
      </c>
      <c r="Q391" s="5">
        <v>59</v>
      </c>
    </row>
    <row r="392" spans="1:17" hidden="1" outlineLevel="4" x14ac:dyDescent="0.25">
      <c r="A392" s="5">
        <v>439</v>
      </c>
      <c r="B392" s="5" t="s">
        <v>898</v>
      </c>
      <c r="C392" s="5" t="str">
        <f>LEFT(B392,6)</f>
        <v>150595</v>
      </c>
      <c r="D392" s="5" t="str">
        <f>RIGHT(B392,2)</f>
        <v>GB</v>
      </c>
      <c r="E392" s="5" t="s">
        <v>223</v>
      </c>
      <c r="F392" s="5" t="s">
        <v>286</v>
      </c>
      <c r="G392" s="5" t="s">
        <v>332</v>
      </c>
      <c r="H392" s="5" t="s">
        <v>230</v>
      </c>
      <c r="I392" s="5" t="s">
        <v>899</v>
      </c>
      <c r="J392" s="13">
        <v>253</v>
      </c>
      <c r="K392" s="5">
        <v>71</v>
      </c>
      <c r="L392" s="5" t="s">
        <v>227</v>
      </c>
      <c r="M392" s="5">
        <v>65</v>
      </c>
      <c r="N392" s="5" t="s">
        <v>228</v>
      </c>
      <c r="O392" s="5">
        <v>53</v>
      </c>
      <c r="P392" s="5" t="s">
        <v>229</v>
      </c>
      <c r="Q392" s="5">
        <v>64</v>
      </c>
    </row>
    <row r="393" spans="1:17" hidden="1" outlineLevel="3" collapsed="1" x14ac:dyDescent="0.25">
      <c r="A393" s="5"/>
      <c r="B393" s="5"/>
      <c r="C393" s="5">
        <f>SUBTOTAL(3,C391:C392)</f>
        <v>2</v>
      </c>
      <c r="D393" s="5"/>
      <c r="E393" s="9" t="s">
        <v>2282</v>
      </c>
      <c r="F393" s="5"/>
      <c r="G393" s="5"/>
      <c r="H393" s="5"/>
      <c r="I393" s="5"/>
      <c r="J393" s="13"/>
      <c r="K393" s="5"/>
      <c r="L393" s="5"/>
      <c r="M393" s="5"/>
      <c r="N393" s="5"/>
      <c r="O393" s="5"/>
      <c r="P393" s="5"/>
      <c r="Q393" s="5"/>
    </row>
    <row r="394" spans="1:17" hidden="1" outlineLevel="4" x14ac:dyDescent="0.25">
      <c r="A394" s="5">
        <v>604</v>
      </c>
      <c r="B394" s="5" t="s">
        <v>1101</v>
      </c>
      <c r="C394" s="5" t="str">
        <f>LEFT(B394,6)</f>
        <v>150915</v>
      </c>
      <c r="D394" s="5" t="str">
        <f>RIGHT(B394,2)</f>
        <v>HI</v>
      </c>
      <c r="E394" s="5" t="s">
        <v>253</v>
      </c>
      <c r="F394" s="5" t="s">
        <v>286</v>
      </c>
      <c r="G394" s="5" t="s">
        <v>363</v>
      </c>
      <c r="H394" s="5" t="s">
        <v>230</v>
      </c>
      <c r="I394" s="5" t="s">
        <v>226</v>
      </c>
      <c r="J394" s="13">
        <v>225</v>
      </c>
      <c r="K394" s="5">
        <v>55</v>
      </c>
      <c r="L394" s="5" t="s">
        <v>229</v>
      </c>
      <c r="M394" s="5">
        <v>62</v>
      </c>
      <c r="N394" s="5" t="s">
        <v>228</v>
      </c>
      <c r="O394" s="5">
        <v>55</v>
      </c>
      <c r="P394" s="5" t="s">
        <v>227</v>
      </c>
      <c r="Q394" s="5">
        <v>53</v>
      </c>
    </row>
    <row r="395" spans="1:17" hidden="1" outlineLevel="4" x14ac:dyDescent="0.25">
      <c r="A395" s="5">
        <v>860</v>
      </c>
      <c r="B395" s="5" t="s">
        <v>1387</v>
      </c>
      <c r="C395" s="5" t="str">
        <f>LEFT(B395,6)</f>
        <v>151047</v>
      </c>
      <c r="D395" s="5" t="str">
        <f>RIGHT(B395,2)</f>
        <v>IG</v>
      </c>
      <c r="E395" s="5" t="s">
        <v>253</v>
      </c>
      <c r="F395" s="5" t="s">
        <v>286</v>
      </c>
      <c r="G395" s="5" t="s">
        <v>392</v>
      </c>
      <c r="H395" s="5" t="s">
        <v>230</v>
      </c>
      <c r="I395" s="5" t="s">
        <v>226</v>
      </c>
      <c r="J395" s="13">
        <v>287</v>
      </c>
      <c r="K395" s="5">
        <v>77</v>
      </c>
      <c r="L395" s="5" t="s">
        <v>228</v>
      </c>
      <c r="M395" s="5">
        <v>67</v>
      </c>
      <c r="N395" s="5" t="s">
        <v>227</v>
      </c>
      <c r="O395" s="5">
        <v>74</v>
      </c>
      <c r="P395" s="5" t="s">
        <v>229</v>
      </c>
      <c r="Q395" s="5">
        <v>69</v>
      </c>
    </row>
    <row r="396" spans="1:17" hidden="1" outlineLevel="3" collapsed="1" x14ac:dyDescent="0.25">
      <c r="A396" s="5"/>
      <c r="B396" s="5"/>
      <c r="C396" s="5">
        <f>SUBTOTAL(3,C394:C395)</f>
        <v>2</v>
      </c>
      <c r="D396" s="5"/>
      <c r="E396" s="9" t="s">
        <v>2281</v>
      </c>
      <c r="F396" s="5"/>
      <c r="G396" s="5"/>
      <c r="H396" s="5"/>
      <c r="I396" s="5"/>
      <c r="J396" s="13"/>
      <c r="K396" s="5"/>
      <c r="L396" s="5"/>
      <c r="M396" s="5"/>
      <c r="N396" s="5"/>
      <c r="O396" s="5"/>
      <c r="P396" s="5"/>
      <c r="Q396" s="5"/>
    </row>
    <row r="397" spans="1:17" hidden="1" outlineLevel="4" x14ac:dyDescent="0.25">
      <c r="A397" s="5">
        <v>881</v>
      </c>
      <c r="B397" s="5" t="s">
        <v>1415</v>
      </c>
      <c r="C397" s="5" t="str">
        <f>LEFT(B397,6)</f>
        <v>151077</v>
      </c>
      <c r="D397" s="5" t="str">
        <f>RIGHT(B397,2)</f>
        <v>ED</v>
      </c>
      <c r="E397" s="5" t="s">
        <v>223</v>
      </c>
      <c r="F397" s="5" t="s">
        <v>286</v>
      </c>
      <c r="G397" s="5" t="s">
        <v>287</v>
      </c>
      <c r="H397" s="5" t="s">
        <v>230</v>
      </c>
      <c r="I397" s="5" t="s">
        <v>226</v>
      </c>
      <c r="J397" s="13">
        <v>239</v>
      </c>
      <c r="K397" s="5">
        <v>70</v>
      </c>
      <c r="L397" s="5" t="s">
        <v>227</v>
      </c>
      <c r="M397" s="5">
        <v>65</v>
      </c>
      <c r="N397" s="5" t="s">
        <v>228</v>
      </c>
      <c r="O397" s="5">
        <v>50</v>
      </c>
      <c r="P397" s="5" t="s">
        <v>229</v>
      </c>
      <c r="Q397" s="5">
        <v>54</v>
      </c>
    </row>
    <row r="398" spans="1:17" hidden="1" outlineLevel="3" collapsed="1" x14ac:dyDescent="0.25">
      <c r="A398" s="5"/>
      <c r="B398" s="5"/>
      <c r="C398" s="5">
        <f>SUBTOTAL(3,C397:C397)</f>
        <v>1</v>
      </c>
      <c r="D398" s="5"/>
      <c r="E398" s="9" t="s">
        <v>2282</v>
      </c>
      <c r="F398" s="5"/>
      <c r="G398" s="5"/>
      <c r="H398" s="5"/>
      <c r="I398" s="5"/>
      <c r="J398" s="13"/>
      <c r="K398" s="5"/>
      <c r="L398" s="5"/>
      <c r="M398" s="5"/>
      <c r="N398" s="5"/>
      <c r="O398" s="5"/>
      <c r="P398" s="5"/>
      <c r="Q398" s="5"/>
    </row>
    <row r="399" spans="1:17" outlineLevel="2" collapsed="1" x14ac:dyDescent="0.25">
      <c r="A399" s="5"/>
      <c r="B399" s="5"/>
      <c r="C399" s="5">
        <f>SUBTOTAL(3,C386:C397)</f>
        <v>9</v>
      </c>
      <c r="D399" s="5"/>
      <c r="E399" s="5"/>
      <c r="F399" s="5"/>
      <c r="G399" s="5"/>
      <c r="H399" s="9" t="s">
        <v>2271</v>
      </c>
      <c r="I399" s="5"/>
      <c r="J399" s="13"/>
      <c r="K399" s="5"/>
      <c r="L399" s="5"/>
      <c r="M399" s="5"/>
      <c r="N399" s="5"/>
      <c r="O399" s="5"/>
      <c r="P399" s="5"/>
      <c r="Q399" s="5"/>
    </row>
    <row r="400" spans="1:17" hidden="1" outlineLevel="4" x14ac:dyDescent="0.25">
      <c r="A400" s="5">
        <v>60</v>
      </c>
      <c r="B400" s="5" t="s">
        <v>364</v>
      </c>
      <c r="C400" s="5" t="str">
        <f>LEFT(B400,6)</f>
        <v>150231</v>
      </c>
      <c r="D400" s="5" t="str">
        <f>RIGHT(B400,2)</f>
        <v>AH</v>
      </c>
      <c r="E400" s="5" t="s">
        <v>253</v>
      </c>
      <c r="F400" s="5" t="s">
        <v>286</v>
      </c>
      <c r="G400" s="5" t="s">
        <v>322</v>
      </c>
      <c r="H400" s="5" t="s">
        <v>366</v>
      </c>
      <c r="I400" s="5" t="s">
        <v>365</v>
      </c>
      <c r="J400" s="13">
        <v>202</v>
      </c>
      <c r="K400" s="5">
        <v>55</v>
      </c>
      <c r="L400" s="5" t="s">
        <v>250</v>
      </c>
      <c r="M400" s="5">
        <v>49</v>
      </c>
      <c r="N400" s="5" t="s">
        <v>239</v>
      </c>
      <c r="O400" s="5">
        <v>55</v>
      </c>
      <c r="P400" s="5" t="s">
        <v>234</v>
      </c>
      <c r="Q400" s="5">
        <v>43</v>
      </c>
    </row>
    <row r="401" spans="1:17" hidden="1" outlineLevel="3" collapsed="1" x14ac:dyDescent="0.25">
      <c r="A401" s="5"/>
      <c r="B401" s="5"/>
      <c r="C401" s="5">
        <f>SUBTOTAL(3,C400:C400)</f>
        <v>1</v>
      </c>
      <c r="D401" s="5"/>
      <c r="E401" s="9" t="s">
        <v>2281</v>
      </c>
      <c r="F401" s="5"/>
      <c r="G401" s="5"/>
      <c r="H401" s="5"/>
      <c r="I401" s="5"/>
      <c r="J401" s="13"/>
      <c r="K401" s="5"/>
      <c r="L401" s="5"/>
      <c r="M401" s="5"/>
      <c r="N401" s="5"/>
      <c r="O401" s="5"/>
      <c r="P401" s="5"/>
      <c r="Q401" s="5"/>
    </row>
    <row r="402" spans="1:17" outlineLevel="2" collapsed="1" x14ac:dyDescent="0.25">
      <c r="A402" s="5"/>
      <c r="B402" s="5"/>
      <c r="C402" s="5">
        <f>SUBTOTAL(3,C400:C400)</f>
        <v>1</v>
      </c>
      <c r="D402" s="5"/>
      <c r="E402" s="5"/>
      <c r="F402" s="5"/>
      <c r="G402" s="5"/>
      <c r="H402" s="9" t="s">
        <v>2272</v>
      </c>
      <c r="I402" s="5"/>
      <c r="J402" s="13"/>
      <c r="K402" s="5"/>
      <c r="L402" s="5"/>
      <c r="M402" s="5"/>
      <c r="N402" s="5"/>
      <c r="O402" s="5"/>
      <c r="P402" s="5"/>
      <c r="Q402" s="5"/>
    </row>
    <row r="403" spans="1:17" hidden="1" outlineLevel="4" x14ac:dyDescent="0.25">
      <c r="A403" s="5">
        <v>69</v>
      </c>
      <c r="B403" s="5" t="s">
        <v>383</v>
      </c>
      <c r="C403" s="5" t="str">
        <f>LEFT(B403,6)</f>
        <v>150309</v>
      </c>
      <c r="D403" s="5" t="str">
        <f>RIGHT(B403,2)</f>
        <v>IF</v>
      </c>
      <c r="E403" s="5" t="s">
        <v>253</v>
      </c>
      <c r="F403" s="5" t="s">
        <v>286</v>
      </c>
      <c r="G403" s="5" t="s">
        <v>370</v>
      </c>
      <c r="H403" s="5" t="s">
        <v>237</v>
      </c>
      <c r="I403" s="5" t="s">
        <v>237</v>
      </c>
      <c r="J403" s="13">
        <v>254</v>
      </c>
      <c r="K403" s="5">
        <v>61</v>
      </c>
      <c r="L403" s="5" t="s">
        <v>238</v>
      </c>
      <c r="M403" s="5">
        <v>57</v>
      </c>
      <c r="N403" s="5" t="s">
        <v>240</v>
      </c>
      <c r="O403" s="5">
        <v>73</v>
      </c>
      <c r="P403" s="5" t="s">
        <v>239</v>
      </c>
      <c r="Q403" s="5">
        <v>63</v>
      </c>
    </row>
    <row r="404" spans="1:17" hidden="1" outlineLevel="4" x14ac:dyDescent="0.25">
      <c r="A404" s="5">
        <v>70</v>
      </c>
      <c r="B404" s="5" t="s">
        <v>384</v>
      </c>
      <c r="C404" s="5" t="str">
        <f>LEFT(B404,6)</f>
        <v>150315</v>
      </c>
      <c r="D404" s="5" t="str">
        <f>RIGHT(B404,2)</f>
        <v>AD</v>
      </c>
      <c r="E404" s="5" t="s">
        <v>253</v>
      </c>
      <c r="F404" s="5" t="s">
        <v>286</v>
      </c>
      <c r="G404" s="5" t="s">
        <v>322</v>
      </c>
      <c r="H404" s="5" t="s">
        <v>237</v>
      </c>
      <c r="I404" s="5" t="s">
        <v>237</v>
      </c>
      <c r="J404" s="13">
        <v>258</v>
      </c>
      <c r="K404" s="5">
        <v>65</v>
      </c>
      <c r="L404" s="5" t="s">
        <v>238</v>
      </c>
      <c r="M404" s="5">
        <v>55</v>
      </c>
      <c r="N404" s="5" t="s">
        <v>239</v>
      </c>
      <c r="O404" s="5">
        <v>72</v>
      </c>
      <c r="P404" s="5" t="s">
        <v>240</v>
      </c>
      <c r="Q404" s="5">
        <v>66</v>
      </c>
    </row>
    <row r="405" spans="1:17" hidden="1" outlineLevel="4" x14ac:dyDescent="0.25">
      <c r="A405" s="5">
        <v>77</v>
      </c>
      <c r="B405" s="5" t="s">
        <v>397</v>
      </c>
      <c r="C405" s="5" t="str">
        <f>LEFT(B405,6)</f>
        <v>150337</v>
      </c>
      <c r="D405" s="5" t="str">
        <f>RIGHT(B405,2)</f>
        <v>HF</v>
      </c>
      <c r="E405" s="5" t="s">
        <v>253</v>
      </c>
      <c r="F405" s="5" t="s">
        <v>286</v>
      </c>
      <c r="G405" s="5" t="s">
        <v>398</v>
      </c>
      <c r="H405" s="5" t="s">
        <v>237</v>
      </c>
      <c r="I405" s="5" t="s">
        <v>237</v>
      </c>
      <c r="J405" s="13">
        <v>233</v>
      </c>
      <c r="K405" s="5">
        <v>57</v>
      </c>
      <c r="L405" s="5" t="s">
        <v>239</v>
      </c>
      <c r="M405" s="5">
        <v>64</v>
      </c>
      <c r="N405" s="5" t="s">
        <v>238</v>
      </c>
      <c r="O405" s="5">
        <v>49</v>
      </c>
      <c r="P405" s="5" t="s">
        <v>240</v>
      </c>
      <c r="Q405" s="5">
        <v>63</v>
      </c>
    </row>
    <row r="406" spans="1:17" hidden="1" outlineLevel="4" x14ac:dyDescent="0.25">
      <c r="A406" s="5">
        <v>567</v>
      </c>
      <c r="B406" s="5" t="s">
        <v>1062</v>
      </c>
      <c r="C406" s="5" t="str">
        <f>LEFT(B406,6)</f>
        <v>150817</v>
      </c>
      <c r="D406" s="5" t="str">
        <f>RIGHT(B406,2)</f>
        <v>CB</v>
      </c>
      <c r="E406" s="5" t="s">
        <v>253</v>
      </c>
      <c r="F406" s="5" t="s">
        <v>286</v>
      </c>
      <c r="G406" s="5" t="s">
        <v>287</v>
      </c>
      <c r="H406" s="5" t="s">
        <v>237</v>
      </c>
      <c r="I406" s="5" t="s">
        <v>237</v>
      </c>
      <c r="J406" s="13">
        <v>258</v>
      </c>
      <c r="K406" s="5">
        <v>59</v>
      </c>
      <c r="L406" s="5" t="s">
        <v>238</v>
      </c>
      <c r="M406" s="5">
        <v>65</v>
      </c>
      <c r="N406" s="5" t="s">
        <v>239</v>
      </c>
      <c r="O406" s="5">
        <v>68</v>
      </c>
      <c r="P406" s="5" t="s">
        <v>240</v>
      </c>
      <c r="Q406" s="5">
        <v>66</v>
      </c>
    </row>
    <row r="407" spans="1:17" hidden="1" outlineLevel="3" collapsed="1" x14ac:dyDescent="0.25">
      <c r="A407" s="5"/>
      <c r="B407" s="5"/>
      <c r="C407" s="5">
        <f>SUBTOTAL(3,C403:C406)</f>
        <v>4</v>
      </c>
      <c r="D407" s="5"/>
      <c r="E407" s="9" t="s">
        <v>2281</v>
      </c>
      <c r="F407" s="5"/>
      <c r="G407" s="5"/>
      <c r="H407" s="5"/>
      <c r="I407" s="5"/>
      <c r="J407" s="13"/>
      <c r="K407" s="5"/>
      <c r="L407" s="5"/>
      <c r="M407" s="5"/>
      <c r="N407" s="5"/>
      <c r="O407" s="5"/>
      <c r="P407" s="5"/>
      <c r="Q407" s="5"/>
    </row>
    <row r="408" spans="1:17" hidden="1" outlineLevel="4" x14ac:dyDescent="0.25">
      <c r="A408" s="5">
        <v>603</v>
      </c>
      <c r="B408" s="5" t="s">
        <v>1100</v>
      </c>
      <c r="C408" s="5" t="str">
        <f>LEFT(B408,6)</f>
        <v>150913</v>
      </c>
      <c r="D408" s="5" t="str">
        <f>RIGHT(B408,2)</f>
        <v>IG</v>
      </c>
      <c r="E408" s="5" t="s">
        <v>223</v>
      </c>
      <c r="F408" s="5" t="s">
        <v>286</v>
      </c>
      <c r="G408" s="5" t="s">
        <v>322</v>
      </c>
      <c r="H408" s="5" t="s">
        <v>237</v>
      </c>
      <c r="I408" s="5" t="s">
        <v>237</v>
      </c>
      <c r="J408" s="13">
        <v>248</v>
      </c>
      <c r="K408" s="5">
        <v>64</v>
      </c>
      <c r="L408" s="5" t="s">
        <v>238</v>
      </c>
      <c r="M408" s="5">
        <v>65</v>
      </c>
      <c r="N408" s="5" t="s">
        <v>239</v>
      </c>
      <c r="O408" s="5">
        <v>59</v>
      </c>
      <c r="P408" s="5" t="s">
        <v>240</v>
      </c>
      <c r="Q408" s="5">
        <v>60</v>
      </c>
    </row>
    <row r="409" spans="1:17" hidden="1" outlineLevel="3" collapsed="1" x14ac:dyDescent="0.25">
      <c r="A409" s="5"/>
      <c r="B409" s="5"/>
      <c r="C409" s="5">
        <f>SUBTOTAL(3,C408:C408)</f>
        <v>1</v>
      </c>
      <c r="D409" s="5"/>
      <c r="E409" s="9" t="s">
        <v>2282</v>
      </c>
      <c r="F409" s="5"/>
      <c r="G409" s="5"/>
      <c r="H409" s="5"/>
      <c r="I409" s="5"/>
      <c r="J409" s="13"/>
      <c r="K409" s="5"/>
      <c r="L409" s="5"/>
      <c r="M409" s="5"/>
      <c r="N409" s="5"/>
      <c r="O409" s="5"/>
      <c r="P409" s="5"/>
      <c r="Q409" s="5"/>
    </row>
    <row r="410" spans="1:17" outlineLevel="2" collapsed="1" x14ac:dyDescent="0.25">
      <c r="A410" s="5"/>
      <c r="B410" s="5"/>
      <c r="C410" s="5">
        <f>SUBTOTAL(3,C403:C408)</f>
        <v>5</v>
      </c>
      <c r="D410" s="5"/>
      <c r="E410" s="5"/>
      <c r="F410" s="5"/>
      <c r="G410" s="5"/>
      <c r="H410" s="9" t="s">
        <v>2273</v>
      </c>
      <c r="I410" s="5"/>
      <c r="J410" s="13"/>
      <c r="K410" s="5"/>
      <c r="L410" s="5"/>
      <c r="M410" s="5"/>
      <c r="N410" s="5"/>
      <c r="O410" s="5"/>
      <c r="P410" s="5"/>
      <c r="Q410" s="5"/>
    </row>
    <row r="411" spans="1:17" hidden="1" outlineLevel="4" x14ac:dyDescent="0.25">
      <c r="A411" s="5">
        <v>79</v>
      </c>
      <c r="B411" s="5" t="s">
        <v>403</v>
      </c>
      <c r="C411" s="5" t="str">
        <f>LEFT(B411,6)</f>
        <v>150342</v>
      </c>
      <c r="D411" s="5" t="str">
        <f>RIGHT(B411,2)</f>
        <v>AF</v>
      </c>
      <c r="E411" s="5" t="s">
        <v>253</v>
      </c>
      <c r="F411" s="5" t="s">
        <v>286</v>
      </c>
      <c r="G411" s="5" t="s">
        <v>287</v>
      </c>
      <c r="H411" s="5" t="s">
        <v>277</v>
      </c>
      <c r="I411" s="5" t="s">
        <v>304</v>
      </c>
      <c r="J411" s="13">
        <v>215</v>
      </c>
      <c r="K411" s="5">
        <v>63</v>
      </c>
      <c r="L411" s="5" t="s">
        <v>234</v>
      </c>
      <c r="M411" s="5">
        <v>45</v>
      </c>
      <c r="N411" s="5" t="s">
        <v>228</v>
      </c>
      <c r="O411" s="5">
        <v>46</v>
      </c>
      <c r="P411" s="5" t="s">
        <v>229</v>
      </c>
      <c r="Q411" s="5">
        <v>61</v>
      </c>
    </row>
    <row r="412" spans="1:17" hidden="1" outlineLevel="3" collapsed="1" x14ac:dyDescent="0.25">
      <c r="A412" s="5"/>
      <c r="B412" s="5"/>
      <c r="C412" s="5">
        <f>SUBTOTAL(3,C411:C411)</f>
        <v>1</v>
      </c>
      <c r="D412" s="5"/>
      <c r="E412" s="9" t="s">
        <v>2281</v>
      </c>
      <c r="F412" s="5"/>
      <c r="G412" s="5"/>
      <c r="H412" s="5"/>
      <c r="I412" s="5"/>
      <c r="J412" s="13"/>
      <c r="K412" s="5"/>
      <c r="L412" s="5"/>
      <c r="M412" s="5"/>
      <c r="N412" s="5"/>
      <c r="O412" s="5"/>
      <c r="P412" s="5"/>
      <c r="Q412" s="5"/>
    </row>
    <row r="413" spans="1:17" hidden="1" outlineLevel="4" x14ac:dyDescent="0.25">
      <c r="A413" s="5">
        <v>430</v>
      </c>
      <c r="B413" s="5" t="s">
        <v>883</v>
      </c>
      <c r="C413" s="5" t="str">
        <f>LEFT(B413,6)</f>
        <v>150589</v>
      </c>
      <c r="D413" s="5" t="str">
        <f>RIGHT(B413,2)</f>
        <v>FJ</v>
      </c>
      <c r="E413" s="5" t="s">
        <v>223</v>
      </c>
      <c r="F413" s="5" t="s">
        <v>286</v>
      </c>
      <c r="G413" s="5" t="s">
        <v>884</v>
      </c>
      <c r="H413" s="5" t="s">
        <v>277</v>
      </c>
      <c r="I413" s="5" t="s">
        <v>276</v>
      </c>
      <c r="J413" s="13">
        <v>217</v>
      </c>
      <c r="K413" s="5">
        <v>62</v>
      </c>
      <c r="L413" s="5" t="s">
        <v>234</v>
      </c>
      <c r="M413" s="5">
        <v>46</v>
      </c>
      <c r="N413" s="5" t="s">
        <v>228</v>
      </c>
      <c r="O413" s="5">
        <v>46</v>
      </c>
      <c r="P413" s="5" t="s">
        <v>229</v>
      </c>
      <c r="Q413" s="5">
        <v>63</v>
      </c>
    </row>
    <row r="414" spans="1:17" hidden="1" outlineLevel="3" collapsed="1" x14ac:dyDescent="0.25">
      <c r="A414" s="5"/>
      <c r="B414" s="5"/>
      <c r="C414" s="5">
        <f>SUBTOTAL(3,C413:C413)</f>
        <v>1</v>
      </c>
      <c r="D414" s="5"/>
      <c r="E414" s="9" t="s">
        <v>2282</v>
      </c>
      <c r="F414" s="5"/>
      <c r="G414" s="5"/>
      <c r="H414" s="5"/>
      <c r="I414" s="5"/>
      <c r="J414" s="13"/>
      <c r="K414" s="5"/>
      <c r="L414" s="5"/>
      <c r="M414" s="5"/>
      <c r="N414" s="5"/>
      <c r="O414" s="5"/>
      <c r="P414" s="5"/>
      <c r="Q414" s="5"/>
    </row>
    <row r="415" spans="1:17" outlineLevel="2" collapsed="1" x14ac:dyDescent="0.25">
      <c r="A415" s="5"/>
      <c r="B415" s="5"/>
      <c r="C415" s="5">
        <f>SUBTOTAL(3,C411:C413)</f>
        <v>2</v>
      </c>
      <c r="D415" s="5"/>
      <c r="E415" s="5"/>
      <c r="F415" s="5"/>
      <c r="G415" s="5"/>
      <c r="H415" s="9" t="s">
        <v>2276</v>
      </c>
      <c r="I415" s="5"/>
      <c r="J415" s="13"/>
      <c r="K415" s="5"/>
      <c r="L415" s="5"/>
      <c r="M415" s="5"/>
      <c r="N415" s="5"/>
      <c r="O415" s="5"/>
      <c r="P415" s="5"/>
      <c r="Q415" s="5"/>
    </row>
    <row r="416" spans="1:17" hidden="1" outlineLevel="4" x14ac:dyDescent="0.25">
      <c r="A416" s="5">
        <v>39</v>
      </c>
      <c r="B416" s="5" t="s">
        <v>321</v>
      </c>
      <c r="C416" s="5" t="str">
        <f>LEFT(B416,6)</f>
        <v>150109</v>
      </c>
      <c r="D416" s="5" t="str">
        <f>RIGHT(B416,2)</f>
        <v>HF</v>
      </c>
      <c r="E416" s="5" t="s">
        <v>223</v>
      </c>
      <c r="F416" s="5" t="s">
        <v>286</v>
      </c>
      <c r="G416" s="5" t="s">
        <v>322</v>
      </c>
      <c r="H416" s="5" t="s">
        <v>251</v>
      </c>
      <c r="I416" s="5" t="s">
        <v>250</v>
      </c>
      <c r="J416" s="13">
        <v>282</v>
      </c>
      <c r="K416" s="5">
        <v>56</v>
      </c>
      <c r="L416" s="5" t="s">
        <v>320</v>
      </c>
      <c r="M416" s="5">
        <v>67</v>
      </c>
      <c r="N416" s="5" t="s">
        <v>250</v>
      </c>
      <c r="O416" s="5">
        <v>71</v>
      </c>
      <c r="P416" s="5" t="s">
        <v>234</v>
      </c>
      <c r="Q416" s="5">
        <v>88</v>
      </c>
    </row>
    <row r="417" spans="1:17" hidden="1" outlineLevel="4" x14ac:dyDescent="0.25">
      <c r="A417" s="5">
        <v>883</v>
      </c>
      <c r="B417" s="5" t="s">
        <v>1417</v>
      </c>
      <c r="C417" s="5" t="str">
        <f>LEFT(B417,6)</f>
        <v>151079</v>
      </c>
      <c r="D417" s="5" t="str">
        <f>RIGHT(B417,2)</f>
        <v>GC</v>
      </c>
      <c r="E417" s="5" t="s">
        <v>223</v>
      </c>
      <c r="F417" s="5" t="s">
        <v>286</v>
      </c>
      <c r="G417" s="5" t="s">
        <v>322</v>
      </c>
      <c r="H417" s="5" t="s">
        <v>251</v>
      </c>
      <c r="I417" s="5" t="s">
        <v>250</v>
      </c>
      <c r="J417" s="13">
        <v>220</v>
      </c>
      <c r="K417" s="5">
        <v>56</v>
      </c>
      <c r="L417" s="5" t="s">
        <v>250</v>
      </c>
      <c r="M417" s="5">
        <v>52</v>
      </c>
      <c r="N417" s="5" t="s">
        <v>239</v>
      </c>
      <c r="O417" s="5">
        <v>58</v>
      </c>
      <c r="P417" s="5" t="s">
        <v>234</v>
      </c>
      <c r="Q417" s="5">
        <v>54</v>
      </c>
    </row>
    <row r="418" spans="1:17" hidden="1" outlineLevel="3" collapsed="1" x14ac:dyDescent="0.25">
      <c r="A418" s="5"/>
      <c r="B418" s="5"/>
      <c r="C418" s="5">
        <f>SUBTOTAL(3,C416:C417)</f>
        <v>2</v>
      </c>
      <c r="D418" s="5"/>
      <c r="E418" s="9" t="s">
        <v>2282</v>
      </c>
      <c r="F418" s="5"/>
      <c r="G418" s="5"/>
      <c r="H418" s="5"/>
      <c r="I418" s="5"/>
      <c r="J418" s="13"/>
      <c r="K418" s="5"/>
      <c r="L418" s="5"/>
      <c r="M418" s="5"/>
      <c r="N418" s="5"/>
      <c r="O418" s="5"/>
      <c r="P418" s="5"/>
      <c r="Q418" s="5"/>
    </row>
    <row r="419" spans="1:17" hidden="1" outlineLevel="4" x14ac:dyDescent="0.25">
      <c r="A419" s="5">
        <v>1573</v>
      </c>
      <c r="B419" s="5" t="s">
        <v>2184</v>
      </c>
      <c r="C419" s="5" t="str">
        <f>LEFT(B419,6)</f>
        <v>151480</v>
      </c>
      <c r="D419" s="5" t="str">
        <f>RIGHT(B419,2)</f>
        <v>HH</v>
      </c>
      <c r="E419" s="5" t="s">
        <v>253</v>
      </c>
      <c r="F419" s="5" t="s">
        <v>286</v>
      </c>
      <c r="G419" s="5" t="s">
        <v>322</v>
      </c>
      <c r="H419" s="5" t="s">
        <v>251</v>
      </c>
      <c r="I419" s="5" t="s">
        <v>249</v>
      </c>
      <c r="J419" s="13">
        <v>208</v>
      </c>
      <c r="K419" s="5">
        <v>46</v>
      </c>
      <c r="L419" s="5" t="s">
        <v>250</v>
      </c>
      <c r="M419" s="5">
        <v>49</v>
      </c>
      <c r="N419" s="5" t="s">
        <v>239</v>
      </c>
      <c r="O419" s="5">
        <v>54</v>
      </c>
      <c r="P419" s="5" t="s">
        <v>234</v>
      </c>
      <c r="Q419" s="5">
        <v>59</v>
      </c>
    </row>
    <row r="420" spans="1:17" hidden="1" outlineLevel="3" collapsed="1" x14ac:dyDescent="0.25">
      <c r="A420" s="5"/>
      <c r="B420" s="5"/>
      <c r="C420" s="5">
        <f>SUBTOTAL(3,C419:C419)</f>
        <v>1</v>
      </c>
      <c r="D420" s="5"/>
      <c r="E420" s="9" t="s">
        <v>2281</v>
      </c>
      <c r="F420" s="5"/>
      <c r="G420" s="5"/>
      <c r="H420" s="5"/>
      <c r="I420" s="5"/>
      <c r="J420" s="13"/>
      <c r="K420" s="5"/>
      <c r="L420" s="5"/>
      <c r="M420" s="5"/>
      <c r="N420" s="5"/>
      <c r="O420" s="5"/>
      <c r="P420" s="5"/>
      <c r="Q420" s="5"/>
    </row>
    <row r="421" spans="1:17" outlineLevel="2" collapsed="1" x14ac:dyDescent="0.25">
      <c r="A421" s="5"/>
      <c r="B421" s="5"/>
      <c r="C421" s="5">
        <f>SUBTOTAL(3,C416:C419)</f>
        <v>3</v>
      </c>
      <c r="D421" s="5"/>
      <c r="E421" s="5"/>
      <c r="F421" s="5"/>
      <c r="G421" s="5"/>
      <c r="H421" s="9" t="s">
        <v>2277</v>
      </c>
      <c r="I421" s="5"/>
      <c r="J421" s="13"/>
      <c r="K421" s="5"/>
      <c r="L421" s="5"/>
      <c r="M421" s="5"/>
      <c r="N421" s="5"/>
      <c r="O421" s="5"/>
      <c r="P421" s="5"/>
      <c r="Q421" s="5"/>
    </row>
    <row r="422" spans="1:17" outlineLevel="1" x14ac:dyDescent="0.25">
      <c r="A422" s="5"/>
      <c r="B422" s="5"/>
      <c r="C422" s="5"/>
      <c r="D422" s="5"/>
      <c r="E422" s="9" t="s">
        <v>2254</v>
      </c>
      <c r="F422" s="5">
        <f>SUBTOTAL(3,F380:F419)</f>
        <v>23</v>
      </c>
      <c r="G422" s="5"/>
      <c r="H422" s="5"/>
      <c r="I422" s="5"/>
      <c r="J422" s="13"/>
      <c r="K422" s="5"/>
      <c r="L422" s="5"/>
      <c r="M422" s="5"/>
      <c r="N422" s="5"/>
      <c r="O422" s="5"/>
      <c r="P422" s="5"/>
      <c r="Q422" s="5"/>
    </row>
    <row r="423" spans="1:17" hidden="1" outlineLevel="4" x14ac:dyDescent="0.25">
      <c r="A423" s="5">
        <v>53</v>
      </c>
      <c r="B423" s="5" t="s">
        <v>348</v>
      </c>
      <c r="C423" s="5" t="str">
        <f>LEFT(B423,6)</f>
        <v>150214</v>
      </c>
      <c r="D423" s="5" t="str">
        <f>RIGHT(B423,2)</f>
        <v>FH</v>
      </c>
      <c r="E423" s="5" t="s">
        <v>223</v>
      </c>
      <c r="F423" s="5" t="s">
        <v>349</v>
      </c>
      <c r="G423" s="5" t="s">
        <v>350</v>
      </c>
      <c r="H423" s="5" t="s">
        <v>266</v>
      </c>
      <c r="I423" s="5" t="s">
        <v>335</v>
      </c>
      <c r="J423" s="13">
        <v>253</v>
      </c>
      <c r="K423" s="5">
        <v>79</v>
      </c>
      <c r="L423" s="5" t="s">
        <v>320</v>
      </c>
      <c r="M423" s="5">
        <v>62</v>
      </c>
      <c r="N423" s="5" t="s">
        <v>239</v>
      </c>
      <c r="O423" s="5">
        <v>55</v>
      </c>
      <c r="P423" s="5" t="s">
        <v>240</v>
      </c>
      <c r="Q423" s="5">
        <v>57</v>
      </c>
    </row>
    <row r="424" spans="1:17" hidden="1" outlineLevel="4" x14ac:dyDescent="0.25">
      <c r="A424" s="5">
        <v>847</v>
      </c>
      <c r="B424" s="5" t="s">
        <v>1370</v>
      </c>
      <c r="C424" s="5" t="str">
        <f>LEFT(B424,6)</f>
        <v>151008</v>
      </c>
      <c r="D424" s="5" t="str">
        <f>RIGHT(B424,2)</f>
        <v>EF</v>
      </c>
      <c r="E424" s="5" t="s">
        <v>223</v>
      </c>
      <c r="F424" s="5" t="s">
        <v>349</v>
      </c>
      <c r="G424" s="5" t="s">
        <v>919</v>
      </c>
      <c r="H424" s="5" t="s">
        <v>266</v>
      </c>
      <c r="I424" s="5" t="s">
        <v>386</v>
      </c>
      <c r="J424" s="13">
        <v>245</v>
      </c>
      <c r="K424" s="5">
        <v>62</v>
      </c>
      <c r="L424" s="5" t="s">
        <v>320</v>
      </c>
      <c r="M424" s="5">
        <v>69</v>
      </c>
      <c r="N424" s="5" t="s">
        <v>239</v>
      </c>
      <c r="O424" s="5">
        <v>52</v>
      </c>
      <c r="P424" s="5" t="s">
        <v>240</v>
      </c>
      <c r="Q424" s="5">
        <v>62</v>
      </c>
    </row>
    <row r="425" spans="1:17" hidden="1" outlineLevel="4" x14ac:dyDescent="0.25">
      <c r="A425" s="5">
        <v>954</v>
      </c>
      <c r="B425" s="5" t="s">
        <v>1503</v>
      </c>
      <c r="C425" s="5" t="str">
        <f>LEFT(B425,6)</f>
        <v>151119</v>
      </c>
      <c r="D425" s="5" t="str">
        <f>RIGHT(B425,2)</f>
        <v>HD</v>
      </c>
      <c r="E425" s="5" t="s">
        <v>223</v>
      </c>
      <c r="F425" s="5" t="s">
        <v>349</v>
      </c>
      <c r="G425" s="5" t="s">
        <v>1504</v>
      </c>
      <c r="H425" s="5" t="s">
        <v>266</v>
      </c>
      <c r="I425" s="5" t="s">
        <v>308</v>
      </c>
      <c r="J425" s="13">
        <v>205</v>
      </c>
      <c r="K425" s="5">
        <v>43</v>
      </c>
      <c r="L425" s="5" t="s">
        <v>239</v>
      </c>
      <c r="M425" s="5">
        <v>40</v>
      </c>
      <c r="N425" s="5" t="s">
        <v>240</v>
      </c>
      <c r="O425" s="5">
        <v>59</v>
      </c>
      <c r="P425" s="5" t="s">
        <v>238</v>
      </c>
      <c r="Q425" s="5">
        <v>63</v>
      </c>
    </row>
    <row r="426" spans="1:17" hidden="1" outlineLevel="4" x14ac:dyDescent="0.25">
      <c r="A426" s="5">
        <v>1000</v>
      </c>
      <c r="B426" s="5" t="s">
        <v>1553</v>
      </c>
      <c r="C426" s="5" t="str">
        <f>LEFT(B426,6)</f>
        <v>151189</v>
      </c>
      <c r="D426" s="5" t="str">
        <f>RIGHT(B426,2)</f>
        <v>BH</v>
      </c>
      <c r="E426" s="5" t="s">
        <v>223</v>
      </c>
      <c r="F426" s="5" t="s">
        <v>349</v>
      </c>
      <c r="G426" s="5" t="s">
        <v>867</v>
      </c>
      <c r="H426" s="5" t="s">
        <v>266</v>
      </c>
      <c r="I426" s="5" t="s">
        <v>386</v>
      </c>
      <c r="J426" s="13">
        <v>246</v>
      </c>
      <c r="K426" s="5">
        <v>62</v>
      </c>
      <c r="L426" s="5" t="s">
        <v>240</v>
      </c>
      <c r="M426" s="5">
        <v>55</v>
      </c>
      <c r="N426" s="5" t="s">
        <v>239</v>
      </c>
      <c r="O426" s="5">
        <v>86</v>
      </c>
      <c r="P426" s="5" t="s">
        <v>238</v>
      </c>
      <c r="Q426" s="5">
        <v>43</v>
      </c>
    </row>
    <row r="427" spans="1:17" hidden="1" outlineLevel="4" x14ac:dyDescent="0.25">
      <c r="A427" s="5">
        <v>1604</v>
      </c>
      <c r="B427" s="5" t="s">
        <v>2216</v>
      </c>
      <c r="C427" s="5" t="str">
        <f>LEFT(B427,6)</f>
        <v>151498</v>
      </c>
      <c r="D427" s="5" t="str">
        <f>RIGHT(B427,2)</f>
        <v>GJ</v>
      </c>
      <c r="E427" s="5" t="s">
        <v>223</v>
      </c>
      <c r="F427" s="5" t="s">
        <v>349</v>
      </c>
      <c r="G427" s="5" t="s">
        <v>812</v>
      </c>
      <c r="H427" s="5" t="s">
        <v>266</v>
      </c>
      <c r="I427" s="5" t="s">
        <v>386</v>
      </c>
      <c r="J427" s="13">
        <v>268</v>
      </c>
      <c r="K427" s="5">
        <v>65</v>
      </c>
      <c r="L427" s="5" t="s">
        <v>250</v>
      </c>
      <c r="M427" s="5">
        <v>70</v>
      </c>
      <c r="N427" s="5" t="s">
        <v>239</v>
      </c>
      <c r="O427" s="5">
        <v>63</v>
      </c>
      <c r="P427" s="5" t="s">
        <v>240</v>
      </c>
      <c r="Q427" s="5">
        <v>70</v>
      </c>
    </row>
    <row r="428" spans="1:17" hidden="1" outlineLevel="3" collapsed="1" x14ac:dyDescent="0.25">
      <c r="A428" s="5"/>
      <c r="B428" s="5"/>
      <c r="C428" s="5">
        <f>SUBTOTAL(3,C423:C427)</f>
        <v>5</v>
      </c>
      <c r="D428" s="5"/>
      <c r="E428" s="9" t="s">
        <v>2282</v>
      </c>
      <c r="F428" s="5"/>
      <c r="G428" s="5"/>
      <c r="H428" s="5"/>
      <c r="I428" s="5"/>
      <c r="J428" s="13"/>
      <c r="K428" s="5"/>
      <c r="L428" s="5"/>
      <c r="M428" s="5"/>
      <c r="N428" s="5"/>
      <c r="O428" s="5"/>
      <c r="P428" s="5"/>
      <c r="Q428" s="5"/>
    </row>
    <row r="429" spans="1:17" outlineLevel="2" collapsed="1" x14ac:dyDescent="0.25">
      <c r="A429" s="5"/>
      <c r="B429" s="5"/>
      <c r="C429" s="5">
        <f>SUBTOTAL(3,C423:C427)</f>
        <v>5</v>
      </c>
      <c r="D429" s="5"/>
      <c r="E429" s="5"/>
      <c r="F429" s="5"/>
      <c r="G429" s="5"/>
      <c r="H429" s="9" t="s">
        <v>2270</v>
      </c>
      <c r="I429" s="5"/>
      <c r="J429" s="13"/>
      <c r="K429" s="5"/>
      <c r="L429" s="5"/>
      <c r="M429" s="5"/>
      <c r="N429" s="5"/>
      <c r="O429" s="5"/>
      <c r="P429" s="5"/>
      <c r="Q429" s="5"/>
    </row>
    <row r="430" spans="1:17" hidden="1" outlineLevel="4" x14ac:dyDescent="0.25">
      <c r="A430" s="5">
        <v>67</v>
      </c>
      <c r="B430" s="5" t="s">
        <v>379</v>
      </c>
      <c r="C430" s="5" t="str">
        <f>LEFT(B430,6)</f>
        <v>150292</v>
      </c>
      <c r="D430" s="5" t="str">
        <f>RIGHT(B430,2)</f>
        <v>FG</v>
      </c>
      <c r="E430" s="5" t="s">
        <v>253</v>
      </c>
      <c r="F430" s="5" t="s">
        <v>349</v>
      </c>
      <c r="G430" s="5" t="s">
        <v>380</v>
      </c>
      <c r="H430" s="5" t="s">
        <v>230</v>
      </c>
      <c r="I430" s="5" t="s">
        <v>226</v>
      </c>
      <c r="J430" s="13">
        <v>201</v>
      </c>
      <c r="K430" s="5">
        <v>63</v>
      </c>
      <c r="L430" s="5" t="s">
        <v>227</v>
      </c>
      <c r="M430" s="5">
        <v>46</v>
      </c>
      <c r="N430" s="5" t="s">
        <v>228</v>
      </c>
      <c r="O430" s="5">
        <v>49</v>
      </c>
      <c r="P430" s="5" t="s">
        <v>229</v>
      </c>
      <c r="Q430" s="5">
        <v>43</v>
      </c>
    </row>
    <row r="431" spans="1:17" hidden="1" outlineLevel="3" collapsed="1" x14ac:dyDescent="0.25">
      <c r="A431" s="5"/>
      <c r="B431" s="5"/>
      <c r="C431" s="5">
        <f>SUBTOTAL(3,C430:C430)</f>
        <v>1</v>
      </c>
      <c r="D431" s="5"/>
      <c r="E431" s="9" t="s">
        <v>2281</v>
      </c>
      <c r="F431" s="5"/>
      <c r="G431" s="5"/>
      <c r="H431" s="5"/>
      <c r="I431" s="5"/>
      <c r="J431" s="13"/>
      <c r="K431" s="5"/>
      <c r="L431" s="5"/>
      <c r="M431" s="5"/>
      <c r="N431" s="5"/>
      <c r="O431" s="5"/>
      <c r="P431" s="5"/>
      <c r="Q431" s="5"/>
    </row>
    <row r="432" spans="1:17" hidden="1" outlineLevel="4" x14ac:dyDescent="0.25">
      <c r="A432" s="5">
        <v>418</v>
      </c>
      <c r="B432" s="5" t="s">
        <v>866</v>
      </c>
      <c r="C432" s="5" t="str">
        <f>LEFT(B432,6)</f>
        <v>150584</v>
      </c>
      <c r="D432" s="5" t="str">
        <f>RIGHT(B432,2)</f>
        <v>EI</v>
      </c>
      <c r="E432" s="5" t="s">
        <v>223</v>
      </c>
      <c r="F432" s="5" t="s">
        <v>349</v>
      </c>
      <c r="G432" s="5" t="s">
        <v>867</v>
      </c>
      <c r="H432" s="5" t="s">
        <v>230</v>
      </c>
      <c r="I432" s="5" t="s">
        <v>226</v>
      </c>
      <c r="J432" s="13">
        <v>238</v>
      </c>
      <c r="K432" s="5">
        <v>58</v>
      </c>
      <c r="L432" s="5" t="s">
        <v>227</v>
      </c>
      <c r="M432" s="5">
        <v>61</v>
      </c>
      <c r="N432" s="5" t="s">
        <v>228</v>
      </c>
      <c r="O432" s="5">
        <v>63</v>
      </c>
      <c r="P432" s="5" t="s">
        <v>229</v>
      </c>
      <c r="Q432" s="5">
        <v>56</v>
      </c>
    </row>
    <row r="433" spans="1:17" hidden="1" outlineLevel="3" collapsed="1" x14ac:dyDescent="0.25">
      <c r="A433" s="5"/>
      <c r="B433" s="5"/>
      <c r="C433" s="5">
        <f>SUBTOTAL(3,C432:C432)</f>
        <v>1</v>
      </c>
      <c r="D433" s="5"/>
      <c r="E433" s="9" t="s">
        <v>2282</v>
      </c>
      <c r="F433" s="5"/>
      <c r="G433" s="5"/>
      <c r="H433" s="5"/>
      <c r="I433" s="5"/>
      <c r="J433" s="13"/>
      <c r="K433" s="5"/>
      <c r="L433" s="5"/>
      <c r="M433" s="5"/>
      <c r="N433" s="5"/>
      <c r="O433" s="5"/>
      <c r="P433" s="5"/>
      <c r="Q433" s="5"/>
    </row>
    <row r="434" spans="1:17" hidden="1" outlineLevel="4" x14ac:dyDescent="0.25">
      <c r="A434" s="5">
        <v>451</v>
      </c>
      <c r="B434" s="5" t="s">
        <v>916</v>
      </c>
      <c r="C434" s="5" t="str">
        <f>LEFT(B434,6)</f>
        <v>150600</v>
      </c>
      <c r="D434" s="5" t="str">
        <f>RIGHT(B434,2)</f>
        <v>CD</v>
      </c>
      <c r="E434" s="5" t="s">
        <v>253</v>
      </c>
      <c r="F434" s="5" t="s">
        <v>349</v>
      </c>
      <c r="G434" s="5" t="s">
        <v>867</v>
      </c>
      <c r="H434" s="5" t="s">
        <v>230</v>
      </c>
      <c r="I434" s="5" t="s">
        <v>226</v>
      </c>
      <c r="J434" s="13">
        <v>222</v>
      </c>
      <c r="K434" s="5">
        <v>57</v>
      </c>
      <c r="L434" s="5" t="s">
        <v>227</v>
      </c>
      <c r="M434" s="5">
        <v>52</v>
      </c>
      <c r="N434" s="5" t="s">
        <v>228</v>
      </c>
      <c r="O434" s="5">
        <v>54</v>
      </c>
      <c r="P434" s="5" t="s">
        <v>229</v>
      </c>
      <c r="Q434" s="5">
        <v>59</v>
      </c>
    </row>
    <row r="435" spans="1:17" hidden="1" outlineLevel="4" x14ac:dyDescent="0.25">
      <c r="A435" s="5">
        <v>484</v>
      </c>
      <c r="B435" s="5" t="s">
        <v>957</v>
      </c>
      <c r="C435" s="5" t="str">
        <f>LEFT(B435,6)</f>
        <v>150678</v>
      </c>
      <c r="D435" s="5" t="str">
        <f>RIGHT(B435,2)</f>
        <v>DH</v>
      </c>
      <c r="E435" s="5" t="s">
        <v>253</v>
      </c>
      <c r="F435" s="5" t="s">
        <v>349</v>
      </c>
      <c r="G435" s="5" t="s">
        <v>958</v>
      </c>
      <c r="H435" s="5" t="s">
        <v>230</v>
      </c>
      <c r="I435" s="5" t="s">
        <v>226</v>
      </c>
      <c r="J435" s="13">
        <v>281</v>
      </c>
      <c r="K435" s="5">
        <v>73</v>
      </c>
      <c r="L435" s="5" t="s">
        <v>227</v>
      </c>
      <c r="M435" s="5">
        <v>64</v>
      </c>
      <c r="N435" s="5" t="s">
        <v>228</v>
      </c>
      <c r="O435" s="5">
        <v>74</v>
      </c>
      <c r="P435" s="5" t="s">
        <v>229</v>
      </c>
      <c r="Q435" s="5">
        <v>70</v>
      </c>
    </row>
    <row r="436" spans="1:17" hidden="1" outlineLevel="4" x14ac:dyDescent="0.25">
      <c r="A436" s="5">
        <v>605</v>
      </c>
      <c r="B436" s="5" t="s">
        <v>1102</v>
      </c>
      <c r="C436" s="5" t="str">
        <f>LEFT(B436,6)</f>
        <v>150921</v>
      </c>
      <c r="D436" s="5" t="str">
        <f>RIGHT(B436,2)</f>
        <v>CB</v>
      </c>
      <c r="E436" s="5" t="s">
        <v>253</v>
      </c>
      <c r="F436" s="5" t="s">
        <v>349</v>
      </c>
      <c r="G436" s="5" t="s">
        <v>919</v>
      </c>
      <c r="H436" s="5" t="s">
        <v>230</v>
      </c>
      <c r="I436" s="5" t="s">
        <v>226</v>
      </c>
      <c r="J436" s="13">
        <v>242</v>
      </c>
      <c r="K436" s="5">
        <v>70</v>
      </c>
      <c r="L436" s="5" t="s">
        <v>229</v>
      </c>
      <c r="M436" s="5">
        <v>64</v>
      </c>
      <c r="N436" s="5" t="s">
        <v>228</v>
      </c>
      <c r="O436" s="5">
        <v>47</v>
      </c>
      <c r="P436" s="5" t="s">
        <v>227</v>
      </c>
      <c r="Q436" s="5">
        <v>61</v>
      </c>
    </row>
    <row r="437" spans="1:17" hidden="1" outlineLevel="3" collapsed="1" x14ac:dyDescent="0.25">
      <c r="A437" s="5"/>
      <c r="B437" s="5"/>
      <c r="C437" s="5">
        <f>SUBTOTAL(3,C434:C436)</f>
        <v>3</v>
      </c>
      <c r="D437" s="5"/>
      <c r="E437" s="9" t="s">
        <v>2281</v>
      </c>
      <c r="F437" s="5"/>
      <c r="G437" s="5"/>
      <c r="H437" s="5"/>
      <c r="I437" s="5"/>
      <c r="J437" s="13"/>
      <c r="K437" s="5"/>
      <c r="L437" s="5"/>
      <c r="M437" s="5"/>
      <c r="N437" s="5"/>
      <c r="O437" s="5"/>
      <c r="P437" s="5"/>
      <c r="Q437" s="5"/>
    </row>
    <row r="438" spans="1:17" hidden="1" outlineLevel="4" x14ac:dyDescent="0.25">
      <c r="A438" s="5">
        <v>977</v>
      </c>
      <c r="B438" s="5" t="s">
        <v>1529</v>
      </c>
      <c r="C438" s="5" t="str">
        <f>LEFT(B438,6)</f>
        <v>151130</v>
      </c>
      <c r="D438" s="5" t="str">
        <f>RIGHT(B438,2)</f>
        <v>GB</v>
      </c>
      <c r="E438" s="5" t="s">
        <v>223</v>
      </c>
      <c r="F438" s="5" t="s">
        <v>349</v>
      </c>
      <c r="G438" s="5" t="s">
        <v>958</v>
      </c>
      <c r="H438" s="5" t="s">
        <v>230</v>
      </c>
      <c r="I438" s="5" t="s">
        <v>226</v>
      </c>
      <c r="J438" s="13">
        <v>204</v>
      </c>
      <c r="K438" s="5">
        <v>53</v>
      </c>
      <c r="L438" s="5" t="s">
        <v>227</v>
      </c>
      <c r="M438" s="5">
        <v>47</v>
      </c>
      <c r="N438" s="5" t="s">
        <v>228</v>
      </c>
      <c r="O438" s="5">
        <v>56</v>
      </c>
      <c r="P438" s="5" t="s">
        <v>229</v>
      </c>
      <c r="Q438" s="5">
        <v>48</v>
      </c>
    </row>
    <row r="439" spans="1:17" hidden="1" outlineLevel="3" collapsed="1" x14ac:dyDescent="0.25">
      <c r="A439" s="5"/>
      <c r="B439" s="5"/>
      <c r="C439" s="5">
        <f>SUBTOTAL(3,C438:C438)</f>
        <v>1</v>
      </c>
      <c r="D439" s="5"/>
      <c r="E439" s="9" t="s">
        <v>2282</v>
      </c>
      <c r="F439" s="5"/>
      <c r="G439" s="5"/>
      <c r="H439" s="5"/>
      <c r="I439" s="5"/>
      <c r="J439" s="13"/>
      <c r="K439" s="5"/>
      <c r="L439" s="5"/>
      <c r="M439" s="5"/>
      <c r="N439" s="5"/>
      <c r="O439" s="5"/>
      <c r="P439" s="5"/>
      <c r="Q439" s="5"/>
    </row>
    <row r="440" spans="1:17" hidden="1" outlineLevel="4" x14ac:dyDescent="0.25">
      <c r="A440" s="5">
        <v>981</v>
      </c>
      <c r="B440" s="5" t="s">
        <v>1533</v>
      </c>
      <c r="C440" s="5" t="str">
        <f>LEFT(B440,6)</f>
        <v>151132</v>
      </c>
      <c r="D440" s="5" t="str">
        <f>RIGHT(B440,2)</f>
        <v>EA</v>
      </c>
      <c r="E440" s="5" t="s">
        <v>253</v>
      </c>
      <c r="F440" s="5" t="s">
        <v>349</v>
      </c>
      <c r="G440" s="5" t="s">
        <v>1534</v>
      </c>
      <c r="H440" s="5" t="s">
        <v>230</v>
      </c>
      <c r="I440" s="5" t="s">
        <v>637</v>
      </c>
      <c r="J440" s="13">
        <v>215</v>
      </c>
      <c r="K440" s="5">
        <v>55</v>
      </c>
      <c r="L440" s="5" t="s">
        <v>227</v>
      </c>
      <c r="M440" s="5">
        <v>55</v>
      </c>
      <c r="N440" s="5" t="s">
        <v>228</v>
      </c>
      <c r="O440" s="5">
        <v>49</v>
      </c>
      <c r="P440" s="5" t="s">
        <v>229</v>
      </c>
      <c r="Q440" s="5">
        <v>56</v>
      </c>
    </row>
    <row r="441" spans="1:17" hidden="1" outlineLevel="4" x14ac:dyDescent="0.25">
      <c r="A441" s="5">
        <v>1034</v>
      </c>
      <c r="B441" s="5" t="s">
        <v>1593</v>
      </c>
      <c r="C441" s="5" t="str">
        <f>LEFT(B441,6)</f>
        <v>151197</v>
      </c>
      <c r="D441" s="5" t="str">
        <f>RIGHT(B441,2)</f>
        <v>JF</v>
      </c>
      <c r="E441" s="5" t="s">
        <v>253</v>
      </c>
      <c r="F441" s="5" t="s">
        <v>349</v>
      </c>
      <c r="G441" s="5" t="s">
        <v>812</v>
      </c>
      <c r="H441" s="5" t="s">
        <v>230</v>
      </c>
      <c r="I441" s="5" t="s">
        <v>382</v>
      </c>
      <c r="J441" s="13">
        <v>262</v>
      </c>
      <c r="K441" s="5">
        <v>63</v>
      </c>
      <c r="L441" s="5" t="s">
        <v>227</v>
      </c>
      <c r="M441" s="5">
        <v>67</v>
      </c>
      <c r="N441" s="5" t="s">
        <v>228</v>
      </c>
      <c r="O441" s="5">
        <v>63</v>
      </c>
      <c r="P441" s="5" t="s">
        <v>229</v>
      </c>
      <c r="Q441" s="5">
        <v>69</v>
      </c>
    </row>
    <row r="442" spans="1:17" hidden="1" outlineLevel="4" x14ac:dyDescent="0.25">
      <c r="A442" s="5">
        <v>1072</v>
      </c>
      <c r="B442" s="5" t="s">
        <v>1633</v>
      </c>
      <c r="C442" s="5" t="str">
        <f>LEFT(B442,6)</f>
        <v>151204</v>
      </c>
      <c r="D442" s="5" t="str">
        <f>RIGHT(B442,2)</f>
        <v>CI</v>
      </c>
      <c r="E442" s="5" t="s">
        <v>253</v>
      </c>
      <c r="F442" s="5" t="s">
        <v>349</v>
      </c>
      <c r="G442" s="5" t="s">
        <v>958</v>
      </c>
      <c r="H442" s="5" t="s">
        <v>230</v>
      </c>
      <c r="I442" s="5" t="s">
        <v>226</v>
      </c>
      <c r="J442" s="13">
        <v>253</v>
      </c>
      <c r="K442" s="5">
        <v>69</v>
      </c>
      <c r="L442" s="5" t="s">
        <v>227</v>
      </c>
      <c r="M442" s="5">
        <v>57</v>
      </c>
      <c r="N442" s="5" t="s">
        <v>228</v>
      </c>
      <c r="O442" s="5">
        <v>65</v>
      </c>
      <c r="P442" s="5" t="s">
        <v>229</v>
      </c>
      <c r="Q442" s="5">
        <v>62</v>
      </c>
    </row>
    <row r="443" spans="1:17" hidden="1" outlineLevel="3" collapsed="1" x14ac:dyDescent="0.25">
      <c r="A443" s="5"/>
      <c r="B443" s="5"/>
      <c r="C443" s="5">
        <f>SUBTOTAL(3,C440:C442)</f>
        <v>3</v>
      </c>
      <c r="D443" s="5"/>
      <c r="E443" s="9" t="s">
        <v>2281</v>
      </c>
      <c r="F443" s="5"/>
      <c r="G443" s="5"/>
      <c r="H443" s="5"/>
      <c r="I443" s="5"/>
      <c r="J443" s="13"/>
      <c r="K443" s="5"/>
      <c r="L443" s="5"/>
      <c r="M443" s="5"/>
      <c r="N443" s="5"/>
      <c r="O443" s="5"/>
      <c r="P443" s="5"/>
      <c r="Q443" s="5"/>
    </row>
    <row r="444" spans="1:17" hidden="1" outlineLevel="4" x14ac:dyDescent="0.25">
      <c r="A444" s="5">
        <v>1110</v>
      </c>
      <c r="B444" s="5" t="s">
        <v>1674</v>
      </c>
      <c r="C444" s="5" t="str">
        <f>LEFT(B444,6)</f>
        <v>151216</v>
      </c>
      <c r="D444" s="5" t="str">
        <f>RIGHT(B444,2)</f>
        <v>GE</v>
      </c>
      <c r="E444" s="5" t="s">
        <v>223</v>
      </c>
      <c r="F444" s="5" t="s">
        <v>349</v>
      </c>
      <c r="G444" s="5" t="s">
        <v>919</v>
      </c>
      <c r="H444" s="5" t="s">
        <v>230</v>
      </c>
      <c r="I444" s="5" t="s">
        <v>226</v>
      </c>
      <c r="J444" s="13">
        <v>218</v>
      </c>
      <c r="K444" s="5">
        <v>56</v>
      </c>
      <c r="L444" s="5" t="s">
        <v>227</v>
      </c>
      <c r="M444" s="5">
        <v>71</v>
      </c>
      <c r="N444" s="5" t="s">
        <v>228</v>
      </c>
      <c r="O444" s="5">
        <v>45</v>
      </c>
      <c r="P444" s="5" t="s">
        <v>229</v>
      </c>
      <c r="Q444" s="5">
        <v>46</v>
      </c>
    </row>
    <row r="445" spans="1:17" hidden="1" outlineLevel="4" x14ac:dyDescent="0.25">
      <c r="A445" s="5">
        <v>1344</v>
      </c>
      <c r="B445" s="5" t="s">
        <v>1931</v>
      </c>
      <c r="C445" s="5" t="str">
        <f>LEFT(B445,6)</f>
        <v>151283</v>
      </c>
      <c r="D445" s="5" t="str">
        <f>RIGHT(B445,2)</f>
        <v>BD</v>
      </c>
      <c r="E445" s="5" t="s">
        <v>223</v>
      </c>
      <c r="F445" s="5" t="s">
        <v>349</v>
      </c>
      <c r="G445" s="5" t="s">
        <v>812</v>
      </c>
      <c r="H445" s="5" t="s">
        <v>230</v>
      </c>
      <c r="I445" s="5" t="s">
        <v>245</v>
      </c>
      <c r="J445" s="13">
        <v>203</v>
      </c>
      <c r="K445" s="5">
        <v>58</v>
      </c>
      <c r="L445" s="5" t="s">
        <v>228</v>
      </c>
      <c r="M445" s="5">
        <v>63</v>
      </c>
      <c r="N445" s="5" t="s">
        <v>227</v>
      </c>
      <c r="O445" s="5">
        <v>45</v>
      </c>
      <c r="P445" s="5" t="s">
        <v>229</v>
      </c>
      <c r="Q445" s="5">
        <v>37</v>
      </c>
    </row>
    <row r="446" spans="1:17" hidden="1" outlineLevel="4" x14ac:dyDescent="0.25">
      <c r="A446" s="5">
        <v>1351</v>
      </c>
      <c r="B446" s="5" t="s">
        <v>1938</v>
      </c>
      <c r="C446" s="5" t="str">
        <f>LEFT(B446,6)</f>
        <v>151285</v>
      </c>
      <c r="D446" s="5" t="str">
        <f>RIGHT(B446,2)</f>
        <v>GE</v>
      </c>
      <c r="E446" s="5" t="s">
        <v>223</v>
      </c>
      <c r="F446" s="5" t="s">
        <v>349</v>
      </c>
      <c r="G446" s="5" t="s">
        <v>812</v>
      </c>
      <c r="H446" s="5" t="s">
        <v>230</v>
      </c>
      <c r="I446" s="5" t="s">
        <v>226</v>
      </c>
      <c r="J446" s="13">
        <v>216</v>
      </c>
      <c r="K446" s="5">
        <v>66</v>
      </c>
      <c r="L446" s="5" t="s">
        <v>227</v>
      </c>
      <c r="M446" s="5">
        <v>49</v>
      </c>
      <c r="N446" s="5" t="s">
        <v>228</v>
      </c>
      <c r="O446" s="5">
        <v>50</v>
      </c>
      <c r="P446" s="5" t="s">
        <v>229</v>
      </c>
      <c r="Q446" s="5">
        <v>51</v>
      </c>
    </row>
    <row r="447" spans="1:17" hidden="1" outlineLevel="4" x14ac:dyDescent="0.25">
      <c r="A447" s="5">
        <v>1519</v>
      </c>
      <c r="B447" s="5" t="s">
        <v>2122</v>
      </c>
      <c r="C447" s="5" t="str">
        <f>LEFT(B447,6)</f>
        <v>151461</v>
      </c>
      <c r="D447" s="5" t="str">
        <f>RIGHT(B447,2)</f>
        <v>BE</v>
      </c>
      <c r="E447" s="5" t="s">
        <v>223</v>
      </c>
      <c r="F447" s="5" t="s">
        <v>349</v>
      </c>
      <c r="G447" s="5" t="s">
        <v>919</v>
      </c>
      <c r="H447" s="5" t="s">
        <v>230</v>
      </c>
      <c r="I447" s="5" t="s">
        <v>226</v>
      </c>
      <c r="J447" s="13">
        <v>253</v>
      </c>
      <c r="K447" s="5">
        <v>63</v>
      </c>
      <c r="L447" s="5" t="s">
        <v>227</v>
      </c>
      <c r="M447" s="5">
        <v>64</v>
      </c>
      <c r="N447" s="5" t="s">
        <v>228</v>
      </c>
      <c r="O447" s="5">
        <v>69</v>
      </c>
      <c r="P447" s="5" t="s">
        <v>229</v>
      </c>
      <c r="Q447" s="5">
        <v>57</v>
      </c>
    </row>
    <row r="448" spans="1:17" hidden="1" outlineLevel="3" collapsed="1" x14ac:dyDescent="0.25">
      <c r="A448" s="5"/>
      <c r="B448" s="5"/>
      <c r="C448" s="5">
        <f>SUBTOTAL(3,C444:C447)</f>
        <v>4</v>
      </c>
      <c r="D448" s="5"/>
      <c r="E448" s="9" t="s">
        <v>2282</v>
      </c>
      <c r="F448" s="5"/>
      <c r="G448" s="5"/>
      <c r="H448" s="5"/>
      <c r="I448" s="5"/>
      <c r="J448" s="13"/>
      <c r="K448" s="5"/>
      <c r="L448" s="5"/>
      <c r="M448" s="5"/>
      <c r="N448" s="5"/>
      <c r="O448" s="5"/>
      <c r="P448" s="5"/>
      <c r="Q448" s="5"/>
    </row>
    <row r="449" spans="1:17" hidden="1" outlineLevel="4" x14ac:dyDescent="0.25">
      <c r="A449" s="5">
        <v>1546</v>
      </c>
      <c r="B449" s="5" t="s">
        <v>2153</v>
      </c>
      <c r="C449" s="5" t="str">
        <f>LEFT(B449,6)</f>
        <v>151468</v>
      </c>
      <c r="D449" s="5" t="str">
        <f>RIGHT(B449,2)</f>
        <v>JH</v>
      </c>
      <c r="E449" s="5" t="s">
        <v>253</v>
      </c>
      <c r="F449" s="5" t="s">
        <v>349</v>
      </c>
      <c r="G449" s="5" t="s">
        <v>1534</v>
      </c>
      <c r="H449" s="5" t="s">
        <v>230</v>
      </c>
      <c r="I449" s="5" t="s">
        <v>271</v>
      </c>
      <c r="J449" s="13">
        <v>261</v>
      </c>
      <c r="K449" s="5">
        <v>71</v>
      </c>
      <c r="L449" s="5" t="s">
        <v>229</v>
      </c>
      <c r="M449" s="5">
        <v>67</v>
      </c>
      <c r="N449" s="5" t="s">
        <v>228</v>
      </c>
      <c r="O449" s="5">
        <v>68</v>
      </c>
      <c r="P449" s="5" t="s">
        <v>227</v>
      </c>
      <c r="Q449" s="5">
        <v>55</v>
      </c>
    </row>
    <row r="450" spans="1:17" hidden="1" outlineLevel="4" x14ac:dyDescent="0.25">
      <c r="A450" s="5">
        <v>1602</v>
      </c>
      <c r="B450" s="5" t="s">
        <v>2214</v>
      </c>
      <c r="C450" s="5" t="str">
        <f>LEFT(B450,6)</f>
        <v>151497</v>
      </c>
      <c r="D450" s="5" t="str">
        <f>RIGHT(B450,2)</f>
        <v>HE</v>
      </c>
      <c r="E450" s="5" t="s">
        <v>253</v>
      </c>
      <c r="F450" s="5" t="s">
        <v>349</v>
      </c>
      <c r="G450" s="5" t="s">
        <v>919</v>
      </c>
      <c r="H450" s="5" t="s">
        <v>230</v>
      </c>
      <c r="I450" s="5" t="s">
        <v>226</v>
      </c>
      <c r="J450" s="13">
        <v>232</v>
      </c>
      <c r="K450" s="5">
        <v>53</v>
      </c>
      <c r="L450" s="5" t="s">
        <v>227</v>
      </c>
      <c r="M450" s="5">
        <v>79</v>
      </c>
      <c r="N450" s="5" t="s">
        <v>228</v>
      </c>
      <c r="O450" s="5">
        <v>54</v>
      </c>
      <c r="P450" s="5" t="s">
        <v>229</v>
      </c>
      <c r="Q450" s="5">
        <v>46</v>
      </c>
    </row>
    <row r="451" spans="1:17" hidden="1" outlineLevel="3" collapsed="1" x14ac:dyDescent="0.25">
      <c r="A451" s="5"/>
      <c r="B451" s="5"/>
      <c r="C451" s="5">
        <f>SUBTOTAL(3,C449:C450)</f>
        <v>2</v>
      </c>
      <c r="D451" s="5"/>
      <c r="E451" s="9" t="s">
        <v>2281</v>
      </c>
      <c r="F451" s="5"/>
      <c r="G451" s="5"/>
      <c r="H451" s="5"/>
      <c r="I451" s="5"/>
      <c r="J451" s="13"/>
      <c r="K451" s="5"/>
      <c r="L451" s="5"/>
      <c r="M451" s="5"/>
      <c r="N451" s="5"/>
      <c r="O451" s="5"/>
      <c r="P451" s="5"/>
      <c r="Q451" s="5"/>
    </row>
    <row r="452" spans="1:17" outlineLevel="2" collapsed="1" x14ac:dyDescent="0.25">
      <c r="A452" s="5"/>
      <c r="B452" s="5"/>
      <c r="C452" s="5">
        <f>SUBTOTAL(3,C430:C450)</f>
        <v>15</v>
      </c>
      <c r="D452" s="5"/>
      <c r="E452" s="5"/>
      <c r="F452" s="5"/>
      <c r="G452" s="5"/>
      <c r="H452" s="9" t="s">
        <v>2271</v>
      </c>
      <c r="I452" s="5"/>
      <c r="J452" s="13"/>
      <c r="K452" s="5"/>
      <c r="L452" s="5"/>
      <c r="M452" s="5"/>
      <c r="N452" s="5"/>
      <c r="O452" s="5"/>
      <c r="P452" s="5"/>
      <c r="Q452" s="5"/>
    </row>
    <row r="453" spans="1:17" hidden="1" outlineLevel="4" x14ac:dyDescent="0.25">
      <c r="A453" s="5">
        <v>1470</v>
      </c>
      <c r="B453" s="5" t="s">
        <v>2068</v>
      </c>
      <c r="C453" s="5" t="str">
        <f>LEFT(B453,6)</f>
        <v>151406</v>
      </c>
      <c r="D453" s="5" t="str">
        <f>RIGHT(B453,2)</f>
        <v>IB</v>
      </c>
      <c r="E453" s="5" t="s">
        <v>253</v>
      </c>
      <c r="F453" s="5" t="s">
        <v>349</v>
      </c>
      <c r="G453" s="5" t="s">
        <v>958</v>
      </c>
      <c r="H453" s="5" t="s">
        <v>366</v>
      </c>
      <c r="I453" s="5" t="s">
        <v>2069</v>
      </c>
      <c r="J453" s="13">
        <v>212</v>
      </c>
      <c r="K453" s="5">
        <v>60</v>
      </c>
      <c r="L453" s="5" t="s">
        <v>234</v>
      </c>
      <c r="M453" s="5">
        <v>62</v>
      </c>
      <c r="N453" s="5" t="s">
        <v>240</v>
      </c>
      <c r="O453" s="5">
        <v>47</v>
      </c>
      <c r="P453" s="5" t="s">
        <v>227</v>
      </c>
      <c r="Q453" s="5">
        <v>43</v>
      </c>
    </row>
    <row r="454" spans="1:17" hidden="1" outlineLevel="3" collapsed="1" x14ac:dyDescent="0.25">
      <c r="A454" s="5"/>
      <c r="B454" s="5"/>
      <c r="C454" s="5">
        <f>SUBTOTAL(3,C453:C453)</f>
        <v>1</v>
      </c>
      <c r="D454" s="5"/>
      <c r="E454" s="9" t="s">
        <v>2281</v>
      </c>
      <c r="F454" s="5"/>
      <c r="G454" s="5"/>
      <c r="H454" s="5"/>
      <c r="I454" s="5"/>
      <c r="J454" s="13"/>
      <c r="K454" s="5"/>
      <c r="L454" s="5"/>
      <c r="M454" s="5"/>
      <c r="N454" s="5"/>
      <c r="O454" s="5"/>
      <c r="P454" s="5"/>
      <c r="Q454" s="5"/>
    </row>
    <row r="455" spans="1:17" outlineLevel="2" collapsed="1" x14ac:dyDescent="0.25">
      <c r="A455" s="5"/>
      <c r="B455" s="5"/>
      <c r="C455" s="5">
        <f>SUBTOTAL(3,C453:C453)</f>
        <v>1</v>
      </c>
      <c r="D455" s="5"/>
      <c r="E455" s="5"/>
      <c r="F455" s="5"/>
      <c r="G455" s="5"/>
      <c r="H455" s="9" t="s">
        <v>2272</v>
      </c>
      <c r="I455" s="5"/>
      <c r="J455" s="13"/>
      <c r="K455" s="5"/>
      <c r="L455" s="5"/>
      <c r="M455" s="5"/>
      <c r="N455" s="5"/>
      <c r="O455" s="5"/>
      <c r="P455" s="5"/>
      <c r="Q455" s="5"/>
    </row>
    <row r="456" spans="1:17" hidden="1" outlineLevel="4" x14ac:dyDescent="0.25">
      <c r="A456" s="5">
        <v>373</v>
      </c>
      <c r="B456" s="5" t="s">
        <v>811</v>
      </c>
      <c r="C456" s="5" t="str">
        <f>LEFT(B456,6)</f>
        <v>150551</v>
      </c>
      <c r="D456" s="5" t="str">
        <f>RIGHT(B456,2)</f>
        <v>JB</v>
      </c>
      <c r="E456" s="5" t="s">
        <v>253</v>
      </c>
      <c r="F456" s="5" t="s">
        <v>349</v>
      </c>
      <c r="G456" s="5" t="s">
        <v>812</v>
      </c>
      <c r="H456" s="5" t="s">
        <v>237</v>
      </c>
      <c r="I456" s="5" t="s">
        <v>237</v>
      </c>
      <c r="J456" s="13">
        <v>260</v>
      </c>
      <c r="K456" s="5">
        <v>65</v>
      </c>
      <c r="L456" s="5" t="s">
        <v>250</v>
      </c>
      <c r="M456" s="5">
        <v>65</v>
      </c>
      <c r="N456" s="5" t="s">
        <v>239</v>
      </c>
      <c r="O456" s="5">
        <v>64</v>
      </c>
      <c r="P456" s="5" t="s">
        <v>240</v>
      </c>
      <c r="Q456" s="5">
        <v>66</v>
      </c>
    </row>
    <row r="457" spans="1:17" hidden="1" outlineLevel="4" x14ac:dyDescent="0.25">
      <c r="A457" s="5">
        <v>453</v>
      </c>
      <c r="B457" s="5" t="s">
        <v>918</v>
      </c>
      <c r="C457" s="5" t="str">
        <f>LEFT(B457,6)</f>
        <v>150601</v>
      </c>
      <c r="D457" s="5" t="str">
        <f>RIGHT(B457,2)</f>
        <v>EJ</v>
      </c>
      <c r="E457" s="5" t="s">
        <v>253</v>
      </c>
      <c r="F457" s="5" t="s">
        <v>349</v>
      </c>
      <c r="G457" s="5" t="s">
        <v>919</v>
      </c>
      <c r="H457" s="5" t="s">
        <v>237</v>
      </c>
      <c r="I457" s="5" t="s">
        <v>237</v>
      </c>
      <c r="J457" s="13">
        <v>251</v>
      </c>
      <c r="K457" s="5">
        <v>65</v>
      </c>
      <c r="L457" s="5" t="s">
        <v>238</v>
      </c>
      <c r="M457" s="5">
        <v>59</v>
      </c>
      <c r="N457" s="5" t="s">
        <v>239</v>
      </c>
      <c r="O457" s="5">
        <v>65</v>
      </c>
      <c r="P457" s="5" t="s">
        <v>240</v>
      </c>
      <c r="Q457" s="5">
        <v>62</v>
      </c>
    </row>
    <row r="458" spans="1:17" hidden="1" outlineLevel="3" collapsed="1" x14ac:dyDescent="0.25">
      <c r="A458" s="5"/>
      <c r="B458" s="5"/>
      <c r="C458" s="5">
        <f>SUBTOTAL(3,C456:C457)</f>
        <v>2</v>
      </c>
      <c r="D458" s="5"/>
      <c r="E458" s="9" t="s">
        <v>2281</v>
      </c>
      <c r="F458" s="5"/>
      <c r="G458" s="5"/>
      <c r="H458" s="5"/>
      <c r="I458" s="5"/>
      <c r="J458" s="13"/>
      <c r="K458" s="5"/>
      <c r="L458" s="5"/>
      <c r="M458" s="5"/>
      <c r="N458" s="5"/>
      <c r="O458" s="5"/>
      <c r="P458" s="5"/>
      <c r="Q458" s="5"/>
    </row>
    <row r="459" spans="1:17" hidden="1" outlineLevel="4" x14ac:dyDescent="0.25">
      <c r="A459" s="5">
        <v>608</v>
      </c>
      <c r="B459" s="5" t="s">
        <v>1105</v>
      </c>
      <c r="C459" s="5" t="str">
        <f>LEFT(B459,6)</f>
        <v>150927</v>
      </c>
      <c r="D459" s="5" t="str">
        <f>RIGHT(B459,2)</f>
        <v>JG</v>
      </c>
      <c r="E459" s="5" t="s">
        <v>223</v>
      </c>
      <c r="F459" s="5" t="s">
        <v>349</v>
      </c>
      <c r="G459" s="5" t="s">
        <v>919</v>
      </c>
      <c r="H459" s="5" t="s">
        <v>237</v>
      </c>
      <c r="I459" s="5" t="s">
        <v>237</v>
      </c>
      <c r="J459" s="13">
        <v>221</v>
      </c>
      <c r="K459" s="5">
        <v>54</v>
      </c>
      <c r="L459" s="5" t="s">
        <v>238</v>
      </c>
      <c r="M459" s="5">
        <v>50</v>
      </c>
      <c r="N459" s="5" t="s">
        <v>240</v>
      </c>
      <c r="O459" s="5">
        <v>63</v>
      </c>
      <c r="P459" s="5" t="s">
        <v>239</v>
      </c>
      <c r="Q459" s="5">
        <v>54</v>
      </c>
    </row>
    <row r="460" spans="1:17" hidden="1" outlineLevel="4" x14ac:dyDescent="0.25">
      <c r="A460" s="5">
        <v>1368</v>
      </c>
      <c r="B460" s="5" t="s">
        <v>1955</v>
      </c>
      <c r="C460" s="5" t="str">
        <f>LEFT(B460,6)</f>
        <v>151288</v>
      </c>
      <c r="D460" s="5" t="str">
        <f>RIGHT(B460,2)</f>
        <v>DJ</v>
      </c>
      <c r="E460" s="5" t="s">
        <v>223</v>
      </c>
      <c r="F460" s="5" t="s">
        <v>349</v>
      </c>
      <c r="G460" s="5" t="s">
        <v>1559</v>
      </c>
      <c r="H460" s="5" t="s">
        <v>237</v>
      </c>
      <c r="I460" s="5" t="s">
        <v>237</v>
      </c>
      <c r="J460" s="13">
        <v>265</v>
      </c>
      <c r="K460" s="5">
        <v>67</v>
      </c>
      <c r="L460" s="5" t="s">
        <v>238</v>
      </c>
      <c r="M460" s="5">
        <v>61</v>
      </c>
      <c r="N460" s="5" t="s">
        <v>239</v>
      </c>
      <c r="O460" s="5">
        <v>68</v>
      </c>
      <c r="P460" s="5" t="s">
        <v>240</v>
      </c>
      <c r="Q460" s="5">
        <v>69</v>
      </c>
    </row>
    <row r="461" spans="1:17" hidden="1" outlineLevel="3" collapsed="1" x14ac:dyDescent="0.25">
      <c r="A461" s="5"/>
      <c r="B461" s="5"/>
      <c r="C461" s="5">
        <f>SUBTOTAL(3,C459:C460)</f>
        <v>2</v>
      </c>
      <c r="D461" s="5"/>
      <c r="E461" s="9" t="s">
        <v>2282</v>
      </c>
      <c r="F461" s="5"/>
      <c r="G461" s="5"/>
      <c r="H461" s="5"/>
      <c r="I461" s="5"/>
      <c r="J461" s="13"/>
      <c r="K461" s="5"/>
      <c r="L461" s="5"/>
      <c r="M461" s="5"/>
      <c r="N461" s="5"/>
      <c r="O461" s="5"/>
      <c r="P461" s="5"/>
      <c r="Q461" s="5"/>
    </row>
    <row r="462" spans="1:17" outlineLevel="2" collapsed="1" x14ac:dyDescent="0.25">
      <c r="A462" s="5"/>
      <c r="B462" s="5"/>
      <c r="C462" s="5">
        <f>SUBTOTAL(3,C456:C460)</f>
        <v>4</v>
      </c>
      <c r="D462" s="5"/>
      <c r="E462" s="5"/>
      <c r="F462" s="5"/>
      <c r="G462" s="5"/>
      <c r="H462" s="9" t="s">
        <v>2273</v>
      </c>
      <c r="I462" s="5"/>
      <c r="J462" s="13"/>
      <c r="K462" s="5"/>
      <c r="L462" s="5"/>
      <c r="M462" s="5"/>
      <c r="N462" s="5"/>
      <c r="O462" s="5"/>
      <c r="P462" s="5"/>
      <c r="Q462" s="5"/>
    </row>
    <row r="463" spans="1:17" hidden="1" outlineLevel="4" x14ac:dyDescent="0.25">
      <c r="A463" s="5">
        <v>1229</v>
      </c>
      <c r="B463" s="5" t="s">
        <v>1807</v>
      </c>
      <c r="C463" s="5" t="str">
        <f>LEFT(B463,6)</f>
        <v>151247</v>
      </c>
      <c r="D463" s="5" t="str">
        <f>RIGHT(B463,2)</f>
        <v>GF</v>
      </c>
      <c r="E463" s="5" t="s">
        <v>223</v>
      </c>
      <c r="F463" s="5" t="s">
        <v>349</v>
      </c>
      <c r="G463" s="5" t="s">
        <v>1280</v>
      </c>
      <c r="H463" s="5" t="s">
        <v>291</v>
      </c>
      <c r="I463" s="5" t="s">
        <v>291</v>
      </c>
      <c r="J463" s="13">
        <v>279</v>
      </c>
      <c r="K463" s="5">
        <v>68</v>
      </c>
      <c r="L463" s="5" t="s">
        <v>227</v>
      </c>
      <c r="M463" s="5">
        <v>69</v>
      </c>
      <c r="N463" s="5" t="s">
        <v>228</v>
      </c>
      <c r="O463" s="5">
        <v>78</v>
      </c>
      <c r="P463" s="5" t="s">
        <v>229</v>
      </c>
      <c r="Q463" s="5">
        <v>64</v>
      </c>
    </row>
    <row r="464" spans="1:17" hidden="1" outlineLevel="3" collapsed="1" x14ac:dyDescent="0.25">
      <c r="A464" s="5"/>
      <c r="B464" s="5"/>
      <c r="C464" s="5">
        <f>SUBTOTAL(3,C463:C463)</f>
        <v>1</v>
      </c>
      <c r="D464" s="5"/>
      <c r="E464" s="9" t="s">
        <v>2282</v>
      </c>
      <c r="F464" s="5"/>
      <c r="G464" s="5"/>
      <c r="H464" s="5"/>
      <c r="I464" s="5"/>
      <c r="J464" s="13"/>
      <c r="K464" s="5"/>
      <c r="L464" s="5"/>
      <c r="M464" s="5"/>
      <c r="N464" s="5"/>
      <c r="O464" s="5"/>
      <c r="P464" s="5"/>
      <c r="Q464" s="5"/>
    </row>
    <row r="465" spans="1:17" outlineLevel="2" collapsed="1" x14ac:dyDescent="0.25">
      <c r="A465" s="5"/>
      <c r="B465" s="5"/>
      <c r="C465" s="5">
        <f>SUBTOTAL(3,C463:C463)</f>
        <v>1</v>
      </c>
      <c r="D465" s="5"/>
      <c r="E465" s="5"/>
      <c r="F465" s="5"/>
      <c r="G465" s="5"/>
      <c r="H465" s="9" t="s">
        <v>2274</v>
      </c>
      <c r="I465" s="5"/>
      <c r="J465" s="13"/>
      <c r="K465" s="5"/>
      <c r="L465" s="5"/>
      <c r="M465" s="5"/>
      <c r="N465" s="5"/>
      <c r="O465" s="5"/>
      <c r="P465" s="5"/>
      <c r="Q465" s="5"/>
    </row>
    <row r="466" spans="1:17" hidden="1" outlineLevel="4" x14ac:dyDescent="0.25">
      <c r="A466" s="5">
        <v>395</v>
      </c>
      <c r="B466" s="5" t="s">
        <v>838</v>
      </c>
      <c r="C466" s="5" t="str">
        <f t="shared" ref="C466:C471" si="6">LEFT(B466,6)</f>
        <v>150566</v>
      </c>
      <c r="D466" s="5" t="str">
        <f t="shared" ref="D466:D471" si="7">RIGHT(B466,2)</f>
        <v>BB</v>
      </c>
      <c r="E466" s="5" t="s">
        <v>253</v>
      </c>
      <c r="F466" s="5" t="s">
        <v>349</v>
      </c>
      <c r="G466" s="5" t="s">
        <v>812</v>
      </c>
      <c r="H466" s="5" t="s">
        <v>257</v>
      </c>
      <c r="I466" s="5" t="s">
        <v>442</v>
      </c>
      <c r="J466" s="13">
        <v>241</v>
      </c>
      <c r="K466" s="5">
        <v>45</v>
      </c>
      <c r="L466" s="5" t="s">
        <v>229</v>
      </c>
      <c r="M466" s="5">
        <v>70</v>
      </c>
      <c r="N466" s="5" t="s">
        <v>234</v>
      </c>
      <c r="O466" s="5">
        <v>74</v>
      </c>
      <c r="P466" s="5" t="s">
        <v>442</v>
      </c>
      <c r="Q466" s="5">
        <v>52</v>
      </c>
    </row>
    <row r="467" spans="1:17" hidden="1" outlineLevel="4" x14ac:dyDescent="0.25">
      <c r="A467" s="5">
        <v>923</v>
      </c>
      <c r="B467" s="5" t="s">
        <v>1468</v>
      </c>
      <c r="C467" s="5" t="str">
        <f t="shared" si="6"/>
        <v>151106</v>
      </c>
      <c r="D467" s="5" t="str">
        <f t="shared" si="7"/>
        <v>FA</v>
      </c>
      <c r="E467" s="5" t="s">
        <v>253</v>
      </c>
      <c r="F467" s="5" t="s">
        <v>349</v>
      </c>
      <c r="G467" s="5" t="s">
        <v>1469</v>
      </c>
      <c r="H467" s="5" t="s">
        <v>257</v>
      </c>
      <c r="I467" s="5" t="s">
        <v>642</v>
      </c>
      <c r="J467" s="13">
        <v>227</v>
      </c>
      <c r="K467" s="5">
        <v>66</v>
      </c>
      <c r="L467" s="5" t="s">
        <v>228</v>
      </c>
      <c r="M467" s="5">
        <v>63</v>
      </c>
      <c r="N467" s="5" t="s">
        <v>234</v>
      </c>
      <c r="O467" s="5">
        <v>46</v>
      </c>
      <c r="P467" s="5" t="s">
        <v>229</v>
      </c>
      <c r="Q467" s="5">
        <v>52</v>
      </c>
    </row>
    <row r="468" spans="1:17" hidden="1" outlineLevel="4" x14ac:dyDescent="0.25">
      <c r="A468" s="5">
        <v>1357</v>
      </c>
      <c r="B468" s="5" t="s">
        <v>1944</v>
      </c>
      <c r="C468" s="5" t="str">
        <f t="shared" si="6"/>
        <v>151286</v>
      </c>
      <c r="D468" s="5" t="str">
        <f t="shared" si="7"/>
        <v>JE</v>
      </c>
      <c r="E468" s="5" t="s">
        <v>253</v>
      </c>
      <c r="F468" s="5" t="s">
        <v>349</v>
      </c>
      <c r="G468" s="5" t="s">
        <v>1534</v>
      </c>
      <c r="H468" s="5" t="s">
        <v>257</v>
      </c>
      <c r="I468" s="5" t="s">
        <v>279</v>
      </c>
      <c r="J468" s="13">
        <v>224</v>
      </c>
      <c r="K468" s="5">
        <v>42</v>
      </c>
      <c r="L468" s="5" t="s">
        <v>228</v>
      </c>
      <c r="M468" s="5">
        <v>68</v>
      </c>
      <c r="N468" s="5" t="s">
        <v>234</v>
      </c>
      <c r="O468" s="5">
        <v>50</v>
      </c>
      <c r="P468" s="5" t="s">
        <v>229</v>
      </c>
      <c r="Q468" s="5">
        <v>64</v>
      </c>
    </row>
    <row r="469" spans="1:17" hidden="1" outlineLevel="4" x14ac:dyDescent="0.25">
      <c r="A469" s="5">
        <v>1509</v>
      </c>
      <c r="B469" s="5" t="s">
        <v>2112</v>
      </c>
      <c r="C469" s="5" t="str">
        <f t="shared" si="6"/>
        <v>151458</v>
      </c>
      <c r="D469" s="5" t="str">
        <f t="shared" si="7"/>
        <v>HE</v>
      </c>
      <c r="E469" s="5" t="s">
        <v>253</v>
      </c>
      <c r="F469" s="5" t="s">
        <v>349</v>
      </c>
      <c r="G469" s="5" t="s">
        <v>919</v>
      </c>
      <c r="H469" s="5" t="s">
        <v>257</v>
      </c>
      <c r="I469" s="5" t="s">
        <v>279</v>
      </c>
      <c r="J469" s="13">
        <v>252</v>
      </c>
      <c r="K469" s="5">
        <v>68</v>
      </c>
      <c r="L469" s="5" t="s">
        <v>228</v>
      </c>
      <c r="M469" s="5">
        <v>63</v>
      </c>
      <c r="N469" s="5" t="s">
        <v>234</v>
      </c>
      <c r="O469" s="5">
        <v>77</v>
      </c>
      <c r="P469" s="5" t="s">
        <v>229</v>
      </c>
      <c r="Q469" s="5">
        <v>44</v>
      </c>
    </row>
    <row r="470" spans="1:17" hidden="1" outlineLevel="4" x14ac:dyDescent="0.25">
      <c r="A470" s="5">
        <v>1535</v>
      </c>
      <c r="B470" s="5" t="s">
        <v>2140</v>
      </c>
      <c r="C470" s="5" t="str">
        <f t="shared" si="6"/>
        <v>151465</v>
      </c>
      <c r="D470" s="5" t="str">
        <f t="shared" si="7"/>
        <v>EF</v>
      </c>
      <c r="E470" s="5" t="s">
        <v>253</v>
      </c>
      <c r="F470" s="5" t="s">
        <v>349</v>
      </c>
      <c r="G470" s="5" t="s">
        <v>350</v>
      </c>
      <c r="H470" s="5" t="s">
        <v>257</v>
      </c>
      <c r="I470" s="5" t="s">
        <v>495</v>
      </c>
      <c r="J470" s="13">
        <v>200</v>
      </c>
      <c r="K470" s="5">
        <v>52</v>
      </c>
      <c r="L470" s="5" t="s">
        <v>228</v>
      </c>
      <c r="M470" s="5">
        <v>51</v>
      </c>
      <c r="N470" s="5" t="s">
        <v>229</v>
      </c>
      <c r="O470" s="5">
        <v>54</v>
      </c>
      <c r="P470" s="5" t="s">
        <v>234</v>
      </c>
      <c r="Q470" s="5">
        <v>43</v>
      </c>
    </row>
    <row r="471" spans="1:17" hidden="1" outlineLevel="4" x14ac:dyDescent="0.25">
      <c r="A471" s="5">
        <v>1578</v>
      </c>
      <c r="B471" s="5" t="s">
        <v>2189</v>
      </c>
      <c r="C471" s="5" t="str">
        <f t="shared" si="6"/>
        <v>151483</v>
      </c>
      <c r="D471" s="5" t="str">
        <f t="shared" si="7"/>
        <v>AE</v>
      </c>
      <c r="E471" s="5" t="s">
        <v>253</v>
      </c>
      <c r="F471" s="5" t="s">
        <v>349</v>
      </c>
      <c r="G471" s="5" t="s">
        <v>1504</v>
      </c>
      <c r="H471" s="5" t="s">
        <v>257</v>
      </c>
      <c r="I471" s="5" t="s">
        <v>234</v>
      </c>
      <c r="J471" s="13">
        <v>257</v>
      </c>
      <c r="K471" s="5">
        <v>58</v>
      </c>
      <c r="L471" s="5" t="s">
        <v>234</v>
      </c>
      <c r="M471" s="5">
        <v>75</v>
      </c>
      <c r="N471" s="5" t="s">
        <v>229</v>
      </c>
      <c r="O471" s="5">
        <v>66</v>
      </c>
      <c r="P471" s="5" t="s">
        <v>228</v>
      </c>
      <c r="Q471" s="5">
        <v>58</v>
      </c>
    </row>
    <row r="472" spans="1:17" hidden="1" outlineLevel="3" collapsed="1" x14ac:dyDescent="0.25">
      <c r="A472" s="5"/>
      <c r="B472" s="5"/>
      <c r="C472" s="5">
        <f>SUBTOTAL(3,C466:C471)</f>
        <v>6</v>
      </c>
      <c r="D472" s="5"/>
      <c r="E472" s="9" t="s">
        <v>2281</v>
      </c>
      <c r="F472" s="5"/>
      <c r="G472" s="5"/>
      <c r="H472" s="5"/>
      <c r="I472" s="5"/>
      <c r="J472" s="13"/>
      <c r="K472" s="5"/>
      <c r="L472" s="5"/>
      <c r="M472" s="5"/>
      <c r="N472" s="5"/>
      <c r="O472" s="5"/>
      <c r="P472" s="5"/>
      <c r="Q472" s="5"/>
    </row>
    <row r="473" spans="1:17" outlineLevel="2" collapsed="1" x14ac:dyDescent="0.25">
      <c r="A473" s="5"/>
      <c r="B473" s="5"/>
      <c r="C473" s="5">
        <f>SUBTOTAL(3,C466:C471)</f>
        <v>6</v>
      </c>
      <c r="D473" s="5"/>
      <c r="E473" s="5"/>
      <c r="F473" s="5"/>
      <c r="G473" s="5"/>
      <c r="H473" s="9" t="s">
        <v>2275</v>
      </c>
      <c r="I473" s="5"/>
      <c r="J473" s="13"/>
      <c r="K473" s="5"/>
      <c r="L473" s="5"/>
      <c r="M473" s="5"/>
      <c r="N473" s="5"/>
      <c r="O473" s="5"/>
      <c r="P473" s="5"/>
      <c r="Q473" s="5"/>
    </row>
    <row r="474" spans="1:17" hidden="1" outlineLevel="4" x14ac:dyDescent="0.25">
      <c r="A474" s="5">
        <v>512</v>
      </c>
      <c r="B474" s="5" t="s">
        <v>1000</v>
      </c>
      <c r="C474" s="5" t="str">
        <f t="shared" ref="C474:C479" si="8">LEFT(B474,6)</f>
        <v>150798</v>
      </c>
      <c r="D474" s="5" t="str">
        <f t="shared" ref="D474:D479" si="9">RIGHT(B474,2)</f>
        <v>AF</v>
      </c>
      <c r="E474" s="5" t="s">
        <v>253</v>
      </c>
      <c r="F474" s="5" t="s">
        <v>349</v>
      </c>
      <c r="G474" s="5" t="s">
        <v>958</v>
      </c>
      <c r="H474" s="5" t="s">
        <v>277</v>
      </c>
      <c r="I474" s="5" t="s">
        <v>304</v>
      </c>
      <c r="J474" s="13">
        <v>265</v>
      </c>
      <c r="K474" s="5">
        <v>70</v>
      </c>
      <c r="L474" s="5" t="s">
        <v>228</v>
      </c>
      <c r="M474" s="5">
        <v>55</v>
      </c>
      <c r="N474" s="5" t="s">
        <v>234</v>
      </c>
      <c r="O474" s="5">
        <v>57</v>
      </c>
      <c r="P474" s="5" t="s">
        <v>229</v>
      </c>
      <c r="Q474" s="5">
        <v>83</v>
      </c>
    </row>
    <row r="475" spans="1:17" hidden="1" outlineLevel="4" x14ac:dyDescent="0.25">
      <c r="A475" s="5">
        <v>819</v>
      </c>
      <c r="B475" s="5" t="s">
        <v>1341</v>
      </c>
      <c r="C475" s="5" t="str">
        <f t="shared" si="8"/>
        <v>151001</v>
      </c>
      <c r="D475" s="5" t="str">
        <f t="shared" si="9"/>
        <v>IE</v>
      </c>
      <c r="E475" s="5" t="s">
        <v>253</v>
      </c>
      <c r="F475" s="5" t="s">
        <v>349</v>
      </c>
      <c r="G475" s="5" t="s">
        <v>812</v>
      </c>
      <c r="H475" s="5" t="s">
        <v>277</v>
      </c>
      <c r="I475" s="5" t="s">
        <v>299</v>
      </c>
      <c r="J475" s="13">
        <v>239</v>
      </c>
      <c r="K475" s="5">
        <v>62</v>
      </c>
      <c r="L475" s="5" t="s">
        <v>228</v>
      </c>
      <c r="M475" s="5">
        <v>70</v>
      </c>
      <c r="N475" s="5" t="s">
        <v>234</v>
      </c>
      <c r="O475" s="5">
        <v>61</v>
      </c>
      <c r="P475" s="5" t="s">
        <v>229</v>
      </c>
      <c r="Q475" s="5">
        <v>46</v>
      </c>
    </row>
    <row r="476" spans="1:17" hidden="1" outlineLevel="4" x14ac:dyDescent="0.25">
      <c r="A476" s="5">
        <v>823</v>
      </c>
      <c r="B476" s="5" t="s">
        <v>1345</v>
      </c>
      <c r="C476" s="5" t="str">
        <f t="shared" si="8"/>
        <v>151002</v>
      </c>
      <c r="D476" s="5" t="str">
        <f t="shared" si="9"/>
        <v>FE</v>
      </c>
      <c r="E476" s="5" t="s">
        <v>253</v>
      </c>
      <c r="F476" s="5" t="s">
        <v>349</v>
      </c>
      <c r="G476" s="5" t="s">
        <v>1280</v>
      </c>
      <c r="H476" s="5" t="s">
        <v>277</v>
      </c>
      <c r="I476" s="5" t="s">
        <v>304</v>
      </c>
      <c r="J476" s="13">
        <v>227</v>
      </c>
      <c r="K476" s="5">
        <v>81</v>
      </c>
      <c r="L476" s="5" t="s">
        <v>234</v>
      </c>
      <c r="M476" s="5">
        <v>52</v>
      </c>
      <c r="N476" s="5" t="s">
        <v>228</v>
      </c>
      <c r="O476" s="5">
        <v>48</v>
      </c>
      <c r="P476" s="5" t="s">
        <v>229</v>
      </c>
      <c r="Q476" s="5">
        <v>46</v>
      </c>
    </row>
    <row r="477" spans="1:17" hidden="1" outlineLevel="4" x14ac:dyDescent="0.25">
      <c r="A477" s="5">
        <v>885</v>
      </c>
      <c r="B477" s="5" t="s">
        <v>1419</v>
      </c>
      <c r="C477" s="5" t="str">
        <f t="shared" si="8"/>
        <v>151081</v>
      </c>
      <c r="D477" s="5" t="str">
        <f t="shared" si="9"/>
        <v>DA</v>
      </c>
      <c r="E477" s="5" t="s">
        <v>253</v>
      </c>
      <c r="F477" s="5" t="s">
        <v>349</v>
      </c>
      <c r="G477" s="5" t="s">
        <v>1420</v>
      </c>
      <c r="H477" s="5" t="s">
        <v>277</v>
      </c>
      <c r="I477" s="5" t="s">
        <v>304</v>
      </c>
      <c r="J477" s="13">
        <v>249</v>
      </c>
      <c r="K477" s="5">
        <v>62</v>
      </c>
      <c r="L477" s="5" t="s">
        <v>228</v>
      </c>
      <c r="M477" s="5">
        <v>53</v>
      </c>
      <c r="N477" s="5" t="s">
        <v>234</v>
      </c>
      <c r="O477" s="5">
        <v>60</v>
      </c>
      <c r="P477" s="5" t="s">
        <v>229</v>
      </c>
      <c r="Q477" s="5">
        <v>74</v>
      </c>
    </row>
    <row r="478" spans="1:17" hidden="1" outlineLevel="4" x14ac:dyDescent="0.25">
      <c r="A478" s="5">
        <v>1227</v>
      </c>
      <c r="B478" s="5" t="s">
        <v>1804</v>
      </c>
      <c r="C478" s="5" t="str">
        <f t="shared" si="8"/>
        <v>151246</v>
      </c>
      <c r="D478" s="5" t="str">
        <f t="shared" si="9"/>
        <v>CH</v>
      </c>
      <c r="E478" s="5" t="s">
        <v>253</v>
      </c>
      <c r="F478" s="5" t="s">
        <v>349</v>
      </c>
      <c r="G478" s="5" t="s">
        <v>958</v>
      </c>
      <c r="H478" s="5" t="s">
        <v>277</v>
      </c>
      <c r="I478" s="5" t="s">
        <v>299</v>
      </c>
      <c r="J478" s="13">
        <v>225</v>
      </c>
      <c r="K478" s="5">
        <v>70</v>
      </c>
      <c r="L478" s="5" t="s">
        <v>228</v>
      </c>
      <c r="M478" s="5">
        <v>55</v>
      </c>
      <c r="N478" s="5" t="s">
        <v>234</v>
      </c>
      <c r="O478" s="5">
        <v>44</v>
      </c>
      <c r="P478" s="5" t="s">
        <v>229</v>
      </c>
      <c r="Q478" s="5">
        <v>56</v>
      </c>
    </row>
    <row r="479" spans="1:17" hidden="1" outlineLevel="4" x14ac:dyDescent="0.25">
      <c r="A479" s="5">
        <v>1466</v>
      </c>
      <c r="B479" s="5" t="s">
        <v>2063</v>
      </c>
      <c r="C479" s="5" t="str">
        <f t="shared" si="8"/>
        <v>151405</v>
      </c>
      <c r="D479" s="5" t="str">
        <f t="shared" si="9"/>
        <v>BG</v>
      </c>
      <c r="E479" s="5" t="s">
        <v>253</v>
      </c>
      <c r="F479" s="5" t="s">
        <v>349</v>
      </c>
      <c r="G479" s="5" t="s">
        <v>1504</v>
      </c>
      <c r="H479" s="5" t="s">
        <v>277</v>
      </c>
      <c r="I479" s="5" t="s">
        <v>304</v>
      </c>
      <c r="J479" s="13">
        <v>260</v>
      </c>
      <c r="K479" s="5">
        <v>69</v>
      </c>
      <c r="L479" s="5" t="s">
        <v>229</v>
      </c>
      <c r="M479" s="5">
        <v>68</v>
      </c>
      <c r="N479" s="5" t="s">
        <v>234</v>
      </c>
      <c r="O479" s="5">
        <v>60</v>
      </c>
      <c r="P479" s="5" t="s">
        <v>228</v>
      </c>
      <c r="Q479" s="5">
        <v>63</v>
      </c>
    </row>
    <row r="480" spans="1:17" hidden="1" outlineLevel="3" collapsed="1" x14ac:dyDescent="0.25">
      <c r="A480" s="5"/>
      <c r="B480" s="5"/>
      <c r="C480" s="5">
        <f>SUBTOTAL(3,C474:C479)</f>
        <v>6</v>
      </c>
      <c r="D480" s="5"/>
      <c r="E480" s="9" t="s">
        <v>2281</v>
      </c>
      <c r="F480" s="5"/>
      <c r="G480" s="5"/>
      <c r="H480" s="5"/>
      <c r="I480" s="5"/>
      <c r="J480" s="13"/>
      <c r="K480" s="5"/>
      <c r="L480" s="5"/>
      <c r="M480" s="5"/>
      <c r="N480" s="5"/>
      <c r="O480" s="5"/>
      <c r="P480" s="5"/>
      <c r="Q480" s="5"/>
    </row>
    <row r="481" spans="1:17" outlineLevel="2" collapsed="1" x14ac:dyDescent="0.25">
      <c r="A481" s="5"/>
      <c r="B481" s="5"/>
      <c r="C481" s="5">
        <f>SUBTOTAL(3,C474:C479)</f>
        <v>6</v>
      </c>
      <c r="D481" s="5"/>
      <c r="E481" s="5"/>
      <c r="F481" s="5"/>
      <c r="G481" s="5"/>
      <c r="H481" s="9" t="s">
        <v>2276</v>
      </c>
      <c r="I481" s="5"/>
      <c r="J481" s="13"/>
      <c r="K481" s="5"/>
      <c r="L481" s="5"/>
      <c r="M481" s="5"/>
      <c r="N481" s="5"/>
      <c r="O481" s="5"/>
      <c r="P481" s="5"/>
      <c r="Q481" s="5"/>
    </row>
    <row r="482" spans="1:17" hidden="1" outlineLevel="4" x14ac:dyDescent="0.25">
      <c r="A482" s="5">
        <v>387</v>
      </c>
      <c r="B482" s="5" t="s">
        <v>829</v>
      </c>
      <c r="C482" s="5" t="str">
        <f>LEFT(B482,6)</f>
        <v>150562</v>
      </c>
      <c r="D482" s="5" t="str">
        <f>RIGHT(B482,2)</f>
        <v>JD</v>
      </c>
      <c r="E482" s="5" t="s">
        <v>253</v>
      </c>
      <c r="F482" s="5" t="s">
        <v>349</v>
      </c>
      <c r="G482" s="5" t="s">
        <v>812</v>
      </c>
      <c r="H482" s="5" t="s">
        <v>251</v>
      </c>
      <c r="I482" s="5" t="s">
        <v>250</v>
      </c>
      <c r="J482" s="13">
        <v>211</v>
      </c>
      <c r="K482" s="5">
        <v>56</v>
      </c>
      <c r="L482" s="5" t="s">
        <v>250</v>
      </c>
      <c r="M482" s="5">
        <v>53</v>
      </c>
      <c r="N482" s="5" t="s">
        <v>239</v>
      </c>
      <c r="O482" s="5">
        <v>56</v>
      </c>
      <c r="P482" s="5" t="s">
        <v>234</v>
      </c>
      <c r="Q482" s="5">
        <v>46</v>
      </c>
    </row>
    <row r="483" spans="1:17" hidden="1" outlineLevel="4" x14ac:dyDescent="0.25">
      <c r="A483" s="5">
        <v>762</v>
      </c>
      <c r="B483" s="5" t="s">
        <v>1279</v>
      </c>
      <c r="C483" s="5" t="str">
        <f>LEFT(B483,6)</f>
        <v>150983</v>
      </c>
      <c r="D483" s="5" t="str">
        <f>RIGHT(B483,2)</f>
        <v>HJ</v>
      </c>
      <c r="E483" s="5" t="s">
        <v>253</v>
      </c>
      <c r="F483" s="5" t="s">
        <v>349</v>
      </c>
      <c r="G483" s="5" t="s">
        <v>1280</v>
      </c>
      <c r="H483" s="5" t="s">
        <v>251</v>
      </c>
      <c r="I483" s="5" t="s">
        <v>435</v>
      </c>
      <c r="J483" s="13">
        <v>220</v>
      </c>
      <c r="K483" s="5">
        <v>64</v>
      </c>
      <c r="L483" s="5" t="s">
        <v>234</v>
      </c>
      <c r="M483" s="5">
        <v>62</v>
      </c>
      <c r="N483" s="5" t="s">
        <v>250</v>
      </c>
      <c r="O483" s="5">
        <v>50</v>
      </c>
      <c r="P483" s="5" t="s">
        <v>239</v>
      </c>
      <c r="Q483" s="5">
        <v>44</v>
      </c>
    </row>
    <row r="484" spans="1:17" hidden="1" outlineLevel="4" x14ac:dyDescent="0.25">
      <c r="A484" s="5">
        <v>920</v>
      </c>
      <c r="B484" s="5" t="s">
        <v>1465</v>
      </c>
      <c r="C484" s="5" t="str">
        <f>LEFT(B484,6)</f>
        <v>151103</v>
      </c>
      <c r="D484" s="5" t="str">
        <f>RIGHT(B484,2)</f>
        <v>CF</v>
      </c>
      <c r="E484" s="5" t="s">
        <v>253</v>
      </c>
      <c r="F484" s="5" t="s">
        <v>349</v>
      </c>
      <c r="G484" s="5" t="s">
        <v>1420</v>
      </c>
      <c r="H484" s="5" t="s">
        <v>251</v>
      </c>
      <c r="I484" s="5" t="s">
        <v>250</v>
      </c>
      <c r="J484" s="13">
        <v>230</v>
      </c>
      <c r="K484" s="5">
        <v>68</v>
      </c>
      <c r="L484" s="5" t="s">
        <v>250</v>
      </c>
      <c r="M484" s="5">
        <v>46</v>
      </c>
      <c r="N484" s="5" t="s">
        <v>239</v>
      </c>
      <c r="O484" s="5">
        <v>63</v>
      </c>
      <c r="P484" s="5" t="s">
        <v>234</v>
      </c>
      <c r="Q484" s="5">
        <v>53</v>
      </c>
    </row>
    <row r="485" spans="1:17" hidden="1" outlineLevel="3" collapsed="1" x14ac:dyDescent="0.25">
      <c r="A485" s="5"/>
      <c r="B485" s="5"/>
      <c r="C485" s="5">
        <f>SUBTOTAL(3,C482:C484)</f>
        <v>3</v>
      </c>
      <c r="D485" s="5"/>
      <c r="E485" s="9" t="s">
        <v>2281</v>
      </c>
      <c r="F485" s="5"/>
      <c r="G485" s="5"/>
      <c r="H485" s="5"/>
      <c r="I485" s="5"/>
      <c r="J485" s="13"/>
      <c r="K485" s="5"/>
      <c r="L485" s="5"/>
      <c r="M485" s="5"/>
      <c r="N485" s="5"/>
      <c r="O485" s="5"/>
      <c r="P485" s="5"/>
      <c r="Q485" s="5"/>
    </row>
    <row r="486" spans="1:17" hidden="1" outlineLevel="4" x14ac:dyDescent="0.25">
      <c r="A486" s="5">
        <v>1005</v>
      </c>
      <c r="B486" s="5" t="s">
        <v>1558</v>
      </c>
      <c r="C486" s="5" t="str">
        <f>LEFT(B486,6)</f>
        <v>151190</v>
      </c>
      <c r="D486" s="5" t="str">
        <f>RIGHT(B486,2)</f>
        <v>CE</v>
      </c>
      <c r="E486" s="5" t="s">
        <v>223</v>
      </c>
      <c r="F486" s="5" t="s">
        <v>349</v>
      </c>
      <c r="G486" s="5" t="s">
        <v>1559</v>
      </c>
      <c r="H486" s="5" t="s">
        <v>251</v>
      </c>
      <c r="I486" s="5" t="s">
        <v>250</v>
      </c>
      <c r="J486" s="13">
        <v>244</v>
      </c>
      <c r="K486" s="5">
        <v>54</v>
      </c>
      <c r="L486" s="5" t="s">
        <v>250</v>
      </c>
      <c r="M486" s="5">
        <v>61</v>
      </c>
      <c r="N486" s="5" t="s">
        <v>234</v>
      </c>
      <c r="O486" s="5">
        <v>68</v>
      </c>
      <c r="P486" s="5" t="s">
        <v>239</v>
      </c>
      <c r="Q486" s="5">
        <v>61</v>
      </c>
    </row>
    <row r="487" spans="1:17" hidden="1" outlineLevel="4" x14ac:dyDescent="0.25">
      <c r="A487" s="5">
        <v>1092</v>
      </c>
      <c r="B487" s="5" t="s">
        <v>1654</v>
      </c>
      <c r="C487" s="5" t="str">
        <f>LEFT(B487,6)</f>
        <v>151212</v>
      </c>
      <c r="D487" s="5" t="str">
        <f>RIGHT(B487,2)</f>
        <v>GD</v>
      </c>
      <c r="E487" s="5" t="s">
        <v>223</v>
      </c>
      <c r="F487" s="5" t="s">
        <v>349</v>
      </c>
      <c r="G487" s="5" t="s">
        <v>1655</v>
      </c>
      <c r="H487" s="5" t="s">
        <v>251</v>
      </c>
      <c r="I487" s="5" t="s">
        <v>250</v>
      </c>
      <c r="J487" s="13">
        <v>231</v>
      </c>
      <c r="K487" s="5">
        <v>62</v>
      </c>
      <c r="L487" s="5" t="s">
        <v>234</v>
      </c>
      <c r="M487" s="5">
        <v>59</v>
      </c>
      <c r="N487" s="5" t="s">
        <v>250</v>
      </c>
      <c r="O487" s="5">
        <v>47</v>
      </c>
      <c r="P487" s="5" t="s">
        <v>239</v>
      </c>
      <c r="Q487" s="5">
        <v>63</v>
      </c>
    </row>
    <row r="488" spans="1:17" hidden="1" outlineLevel="3" collapsed="1" x14ac:dyDescent="0.25">
      <c r="A488" s="5"/>
      <c r="B488" s="5"/>
      <c r="C488" s="5">
        <f>SUBTOTAL(3,C486:C487)</f>
        <v>2</v>
      </c>
      <c r="D488" s="5"/>
      <c r="E488" s="9" t="s">
        <v>2282</v>
      </c>
      <c r="F488" s="5"/>
      <c r="G488" s="5"/>
      <c r="H488" s="5"/>
      <c r="I488" s="5"/>
      <c r="J488" s="13"/>
      <c r="K488" s="5"/>
      <c r="L488" s="5"/>
      <c r="M488" s="5"/>
      <c r="N488" s="5"/>
      <c r="O488" s="5"/>
      <c r="P488" s="5"/>
      <c r="Q488" s="5"/>
    </row>
    <row r="489" spans="1:17" hidden="1" outlineLevel="4" x14ac:dyDescent="0.25">
      <c r="A489" s="5">
        <v>1126</v>
      </c>
      <c r="B489" s="5" t="s">
        <v>1694</v>
      </c>
      <c r="C489" s="5" t="str">
        <f>LEFT(B489,6)</f>
        <v>151221</v>
      </c>
      <c r="D489" s="5" t="str">
        <f>RIGHT(B489,2)</f>
        <v>JB</v>
      </c>
      <c r="E489" s="5" t="s">
        <v>253</v>
      </c>
      <c r="F489" s="5" t="s">
        <v>349</v>
      </c>
      <c r="G489" s="5" t="s">
        <v>867</v>
      </c>
      <c r="H489" s="5" t="s">
        <v>251</v>
      </c>
      <c r="I489" s="5" t="s">
        <v>250</v>
      </c>
      <c r="J489" s="13">
        <v>226</v>
      </c>
      <c r="K489" s="5">
        <v>46</v>
      </c>
      <c r="L489" s="5" t="s">
        <v>234</v>
      </c>
      <c r="M489" s="5">
        <v>64</v>
      </c>
      <c r="N489" s="5" t="s">
        <v>250</v>
      </c>
      <c r="O489" s="5">
        <v>50</v>
      </c>
      <c r="P489" s="5" t="s">
        <v>239</v>
      </c>
      <c r="Q489" s="5">
        <v>66</v>
      </c>
    </row>
    <row r="490" spans="1:17" hidden="1" outlineLevel="3" collapsed="1" x14ac:dyDescent="0.25">
      <c r="A490" s="5"/>
      <c r="B490" s="5"/>
      <c r="C490" s="5">
        <f>SUBTOTAL(3,C489:C489)</f>
        <v>1</v>
      </c>
      <c r="D490" s="5"/>
      <c r="E490" s="9" t="s">
        <v>2281</v>
      </c>
      <c r="F490" s="5"/>
      <c r="G490" s="5"/>
      <c r="H490" s="5"/>
      <c r="I490" s="5"/>
      <c r="J490" s="13"/>
      <c r="K490" s="5"/>
      <c r="L490" s="5"/>
      <c r="M490" s="5"/>
      <c r="N490" s="5"/>
      <c r="O490" s="5"/>
      <c r="P490" s="5"/>
      <c r="Q490" s="5"/>
    </row>
    <row r="491" spans="1:17" hidden="1" outlineLevel="4" x14ac:dyDescent="0.25">
      <c r="A491" s="5">
        <v>1365</v>
      </c>
      <c r="B491" s="5" t="s">
        <v>1952</v>
      </c>
      <c r="C491" s="5" t="str">
        <f>LEFT(B491,6)</f>
        <v>151288</v>
      </c>
      <c r="D491" s="5" t="str">
        <f>RIGHT(B491,2)</f>
        <v>CD</v>
      </c>
      <c r="E491" s="5" t="s">
        <v>223</v>
      </c>
      <c r="F491" s="5" t="s">
        <v>349</v>
      </c>
      <c r="G491" s="5" t="s">
        <v>1280</v>
      </c>
      <c r="H491" s="5" t="s">
        <v>251</v>
      </c>
      <c r="I491" s="5" t="s">
        <v>250</v>
      </c>
      <c r="J491" s="13">
        <v>230</v>
      </c>
      <c r="K491" s="5">
        <v>51</v>
      </c>
      <c r="L491" s="5" t="s">
        <v>234</v>
      </c>
      <c r="M491" s="5">
        <v>50</v>
      </c>
      <c r="N491" s="5" t="s">
        <v>250</v>
      </c>
      <c r="O491" s="5">
        <v>76</v>
      </c>
      <c r="P491" s="5" t="s">
        <v>442</v>
      </c>
      <c r="Q491" s="5">
        <v>53</v>
      </c>
    </row>
    <row r="492" spans="1:17" hidden="1" outlineLevel="3" collapsed="1" x14ac:dyDescent="0.25">
      <c r="A492" s="5"/>
      <c r="B492" s="5"/>
      <c r="C492" s="5">
        <f>SUBTOTAL(3,C491:C491)</f>
        <v>1</v>
      </c>
      <c r="D492" s="5"/>
      <c r="E492" s="9" t="s">
        <v>2282</v>
      </c>
      <c r="F492" s="5"/>
      <c r="G492" s="5"/>
      <c r="H492" s="5"/>
      <c r="I492" s="5"/>
      <c r="J492" s="13"/>
      <c r="K492" s="5"/>
      <c r="L492" s="5"/>
      <c r="M492" s="5"/>
      <c r="N492" s="5"/>
      <c r="O492" s="5"/>
      <c r="P492" s="5"/>
      <c r="Q492" s="5"/>
    </row>
    <row r="493" spans="1:17" hidden="1" outlineLevel="4" x14ac:dyDescent="0.25">
      <c r="A493" s="5">
        <v>1628</v>
      </c>
      <c r="B493" s="5" t="s">
        <v>2241</v>
      </c>
      <c r="C493" s="5" t="str">
        <f>LEFT(B493,6)</f>
        <v>151513</v>
      </c>
      <c r="D493" s="5" t="str">
        <f>RIGHT(B493,2)</f>
        <v>CE</v>
      </c>
      <c r="E493" s="5" t="s">
        <v>253</v>
      </c>
      <c r="F493" s="5" t="s">
        <v>349</v>
      </c>
      <c r="G493" s="5" t="s">
        <v>1655</v>
      </c>
      <c r="H493" s="5" t="s">
        <v>251</v>
      </c>
      <c r="I493" s="5" t="s">
        <v>249</v>
      </c>
      <c r="J493" s="13">
        <v>229</v>
      </c>
      <c r="K493" s="5">
        <v>65</v>
      </c>
      <c r="L493" s="5" t="s">
        <v>239</v>
      </c>
      <c r="M493" s="5">
        <v>57</v>
      </c>
      <c r="N493" s="5" t="s">
        <v>320</v>
      </c>
      <c r="O493" s="5">
        <v>53</v>
      </c>
      <c r="P493" s="5" t="s">
        <v>238</v>
      </c>
      <c r="Q493" s="5">
        <v>54</v>
      </c>
    </row>
    <row r="494" spans="1:17" hidden="1" outlineLevel="3" collapsed="1" x14ac:dyDescent="0.25">
      <c r="A494" s="5"/>
      <c r="B494" s="5"/>
      <c r="C494" s="5">
        <f>SUBTOTAL(3,C493:C493)</f>
        <v>1</v>
      </c>
      <c r="D494" s="5"/>
      <c r="E494" s="9" t="s">
        <v>2281</v>
      </c>
      <c r="F494" s="5"/>
      <c r="G494" s="5"/>
      <c r="H494" s="5"/>
      <c r="I494" s="5"/>
      <c r="J494" s="13"/>
      <c r="K494" s="5"/>
      <c r="L494" s="5"/>
      <c r="M494" s="5"/>
      <c r="N494" s="5"/>
      <c r="O494" s="5"/>
      <c r="P494" s="5"/>
      <c r="Q494" s="5"/>
    </row>
    <row r="495" spans="1:17" outlineLevel="2" collapsed="1" x14ac:dyDescent="0.25">
      <c r="A495" s="5"/>
      <c r="B495" s="5"/>
      <c r="C495" s="5">
        <f>SUBTOTAL(3,C482:C493)</f>
        <v>8</v>
      </c>
      <c r="D495" s="5"/>
      <c r="E495" s="5"/>
      <c r="F495" s="5"/>
      <c r="G495" s="5"/>
      <c r="H495" s="9" t="s">
        <v>2277</v>
      </c>
      <c r="I495" s="5"/>
      <c r="J495" s="13"/>
      <c r="K495" s="5"/>
      <c r="L495" s="5"/>
      <c r="M495" s="5"/>
      <c r="N495" s="5"/>
      <c r="O495" s="5"/>
      <c r="P495" s="5"/>
      <c r="Q495" s="5"/>
    </row>
    <row r="496" spans="1:17" outlineLevel="1" x14ac:dyDescent="0.25">
      <c r="A496" s="5"/>
      <c r="B496" s="5"/>
      <c r="C496" s="5"/>
      <c r="D496" s="5"/>
      <c r="E496" s="9" t="s">
        <v>2255</v>
      </c>
      <c r="F496" s="5">
        <f>SUBTOTAL(3,F423:F493)</f>
        <v>46</v>
      </c>
      <c r="G496" s="5"/>
      <c r="H496" s="5"/>
      <c r="I496" s="5"/>
      <c r="J496" s="13"/>
      <c r="K496" s="5"/>
      <c r="L496" s="5"/>
      <c r="M496" s="5"/>
      <c r="N496" s="5"/>
      <c r="O496" s="5"/>
      <c r="P496" s="5"/>
      <c r="Q496" s="5"/>
    </row>
    <row r="497" spans="1:17" hidden="1" outlineLevel="4" x14ac:dyDescent="0.25">
      <c r="A497" s="5">
        <v>545</v>
      </c>
      <c r="B497" s="5" t="s">
        <v>1038</v>
      </c>
      <c r="C497" s="5" t="str">
        <f>LEFT(B497,6)</f>
        <v>150808</v>
      </c>
      <c r="D497" s="5" t="str">
        <f>RIGHT(B497,2)</f>
        <v>ED</v>
      </c>
      <c r="E497" s="5" t="s">
        <v>223</v>
      </c>
      <c r="F497" s="5" t="s">
        <v>425</v>
      </c>
      <c r="G497" s="5" t="s">
        <v>986</v>
      </c>
      <c r="H497" s="5" t="s">
        <v>402</v>
      </c>
      <c r="I497" s="5" t="s">
        <v>400</v>
      </c>
      <c r="J497" s="13">
        <v>219</v>
      </c>
      <c r="K497" s="5">
        <v>61</v>
      </c>
      <c r="L497" s="5" t="s">
        <v>227</v>
      </c>
      <c r="M497" s="5">
        <v>48</v>
      </c>
      <c r="N497" s="5" t="s">
        <v>228</v>
      </c>
      <c r="O497" s="5">
        <v>51</v>
      </c>
      <c r="P497" s="5" t="s">
        <v>229</v>
      </c>
      <c r="Q497" s="5">
        <v>59</v>
      </c>
    </row>
    <row r="498" spans="1:17" hidden="1" outlineLevel="3" collapsed="1" x14ac:dyDescent="0.25">
      <c r="A498" s="5"/>
      <c r="B498" s="5"/>
      <c r="C498" s="5">
        <f>SUBTOTAL(3,C497:C497)</f>
        <v>1</v>
      </c>
      <c r="D498" s="5"/>
      <c r="E498" s="9" t="s">
        <v>2282</v>
      </c>
      <c r="F498" s="5"/>
      <c r="G498" s="5"/>
      <c r="H498" s="5"/>
      <c r="I498" s="5"/>
      <c r="J498" s="13"/>
      <c r="K498" s="5"/>
      <c r="L498" s="5"/>
      <c r="M498" s="5"/>
      <c r="N498" s="5"/>
      <c r="O498" s="5"/>
      <c r="P498" s="5"/>
      <c r="Q498" s="5"/>
    </row>
    <row r="499" spans="1:17" hidden="1" outlineLevel="4" x14ac:dyDescent="0.25">
      <c r="A499" s="5">
        <v>553</v>
      </c>
      <c r="B499" s="5" t="s">
        <v>1047</v>
      </c>
      <c r="C499" s="5" t="str">
        <f>LEFT(B499,6)</f>
        <v>150814</v>
      </c>
      <c r="D499" s="5" t="str">
        <f>RIGHT(B499,2)</f>
        <v>GF</v>
      </c>
      <c r="E499" s="5" t="s">
        <v>253</v>
      </c>
      <c r="F499" s="5" t="s">
        <v>425</v>
      </c>
      <c r="G499" s="5" t="s">
        <v>473</v>
      </c>
      <c r="H499" s="5" t="s">
        <v>402</v>
      </c>
      <c r="I499" s="5" t="s">
        <v>400</v>
      </c>
      <c r="J499" s="13">
        <v>219</v>
      </c>
      <c r="K499" s="5">
        <v>53</v>
      </c>
      <c r="L499" s="5" t="s">
        <v>228</v>
      </c>
      <c r="M499" s="5">
        <v>49</v>
      </c>
      <c r="N499" s="5" t="s">
        <v>227</v>
      </c>
      <c r="O499" s="5">
        <v>55</v>
      </c>
      <c r="P499" s="5" t="s">
        <v>401</v>
      </c>
      <c r="Q499" s="5">
        <v>62</v>
      </c>
    </row>
    <row r="500" spans="1:17" hidden="1" outlineLevel="3" collapsed="1" x14ac:dyDescent="0.25">
      <c r="A500" s="5"/>
      <c r="B500" s="5"/>
      <c r="C500" s="5">
        <f>SUBTOTAL(3,C499:C499)</f>
        <v>1</v>
      </c>
      <c r="D500" s="5"/>
      <c r="E500" s="9" t="s">
        <v>2281</v>
      </c>
      <c r="F500" s="5"/>
      <c r="G500" s="5"/>
      <c r="H500" s="5"/>
      <c r="I500" s="5"/>
      <c r="J500" s="13"/>
      <c r="K500" s="5"/>
      <c r="L500" s="5"/>
      <c r="M500" s="5"/>
      <c r="N500" s="5"/>
      <c r="O500" s="5"/>
      <c r="P500" s="5"/>
      <c r="Q500" s="5"/>
    </row>
    <row r="501" spans="1:17" hidden="1" outlineLevel="4" x14ac:dyDescent="0.25">
      <c r="A501" s="5">
        <v>585</v>
      </c>
      <c r="B501" s="5" t="s">
        <v>1081</v>
      </c>
      <c r="C501" s="5" t="str">
        <f>LEFT(B501,6)</f>
        <v>150837</v>
      </c>
      <c r="D501" s="5" t="str">
        <f>RIGHT(B501,2)</f>
        <v>IE</v>
      </c>
      <c r="E501" s="5" t="s">
        <v>223</v>
      </c>
      <c r="F501" s="5" t="s">
        <v>425</v>
      </c>
      <c r="G501" s="5" t="s">
        <v>513</v>
      </c>
      <c r="H501" s="5" t="s">
        <v>402</v>
      </c>
      <c r="I501" s="5" t="s">
        <v>400</v>
      </c>
      <c r="J501" s="13">
        <v>206</v>
      </c>
      <c r="K501" s="5">
        <v>45</v>
      </c>
      <c r="L501" s="5" t="s">
        <v>401</v>
      </c>
      <c r="M501" s="5">
        <v>45</v>
      </c>
      <c r="N501" s="5" t="s">
        <v>234</v>
      </c>
      <c r="O501" s="5">
        <v>52</v>
      </c>
      <c r="P501" s="5" t="s">
        <v>229</v>
      </c>
      <c r="Q501" s="5">
        <v>64</v>
      </c>
    </row>
    <row r="502" spans="1:17" hidden="1" outlineLevel="4" x14ac:dyDescent="0.25">
      <c r="A502" s="5">
        <v>701</v>
      </c>
      <c r="B502" s="5" t="s">
        <v>1212</v>
      </c>
      <c r="C502" s="5" t="str">
        <f>LEFT(B502,6)</f>
        <v>150971</v>
      </c>
      <c r="D502" s="5" t="str">
        <f>RIGHT(B502,2)</f>
        <v>HB</v>
      </c>
      <c r="E502" s="5" t="s">
        <v>223</v>
      </c>
      <c r="F502" s="5" t="s">
        <v>425</v>
      </c>
      <c r="G502" s="5" t="s">
        <v>513</v>
      </c>
      <c r="H502" s="5" t="s">
        <v>402</v>
      </c>
      <c r="I502" s="5" t="s">
        <v>400</v>
      </c>
      <c r="J502" s="13">
        <v>287</v>
      </c>
      <c r="K502" s="5">
        <v>67</v>
      </c>
      <c r="L502" s="5" t="s">
        <v>229</v>
      </c>
      <c r="M502" s="5">
        <v>69</v>
      </c>
      <c r="N502" s="5" t="s">
        <v>228</v>
      </c>
      <c r="O502" s="5">
        <v>79</v>
      </c>
      <c r="P502" s="5" t="s">
        <v>227</v>
      </c>
      <c r="Q502" s="5">
        <v>72</v>
      </c>
    </row>
    <row r="503" spans="1:17" hidden="1" outlineLevel="3" collapsed="1" x14ac:dyDescent="0.25">
      <c r="A503" s="5"/>
      <c r="B503" s="5"/>
      <c r="C503" s="5">
        <f>SUBTOTAL(3,C501:C502)</f>
        <v>2</v>
      </c>
      <c r="D503" s="5"/>
      <c r="E503" s="9" t="s">
        <v>2282</v>
      </c>
      <c r="F503" s="5"/>
      <c r="G503" s="5"/>
      <c r="H503" s="5"/>
      <c r="I503" s="5"/>
      <c r="J503" s="13"/>
      <c r="K503" s="5"/>
      <c r="L503" s="5"/>
      <c r="M503" s="5"/>
      <c r="N503" s="5"/>
      <c r="O503" s="5"/>
      <c r="P503" s="5"/>
      <c r="Q503" s="5"/>
    </row>
    <row r="504" spans="1:17" hidden="1" outlineLevel="4" x14ac:dyDescent="0.25">
      <c r="A504" s="5">
        <v>775</v>
      </c>
      <c r="B504" s="5" t="s">
        <v>1295</v>
      </c>
      <c r="C504" s="5" t="str">
        <f>LEFT(B504,6)</f>
        <v>150987</v>
      </c>
      <c r="D504" s="5" t="str">
        <f>RIGHT(B504,2)</f>
        <v>BA</v>
      </c>
      <c r="E504" s="5" t="s">
        <v>253</v>
      </c>
      <c r="F504" s="5" t="s">
        <v>425</v>
      </c>
      <c r="G504" s="5" t="s">
        <v>513</v>
      </c>
      <c r="H504" s="5" t="s">
        <v>402</v>
      </c>
      <c r="I504" s="5" t="s">
        <v>400</v>
      </c>
      <c r="J504" s="13">
        <v>270</v>
      </c>
      <c r="K504" s="5">
        <v>66</v>
      </c>
      <c r="L504" s="5" t="s">
        <v>227</v>
      </c>
      <c r="M504" s="5">
        <v>67</v>
      </c>
      <c r="N504" s="5" t="s">
        <v>228</v>
      </c>
      <c r="O504" s="5">
        <v>74</v>
      </c>
      <c r="P504" s="5" t="s">
        <v>234</v>
      </c>
      <c r="Q504" s="5">
        <v>63</v>
      </c>
    </row>
    <row r="505" spans="1:17" hidden="1" outlineLevel="3" collapsed="1" x14ac:dyDescent="0.25">
      <c r="A505" s="5"/>
      <c r="B505" s="5"/>
      <c r="C505" s="5">
        <f>SUBTOTAL(3,C504:C504)</f>
        <v>1</v>
      </c>
      <c r="D505" s="5"/>
      <c r="E505" s="9" t="s">
        <v>2281</v>
      </c>
      <c r="F505" s="5"/>
      <c r="G505" s="5"/>
      <c r="H505" s="5"/>
      <c r="I505" s="5"/>
      <c r="J505" s="13"/>
      <c r="K505" s="5"/>
      <c r="L505" s="5"/>
      <c r="M505" s="5"/>
      <c r="N505" s="5"/>
      <c r="O505" s="5"/>
      <c r="P505" s="5"/>
      <c r="Q505" s="5"/>
    </row>
    <row r="506" spans="1:17" outlineLevel="2" collapsed="1" x14ac:dyDescent="0.25">
      <c r="A506" s="5"/>
      <c r="B506" s="5"/>
      <c r="C506" s="5">
        <f>SUBTOTAL(3,C497:C504)</f>
        <v>5</v>
      </c>
      <c r="D506" s="5"/>
      <c r="E506" s="5"/>
      <c r="F506" s="5"/>
      <c r="G506" s="5"/>
      <c r="H506" s="9" t="s">
        <v>2278</v>
      </c>
      <c r="I506" s="5"/>
      <c r="J506" s="13"/>
      <c r="K506" s="5"/>
      <c r="L506" s="5"/>
      <c r="M506" s="5"/>
      <c r="N506" s="5"/>
      <c r="O506" s="5"/>
      <c r="P506" s="5"/>
      <c r="Q506" s="5"/>
    </row>
    <row r="507" spans="1:17" hidden="1" outlineLevel="4" x14ac:dyDescent="0.25">
      <c r="A507" s="5">
        <v>516</v>
      </c>
      <c r="B507" s="5" t="s">
        <v>1004</v>
      </c>
      <c r="C507" s="5" t="str">
        <f>LEFT(B507,6)</f>
        <v>150799</v>
      </c>
      <c r="D507" s="5" t="str">
        <f>RIGHT(B507,2)</f>
        <v>GB</v>
      </c>
      <c r="E507" s="5" t="s">
        <v>223</v>
      </c>
      <c r="F507" s="5" t="s">
        <v>425</v>
      </c>
      <c r="G507" s="5" t="s">
        <v>426</v>
      </c>
      <c r="H507" s="5" t="s">
        <v>266</v>
      </c>
      <c r="I507" s="5" t="s">
        <v>309</v>
      </c>
      <c r="J507" s="13">
        <v>241</v>
      </c>
      <c r="K507" s="5">
        <v>64</v>
      </c>
      <c r="L507" s="5" t="s">
        <v>238</v>
      </c>
      <c r="M507" s="5">
        <v>58</v>
      </c>
      <c r="N507" s="5" t="s">
        <v>239</v>
      </c>
      <c r="O507" s="5">
        <v>67</v>
      </c>
      <c r="P507" s="5" t="s">
        <v>250</v>
      </c>
      <c r="Q507" s="5">
        <v>52</v>
      </c>
    </row>
    <row r="508" spans="1:17" hidden="1" outlineLevel="4" x14ac:dyDescent="0.25">
      <c r="A508" s="5">
        <v>570</v>
      </c>
      <c r="B508" s="5" t="s">
        <v>1065</v>
      </c>
      <c r="C508" s="5" t="str">
        <f>LEFT(B508,6)</f>
        <v>150818</v>
      </c>
      <c r="D508" s="5" t="str">
        <f>RIGHT(B508,2)</f>
        <v>FJ</v>
      </c>
      <c r="E508" s="5" t="s">
        <v>223</v>
      </c>
      <c r="F508" s="5" t="s">
        <v>425</v>
      </c>
      <c r="G508" s="5" t="s">
        <v>1030</v>
      </c>
      <c r="H508" s="5" t="s">
        <v>266</v>
      </c>
      <c r="I508" s="5" t="s">
        <v>315</v>
      </c>
      <c r="J508" s="13">
        <v>250</v>
      </c>
      <c r="K508" s="5">
        <v>61</v>
      </c>
      <c r="L508" s="5" t="s">
        <v>238</v>
      </c>
      <c r="M508" s="5">
        <v>64</v>
      </c>
      <c r="N508" s="5" t="s">
        <v>240</v>
      </c>
      <c r="O508" s="5">
        <v>64</v>
      </c>
      <c r="P508" s="5" t="s">
        <v>239</v>
      </c>
      <c r="Q508" s="5">
        <v>61</v>
      </c>
    </row>
    <row r="509" spans="1:17" hidden="1" outlineLevel="3" collapsed="1" x14ac:dyDescent="0.25">
      <c r="A509" s="5"/>
      <c r="B509" s="5"/>
      <c r="C509" s="5">
        <f>SUBTOTAL(3,C507:C508)</f>
        <v>2</v>
      </c>
      <c r="D509" s="5"/>
      <c r="E509" s="9" t="s">
        <v>2282</v>
      </c>
      <c r="F509" s="5"/>
      <c r="G509" s="5"/>
      <c r="H509" s="5"/>
      <c r="I509" s="5"/>
      <c r="J509" s="13"/>
      <c r="K509" s="5"/>
      <c r="L509" s="5"/>
      <c r="M509" s="5"/>
      <c r="N509" s="5"/>
      <c r="O509" s="5"/>
      <c r="P509" s="5"/>
      <c r="Q509" s="5"/>
    </row>
    <row r="510" spans="1:17" hidden="1" outlineLevel="4" x14ac:dyDescent="0.25">
      <c r="A510" s="5">
        <v>573</v>
      </c>
      <c r="B510" s="5" t="s">
        <v>1068</v>
      </c>
      <c r="C510" s="5" t="str">
        <f>LEFT(B510,6)</f>
        <v>150821</v>
      </c>
      <c r="D510" s="5" t="str">
        <f>RIGHT(B510,2)</f>
        <v>CG</v>
      </c>
      <c r="E510" s="5" t="s">
        <v>253</v>
      </c>
      <c r="F510" s="5" t="s">
        <v>425</v>
      </c>
      <c r="G510" s="5" t="s">
        <v>426</v>
      </c>
      <c r="H510" s="5" t="s">
        <v>266</v>
      </c>
      <c r="I510" s="5" t="s">
        <v>386</v>
      </c>
      <c r="J510" s="13">
        <v>232</v>
      </c>
      <c r="K510" s="5">
        <v>54</v>
      </c>
      <c r="L510" s="5" t="s">
        <v>238</v>
      </c>
      <c r="M510" s="5">
        <v>69</v>
      </c>
      <c r="N510" s="5" t="s">
        <v>239</v>
      </c>
      <c r="O510" s="5">
        <v>58</v>
      </c>
      <c r="P510" s="5" t="s">
        <v>240</v>
      </c>
      <c r="Q510" s="5">
        <v>51</v>
      </c>
    </row>
    <row r="511" spans="1:17" hidden="1" outlineLevel="3" collapsed="1" x14ac:dyDescent="0.25">
      <c r="A511" s="5"/>
      <c r="B511" s="5"/>
      <c r="C511" s="5">
        <f>SUBTOTAL(3,C510:C510)</f>
        <v>1</v>
      </c>
      <c r="D511" s="5"/>
      <c r="E511" s="9" t="s">
        <v>2281</v>
      </c>
      <c r="F511" s="5"/>
      <c r="G511" s="5"/>
      <c r="H511" s="5"/>
      <c r="I511" s="5"/>
      <c r="J511" s="13"/>
      <c r="K511" s="5"/>
      <c r="L511" s="5"/>
      <c r="M511" s="5"/>
      <c r="N511" s="5"/>
      <c r="O511" s="5"/>
      <c r="P511" s="5"/>
      <c r="Q511" s="5"/>
    </row>
    <row r="512" spans="1:17" hidden="1" outlineLevel="4" x14ac:dyDescent="0.25">
      <c r="A512" s="5">
        <v>584</v>
      </c>
      <c r="B512" s="5" t="s">
        <v>1080</v>
      </c>
      <c r="C512" s="5" t="str">
        <f>LEFT(B512,6)</f>
        <v>150835</v>
      </c>
      <c r="D512" s="5" t="str">
        <f>RIGHT(B512,2)</f>
        <v>GB</v>
      </c>
      <c r="E512" s="5" t="s">
        <v>223</v>
      </c>
      <c r="F512" s="5" t="s">
        <v>425</v>
      </c>
      <c r="G512" s="5" t="s">
        <v>980</v>
      </c>
      <c r="H512" s="5" t="s">
        <v>266</v>
      </c>
      <c r="I512" s="5" t="s">
        <v>335</v>
      </c>
      <c r="J512" s="13">
        <v>229</v>
      </c>
      <c r="K512" s="5">
        <v>74</v>
      </c>
      <c r="L512" s="5" t="s">
        <v>239</v>
      </c>
      <c r="M512" s="5">
        <v>48</v>
      </c>
      <c r="N512" s="5" t="s">
        <v>240</v>
      </c>
      <c r="O512" s="5">
        <v>58</v>
      </c>
      <c r="P512" s="5" t="s">
        <v>238</v>
      </c>
      <c r="Q512" s="5">
        <v>49</v>
      </c>
    </row>
    <row r="513" spans="1:17" hidden="1" outlineLevel="4" x14ac:dyDescent="0.25">
      <c r="A513" s="5">
        <v>586</v>
      </c>
      <c r="B513" s="5" t="s">
        <v>1082</v>
      </c>
      <c r="C513" s="5" t="str">
        <f>LEFT(B513,6)</f>
        <v>150838</v>
      </c>
      <c r="D513" s="5" t="str">
        <f>RIGHT(B513,2)</f>
        <v>GH</v>
      </c>
      <c r="E513" s="5" t="s">
        <v>223</v>
      </c>
      <c r="F513" s="5" t="s">
        <v>425</v>
      </c>
      <c r="G513" s="5" t="s">
        <v>1022</v>
      </c>
      <c r="H513" s="5" t="s">
        <v>266</v>
      </c>
      <c r="I513" s="5" t="s">
        <v>265</v>
      </c>
      <c r="J513" s="13">
        <v>242</v>
      </c>
      <c r="K513" s="5">
        <v>56</v>
      </c>
      <c r="L513" s="5" t="s">
        <v>240</v>
      </c>
      <c r="M513" s="5">
        <v>72</v>
      </c>
      <c r="N513" s="5" t="s">
        <v>239</v>
      </c>
      <c r="O513" s="5">
        <v>58</v>
      </c>
      <c r="P513" s="5" t="s">
        <v>238</v>
      </c>
      <c r="Q513" s="5">
        <v>56</v>
      </c>
    </row>
    <row r="514" spans="1:17" hidden="1" outlineLevel="3" collapsed="1" x14ac:dyDescent="0.25">
      <c r="A514" s="5"/>
      <c r="B514" s="5"/>
      <c r="C514" s="5">
        <f>SUBTOTAL(3,C512:C513)</f>
        <v>2</v>
      </c>
      <c r="D514" s="5"/>
      <c r="E514" s="9" t="s">
        <v>2282</v>
      </c>
      <c r="F514" s="5"/>
      <c r="G514" s="5"/>
      <c r="H514" s="5"/>
      <c r="I514" s="5"/>
      <c r="J514" s="13"/>
      <c r="K514" s="5"/>
      <c r="L514" s="5"/>
      <c r="M514" s="5"/>
      <c r="N514" s="5"/>
      <c r="O514" s="5"/>
      <c r="P514" s="5"/>
      <c r="Q514" s="5"/>
    </row>
    <row r="515" spans="1:17" hidden="1" outlineLevel="4" x14ac:dyDescent="0.25">
      <c r="A515" s="5">
        <v>1312</v>
      </c>
      <c r="B515" s="5" t="s">
        <v>1896</v>
      </c>
      <c r="C515" s="5" t="str">
        <f>LEFT(B515,6)</f>
        <v>151273</v>
      </c>
      <c r="D515" s="5" t="str">
        <f>RIGHT(B515,2)</f>
        <v>AF</v>
      </c>
      <c r="E515" s="5" t="s">
        <v>253</v>
      </c>
      <c r="F515" s="5" t="s">
        <v>425</v>
      </c>
      <c r="G515" s="5" t="s">
        <v>1006</v>
      </c>
      <c r="H515" s="5" t="s">
        <v>266</v>
      </c>
      <c r="I515" s="5" t="s">
        <v>1317</v>
      </c>
      <c r="J515" s="13">
        <v>271</v>
      </c>
      <c r="K515" s="5">
        <v>68</v>
      </c>
      <c r="L515" s="5" t="s">
        <v>250</v>
      </c>
      <c r="M515" s="5">
        <v>59</v>
      </c>
      <c r="N515" s="5" t="s">
        <v>240</v>
      </c>
      <c r="O515" s="5">
        <v>73</v>
      </c>
      <c r="P515" s="5" t="s">
        <v>239</v>
      </c>
      <c r="Q515" s="5">
        <v>71</v>
      </c>
    </row>
    <row r="516" spans="1:17" hidden="1" outlineLevel="3" collapsed="1" x14ac:dyDescent="0.25">
      <c r="A516" s="5"/>
      <c r="B516" s="5"/>
      <c r="C516" s="5">
        <f>SUBTOTAL(3,C515:C515)</f>
        <v>1</v>
      </c>
      <c r="D516" s="5"/>
      <c r="E516" s="9" t="s">
        <v>2281</v>
      </c>
      <c r="F516" s="5"/>
      <c r="G516" s="5"/>
      <c r="H516" s="5"/>
      <c r="I516" s="5"/>
      <c r="J516" s="13"/>
      <c r="K516" s="5"/>
      <c r="L516" s="5"/>
      <c r="M516" s="5"/>
      <c r="N516" s="5"/>
      <c r="O516" s="5"/>
      <c r="P516" s="5"/>
      <c r="Q516" s="5"/>
    </row>
    <row r="517" spans="1:17" hidden="1" outlineLevel="4" x14ac:dyDescent="0.25">
      <c r="A517" s="5">
        <v>1618</v>
      </c>
      <c r="B517" s="5" t="s">
        <v>2231</v>
      </c>
      <c r="C517" s="5" t="str">
        <f>LEFT(B517,6)</f>
        <v>151508</v>
      </c>
      <c r="D517" s="5" t="str">
        <f>RIGHT(B517,2)</f>
        <v>CJ</v>
      </c>
      <c r="E517" s="5" t="s">
        <v>223</v>
      </c>
      <c r="F517" s="5" t="s">
        <v>425</v>
      </c>
      <c r="G517" s="5" t="s">
        <v>978</v>
      </c>
      <c r="H517" s="5" t="s">
        <v>266</v>
      </c>
      <c r="I517" s="5" t="s">
        <v>386</v>
      </c>
      <c r="J517" s="13">
        <v>232</v>
      </c>
      <c r="K517" s="5">
        <v>68</v>
      </c>
      <c r="L517" s="5" t="s">
        <v>238</v>
      </c>
      <c r="M517" s="5">
        <v>57</v>
      </c>
      <c r="N517" s="5" t="s">
        <v>239</v>
      </c>
      <c r="O517" s="5">
        <v>47</v>
      </c>
      <c r="P517" s="5" t="s">
        <v>240</v>
      </c>
      <c r="Q517" s="5">
        <v>60</v>
      </c>
    </row>
    <row r="518" spans="1:17" hidden="1" outlineLevel="3" collapsed="1" x14ac:dyDescent="0.25">
      <c r="A518" s="5"/>
      <c r="B518" s="5"/>
      <c r="C518" s="5">
        <f>SUBTOTAL(3,C517:C517)</f>
        <v>1</v>
      </c>
      <c r="D518" s="5"/>
      <c r="E518" s="9" t="s">
        <v>2282</v>
      </c>
      <c r="F518" s="5"/>
      <c r="G518" s="5"/>
      <c r="H518" s="5"/>
      <c r="I518" s="5"/>
      <c r="J518" s="13"/>
      <c r="K518" s="5"/>
      <c r="L518" s="5"/>
      <c r="M518" s="5"/>
      <c r="N518" s="5"/>
      <c r="O518" s="5"/>
      <c r="P518" s="5"/>
      <c r="Q518" s="5"/>
    </row>
    <row r="519" spans="1:17" outlineLevel="2" collapsed="1" x14ac:dyDescent="0.25">
      <c r="A519" s="5"/>
      <c r="B519" s="5"/>
      <c r="C519" s="5">
        <f>SUBTOTAL(3,C507:C517)</f>
        <v>7</v>
      </c>
      <c r="D519" s="5"/>
      <c r="E519" s="5"/>
      <c r="F519" s="5"/>
      <c r="G519" s="5"/>
      <c r="H519" s="9" t="s">
        <v>2270</v>
      </c>
      <c r="I519" s="5"/>
      <c r="J519" s="13"/>
      <c r="K519" s="5"/>
      <c r="L519" s="5"/>
      <c r="M519" s="5"/>
      <c r="N519" s="5"/>
      <c r="O519" s="5"/>
      <c r="P519" s="5"/>
      <c r="Q519" s="5"/>
    </row>
    <row r="520" spans="1:17" hidden="1" outlineLevel="4" x14ac:dyDescent="0.25">
      <c r="A520" s="5">
        <v>118</v>
      </c>
      <c r="B520" s="5" t="s">
        <v>475</v>
      </c>
      <c r="C520" s="5" t="str">
        <f>LEFT(B520,6)</f>
        <v>150475</v>
      </c>
      <c r="D520" s="5" t="str">
        <f>RIGHT(B520,2)</f>
        <v>JE</v>
      </c>
      <c r="E520" s="5" t="s">
        <v>223</v>
      </c>
      <c r="F520" s="5" t="s">
        <v>425</v>
      </c>
      <c r="G520" s="5" t="s">
        <v>426</v>
      </c>
      <c r="H520" s="5" t="s">
        <v>230</v>
      </c>
      <c r="I520" s="5" t="s">
        <v>226</v>
      </c>
      <c r="J520" s="13">
        <v>283</v>
      </c>
      <c r="K520" s="5">
        <v>67</v>
      </c>
      <c r="L520" s="5" t="s">
        <v>227</v>
      </c>
      <c r="M520" s="5">
        <v>69</v>
      </c>
      <c r="N520" s="5" t="s">
        <v>228</v>
      </c>
      <c r="O520" s="5">
        <v>71</v>
      </c>
      <c r="P520" s="5" t="s">
        <v>229</v>
      </c>
      <c r="Q520" s="5">
        <v>76</v>
      </c>
    </row>
    <row r="521" spans="1:17" hidden="1" outlineLevel="3" collapsed="1" x14ac:dyDescent="0.25">
      <c r="A521" s="5"/>
      <c r="B521" s="5"/>
      <c r="C521" s="5">
        <f>SUBTOTAL(3,C520:C520)</f>
        <v>1</v>
      </c>
      <c r="D521" s="5"/>
      <c r="E521" s="9" t="s">
        <v>2282</v>
      </c>
      <c r="F521" s="5"/>
      <c r="G521" s="5"/>
      <c r="H521" s="5"/>
      <c r="I521" s="5"/>
      <c r="J521" s="13"/>
      <c r="K521" s="5"/>
      <c r="L521" s="5"/>
      <c r="M521" s="5"/>
      <c r="N521" s="5"/>
      <c r="O521" s="5"/>
      <c r="P521" s="5"/>
      <c r="Q521" s="5"/>
    </row>
    <row r="522" spans="1:17" hidden="1" outlineLevel="4" x14ac:dyDescent="0.25">
      <c r="A522" s="5">
        <v>128</v>
      </c>
      <c r="B522" s="5" t="s">
        <v>492</v>
      </c>
      <c r="C522" s="5" t="str">
        <f>LEFT(B522,6)</f>
        <v>150477</v>
      </c>
      <c r="D522" s="5" t="str">
        <f>RIGHT(B522,2)</f>
        <v>BD</v>
      </c>
      <c r="E522" s="5" t="s">
        <v>253</v>
      </c>
      <c r="F522" s="5" t="s">
        <v>425</v>
      </c>
      <c r="G522" s="5" t="s">
        <v>493</v>
      </c>
      <c r="H522" s="5" t="s">
        <v>230</v>
      </c>
      <c r="I522" s="5" t="s">
        <v>226</v>
      </c>
      <c r="J522" s="13">
        <v>222</v>
      </c>
      <c r="K522" s="5">
        <v>60</v>
      </c>
      <c r="L522" s="5" t="s">
        <v>227</v>
      </c>
      <c r="M522" s="5">
        <v>53</v>
      </c>
      <c r="N522" s="5" t="s">
        <v>228</v>
      </c>
      <c r="O522" s="5">
        <v>47</v>
      </c>
      <c r="P522" s="5" t="s">
        <v>234</v>
      </c>
      <c r="Q522" s="5">
        <v>62</v>
      </c>
    </row>
    <row r="523" spans="1:17" hidden="1" outlineLevel="4" x14ac:dyDescent="0.25">
      <c r="A523" s="5">
        <v>142</v>
      </c>
      <c r="B523" s="5" t="s">
        <v>512</v>
      </c>
      <c r="C523" s="5" t="str">
        <f>LEFT(B523,6)</f>
        <v>150483</v>
      </c>
      <c r="D523" s="5" t="str">
        <f>RIGHT(B523,2)</f>
        <v>ED</v>
      </c>
      <c r="E523" s="5" t="s">
        <v>253</v>
      </c>
      <c r="F523" s="5" t="s">
        <v>425</v>
      </c>
      <c r="G523" s="5" t="s">
        <v>513</v>
      </c>
      <c r="H523" s="5" t="s">
        <v>230</v>
      </c>
      <c r="I523" s="5" t="s">
        <v>226</v>
      </c>
      <c r="J523" s="13">
        <v>236</v>
      </c>
      <c r="K523" s="5">
        <v>58</v>
      </c>
      <c r="L523" s="5" t="s">
        <v>229</v>
      </c>
      <c r="M523" s="5">
        <v>56</v>
      </c>
      <c r="N523" s="5" t="s">
        <v>228</v>
      </c>
      <c r="O523" s="5">
        <v>60</v>
      </c>
      <c r="P523" s="5" t="s">
        <v>227</v>
      </c>
      <c r="Q523" s="5">
        <v>62</v>
      </c>
    </row>
    <row r="524" spans="1:17" hidden="1" outlineLevel="4" x14ac:dyDescent="0.25">
      <c r="A524" s="5">
        <v>282</v>
      </c>
      <c r="B524" s="5" t="s">
        <v>699</v>
      </c>
      <c r="C524" s="5" t="str">
        <f>LEFT(B524,6)</f>
        <v>150522</v>
      </c>
      <c r="D524" s="5" t="str">
        <f>RIGHT(B524,2)</f>
        <v>AJ</v>
      </c>
      <c r="E524" s="5" t="s">
        <v>253</v>
      </c>
      <c r="F524" s="5" t="s">
        <v>425</v>
      </c>
      <c r="G524" s="5" t="s">
        <v>700</v>
      </c>
      <c r="H524" s="5" t="s">
        <v>230</v>
      </c>
      <c r="I524" s="5" t="s">
        <v>226</v>
      </c>
      <c r="J524" s="13">
        <v>226</v>
      </c>
      <c r="K524" s="5">
        <v>62</v>
      </c>
      <c r="L524" s="5" t="s">
        <v>228</v>
      </c>
      <c r="M524" s="5">
        <v>63</v>
      </c>
      <c r="N524" s="5" t="s">
        <v>227</v>
      </c>
      <c r="O524" s="5">
        <v>47</v>
      </c>
      <c r="P524" s="5" t="s">
        <v>229</v>
      </c>
      <c r="Q524" s="5">
        <v>54</v>
      </c>
    </row>
    <row r="525" spans="1:17" hidden="1" outlineLevel="3" collapsed="1" x14ac:dyDescent="0.25">
      <c r="A525" s="5"/>
      <c r="B525" s="5"/>
      <c r="C525" s="5">
        <f>SUBTOTAL(3,C522:C524)</f>
        <v>3</v>
      </c>
      <c r="D525" s="5"/>
      <c r="E525" s="9" t="s">
        <v>2281</v>
      </c>
      <c r="F525" s="5"/>
      <c r="G525" s="5"/>
      <c r="H525" s="5"/>
      <c r="I525" s="5"/>
      <c r="J525" s="13"/>
      <c r="K525" s="5"/>
      <c r="L525" s="5"/>
      <c r="M525" s="5"/>
      <c r="N525" s="5"/>
      <c r="O525" s="5"/>
      <c r="P525" s="5"/>
      <c r="Q525" s="5"/>
    </row>
    <row r="526" spans="1:17" hidden="1" outlineLevel="4" x14ac:dyDescent="0.25">
      <c r="A526" s="5">
        <v>503</v>
      </c>
      <c r="B526" s="5" t="s">
        <v>985</v>
      </c>
      <c r="C526" s="5" t="str">
        <f t="shared" ref="C526:C531" si="10">LEFT(B526,6)</f>
        <v>150795</v>
      </c>
      <c r="D526" s="5" t="str">
        <f t="shared" ref="D526:D531" si="11">RIGHT(B526,2)</f>
        <v>IH</v>
      </c>
      <c r="E526" s="5" t="s">
        <v>223</v>
      </c>
      <c r="F526" s="5" t="s">
        <v>425</v>
      </c>
      <c r="G526" s="5" t="s">
        <v>986</v>
      </c>
      <c r="H526" s="5" t="s">
        <v>230</v>
      </c>
      <c r="I526" s="5" t="s">
        <v>899</v>
      </c>
      <c r="J526" s="13">
        <v>261</v>
      </c>
      <c r="K526" s="5">
        <v>61</v>
      </c>
      <c r="L526" s="5" t="s">
        <v>227</v>
      </c>
      <c r="M526" s="5">
        <v>64</v>
      </c>
      <c r="N526" s="5" t="s">
        <v>228</v>
      </c>
      <c r="O526" s="5">
        <v>66</v>
      </c>
      <c r="P526" s="5" t="s">
        <v>229</v>
      </c>
      <c r="Q526" s="5">
        <v>70</v>
      </c>
    </row>
    <row r="527" spans="1:17" hidden="1" outlineLevel="4" x14ac:dyDescent="0.25">
      <c r="A527" s="5">
        <v>506</v>
      </c>
      <c r="B527" s="5" t="s">
        <v>992</v>
      </c>
      <c r="C527" s="5" t="str">
        <f t="shared" si="10"/>
        <v>150796</v>
      </c>
      <c r="D527" s="5" t="str">
        <f t="shared" si="11"/>
        <v>HB</v>
      </c>
      <c r="E527" s="5" t="s">
        <v>223</v>
      </c>
      <c r="F527" s="5" t="s">
        <v>425</v>
      </c>
      <c r="G527" s="5" t="s">
        <v>993</v>
      </c>
      <c r="H527" s="5" t="s">
        <v>230</v>
      </c>
      <c r="I527" s="5" t="s">
        <v>226</v>
      </c>
      <c r="J527" s="13">
        <v>218</v>
      </c>
      <c r="K527" s="5">
        <v>49</v>
      </c>
      <c r="L527" s="5" t="s">
        <v>227</v>
      </c>
      <c r="M527" s="5">
        <v>55</v>
      </c>
      <c r="N527" s="5" t="s">
        <v>228</v>
      </c>
      <c r="O527" s="5">
        <v>55</v>
      </c>
      <c r="P527" s="5" t="s">
        <v>229</v>
      </c>
      <c r="Q527" s="5">
        <v>59</v>
      </c>
    </row>
    <row r="528" spans="1:17" hidden="1" outlineLevel="4" x14ac:dyDescent="0.25">
      <c r="A528" s="5">
        <v>507</v>
      </c>
      <c r="B528" s="5" t="s">
        <v>994</v>
      </c>
      <c r="C528" s="5" t="str">
        <f t="shared" si="10"/>
        <v>150796</v>
      </c>
      <c r="D528" s="5" t="str">
        <f t="shared" si="11"/>
        <v>EE</v>
      </c>
      <c r="E528" s="5" t="s">
        <v>223</v>
      </c>
      <c r="F528" s="5" t="s">
        <v>425</v>
      </c>
      <c r="G528" s="5" t="s">
        <v>513</v>
      </c>
      <c r="H528" s="5" t="s">
        <v>230</v>
      </c>
      <c r="I528" s="5" t="s">
        <v>226</v>
      </c>
      <c r="J528" s="13">
        <v>223</v>
      </c>
      <c r="K528" s="5">
        <v>59</v>
      </c>
      <c r="L528" s="5" t="s">
        <v>227</v>
      </c>
      <c r="M528" s="5">
        <v>45</v>
      </c>
      <c r="N528" s="5" t="s">
        <v>228</v>
      </c>
      <c r="O528" s="5">
        <v>58</v>
      </c>
      <c r="P528" s="5" t="s">
        <v>229</v>
      </c>
      <c r="Q528" s="5">
        <v>61</v>
      </c>
    </row>
    <row r="529" spans="1:17" hidden="1" outlineLevel="4" x14ac:dyDescent="0.25">
      <c r="A529" s="5">
        <v>517</v>
      </c>
      <c r="B529" s="5" t="s">
        <v>1005</v>
      </c>
      <c r="C529" s="5" t="str">
        <f t="shared" si="10"/>
        <v>150799</v>
      </c>
      <c r="D529" s="5" t="str">
        <f t="shared" si="11"/>
        <v>HB</v>
      </c>
      <c r="E529" s="5" t="s">
        <v>223</v>
      </c>
      <c r="F529" s="5" t="s">
        <v>425</v>
      </c>
      <c r="G529" s="5" t="s">
        <v>1006</v>
      </c>
      <c r="H529" s="5" t="s">
        <v>230</v>
      </c>
      <c r="I529" s="5" t="s">
        <v>226</v>
      </c>
      <c r="J529" s="13">
        <v>240</v>
      </c>
      <c r="K529" s="5">
        <v>69</v>
      </c>
      <c r="L529" s="5" t="s">
        <v>227</v>
      </c>
      <c r="M529" s="5">
        <v>63</v>
      </c>
      <c r="N529" s="5" t="s">
        <v>228</v>
      </c>
      <c r="O529" s="5">
        <v>54</v>
      </c>
      <c r="P529" s="5" t="s">
        <v>229</v>
      </c>
      <c r="Q529" s="5">
        <v>54</v>
      </c>
    </row>
    <row r="530" spans="1:17" hidden="1" outlineLevel="4" x14ac:dyDescent="0.25">
      <c r="A530" s="5">
        <v>519</v>
      </c>
      <c r="B530" s="5" t="s">
        <v>1008</v>
      </c>
      <c r="C530" s="5" t="str">
        <f t="shared" si="10"/>
        <v>150799</v>
      </c>
      <c r="D530" s="5" t="str">
        <f t="shared" si="11"/>
        <v>IB</v>
      </c>
      <c r="E530" s="5" t="s">
        <v>223</v>
      </c>
      <c r="F530" s="5" t="s">
        <v>425</v>
      </c>
      <c r="G530" s="5" t="s">
        <v>986</v>
      </c>
      <c r="H530" s="5" t="s">
        <v>230</v>
      </c>
      <c r="I530" s="5" t="s">
        <v>226</v>
      </c>
      <c r="J530" s="13">
        <v>205</v>
      </c>
      <c r="K530" s="5">
        <v>52</v>
      </c>
      <c r="L530" s="5" t="s">
        <v>227</v>
      </c>
      <c r="M530" s="5">
        <v>51</v>
      </c>
      <c r="N530" s="5" t="s">
        <v>228</v>
      </c>
      <c r="O530" s="5">
        <v>50</v>
      </c>
      <c r="P530" s="5" t="s">
        <v>229</v>
      </c>
      <c r="Q530" s="5">
        <v>52</v>
      </c>
    </row>
    <row r="531" spans="1:17" hidden="1" outlineLevel="4" x14ac:dyDescent="0.25">
      <c r="A531" s="5">
        <v>523</v>
      </c>
      <c r="B531" s="5" t="s">
        <v>1013</v>
      </c>
      <c r="C531" s="5" t="str">
        <f t="shared" si="10"/>
        <v>150800</v>
      </c>
      <c r="D531" s="5" t="str">
        <f t="shared" si="11"/>
        <v>HH</v>
      </c>
      <c r="E531" s="5" t="s">
        <v>223</v>
      </c>
      <c r="F531" s="5" t="s">
        <v>425</v>
      </c>
      <c r="G531" s="5" t="s">
        <v>426</v>
      </c>
      <c r="H531" s="5" t="s">
        <v>230</v>
      </c>
      <c r="I531" s="5" t="s">
        <v>226</v>
      </c>
      <c r="J531" s="13">
        <v>223</v>
      </c>
      <c r="K531" s="5">
        <v>54</v>
      </c>
      <c r="L531" s="5" t="s">
        <v>227</v>
      </c>
      <c r="M531" s="5">
        <v>58</v>
      </c>
      <c r="N531" s="5" t="s">
        <v>228</v>
      </c>
      <c r="O531" s="5">
        <v>59</v>
      </c>
      <c r="P531" s="5" t="s">
        <v>229</v>
      </c>
      <c r="Q531" s="5">
        <v>52</v>
      </c>
    </row>
    <row r="532" spans="1:17" hidden="1" outlineLevel="3" collapsed="1" x14ac:dyDescent="0.25">
      <c r="A532" s="5"/>
      <c r="B532" s="5"/>
      <c r="C532" s="5">
        <f>SUBTOTAL(3,C526:C531)</f>
        <v>6</v>
      </c>
      <c r="D532" s="5"/>
      <c r="E532" s="9" t="s">
        <v>2282</v>
      </c>
      <c r="F532" s="5"/>
      <c r="G532" s="5"/>
      <c r="H532" s="5"/>
      <c r="I532" s="5"/>
      <c r="J532" s="13"/>
      <c r="K532" s="5"/>
      <c r="L532" s="5"/>
      <c r="M532" s="5"/>
      <c r="N532" s="5"/>
      <c r="O532" s="5"/>
      <c r="P532" s="5"/>
      <c r="Q532" s="5"/>
    </row>
    <row r="533" spans="1:17" hidden="1" outlineLevel="4" x14ac:dyDescent="0.25">
      <c r="A533" s="5">
        <v>526</v>
      </c>
      <c r="B533" s="5" t="s">
        <v>1016</v>
      </c>
      <c r="C533" s="5" t="str">
        <f>LEFT(B533,6)</f>
        <v>150800</v>
      </c>
      <c r="D533" s="5" t="str">
        <f>RIGHT(B533,2)</f>
        <v>IB</v>
      </c>
      <c r="E533" s="5" t="s">
        <v>253</v>
      </c>
      <c r="F533" s="5" t="s">
        <v>425</v>
      </c>
      <c r="G533" s="5" t="s">
        <v>426</v>
      </c>
      <c r="H533" s="5" t="s">
        <v>230</v>
      </c>
      <c r="I533" s="5" t="s">
        <v>226</v>
      </c>
      <c r="J533" s="13">
        <v>286</v>
      </c>
      <c r="K533" s="5">
        <v>70</v>
      </c>
      <c r="L533" s="5" t="s">
        <v>227</v>
      </c>
      <c r="M533" s="5">
        <v>66</v>
      </c>
      <c r="N533" s="5" t="s">
        <v>228</v>
      </c>
      <c r="O533" s="5">
        <v>67</v>
      </c>
      <c r="P533" s="5" t="s">
        <v>229</v>
      </c>
      <c r="Q533" s="5">
        <v>83</v>
      </c>
    </row>
    <row r="534" spans="1:17" hidden="1" outlineLevel="4" x14ac:dyDescent="0.25">
      <c r="A534" s="5">
        <v>527</v>
      </c>
      <c r="B534" s="5" t="s">
        <v>1017</v>
      </c>
      <c r="C534" s="5" t="str">
        <f>LEFT(B534,6)</f>
        <v>150801</v>
      </c>
      <c r="D534" s="5" t="str">
        <f>RIGHT(B534,2)</f>
        <v>GH</v>
      </c>
      <c r="E534" s="5" t="s">
        <v>253</v>
      </c>
      <c r="F534" s="5" t="s">
        <v>425</v>
      </c>
      <c r="G534" s="5" t="s">
        <v>988</v>
      </c>
      <c r="H534" s="5" t="s">
        <v>230</v>
      </c>
      <c r="I534" s="5" t="s">
        <v>226</v>
      </c>
      <c r="J534" s="13">
        <v>234</v>
      </c>
      <c r="K534" s="5">
        <v>55</v>
      </c>
      <c r="L534" s="5" t="s">
        <v>227</v>
      </c>
      <c r="M534" s="5">
        <v>59</v>
      </c>
      <c r="N534" s="5" t="s">
        <v>228</v>
      </c>
      <c r="O534" s="5">
        <v>60</v>
      </c>
      <c r="P534" s="5" t="s">
        <v>229</v>
      </c>
      <c r="Q534" s="5">
        <v>60</v>
      </c>
    </row>
    <row r="535" spans="1:17" hidden="1" outlineLevel="4" x14ac:dyDescent="0.25">
      <c r="A535" s="5">
        <v>531</v>
      </c>
      <c r="B535" s="5" t="s">
        <v>1021</v>
      </c>
      <c r="C535" s="5" t="str">
        <f>LEFT(B535,6)</f>
        <v>150801</v>
      </c>
      <c r="D535" s="5" t="str">
        <f>RIGHT(B535,2)</f>
        <v>BE</v>
      </c>
      <c r="E535" s="5" t="s">
        <v>253</v>
      </c>
      <c r="F535" s="5" t="s">
        <v>425</v>
      </c>
      <c r="G535" s="5" t="s">
        <v>1022</v>
      </c>
      <c r="H535" s="5" t="s">
        <v>230</v>
      </c>
      <c r="I535" s="5" t="s">
        <v>226</v>
      </c>
      <c r="J535" s="13">
        <v>255</v>
      </c>
      <c r="K535" s="5">
        <v>64</v>
      </c>
      <c r="L535" s="5" t="s">
        <v>227</v>
      </c>
      <c r="M535" s="5">
        <v>72</v>
      </c>
      <c r="N535" s="5" t="s">
        <v>228</v>
      </c>
      <c r="O535" s="5">
        <v>53</v>
      </c>
      <c r="P535" s="5" t="s">
        <v>229</v>
      </c>
      <c r="Q535" s="5">
        <v>66</v>
      </c>
    </row>
    <row r="536" spans="1:17" hidden="1" outlineLevel="3" collapsed="1" x14ac:dyDescent="0.25">
      <c r="A536" s="5"/>
      <c r="B536" s="5"/>
      <c r="C536" s="5">
        <f>SUBTOTAL(3,C533:C535)</f>
        <v>3</v>
      </c>
      <c r="D536" s="5"/>
      <c r="E536" s="9" t="s">
        <v>2281</v>
      </c>
      <c r="F536" s="5"/>
      <c r="G536" s="5"/>
      <c r="H536" s="5"/>
      <c r="I536" s="5"/>
      <c r="J536" s="13"/>
      <c r="K536" s="5"/>
      <c r="L536" s="5"/>
      <c r="M536" s="5"/>
      <c r="N536" s="5"/>
      <c r="O536" s="5"/>
      <c r="P536" s="5"/>
      <c r="Q536" s="5"/>
    </row>
    <row r="537" spans="1:17" hidden="1" outlineLevel="4" x14ac:dyDescent="0.25">
      <c r="A537" s="5">
        <v>535</v>
      </c>
      <c r="B537" s="5" t="s">
        <v>1026</v>
      </c>
      <c r="C537" s="5" t="str">
        <f>LEFT(B537,6)</f>
        <v>150803</v>
      </c>
      <c r="D537" s="5" t="str">
        <f>RIGHT(B537,2)</f>
        <v>ED</v>
      </c>
      <c r="E537" s="5" t="s">
        <v>223</v>
      </c>
      <c r="F537" s="5" t="s">
        <v>425</v>
      </c>
      <c r="G537" s="5" t="s">
        <v>1006</v>
      </c>
      <c r="H537" s="5" t="s">
        <v>230</v>
      </c>
      <c r="I537" s="5" t="s">
        <v>226</v>
      </c>
      <c r="J537" s="13">
        <v>228</v>
      </c>
      <c r="K537" s="5">
        <v>62</v>
      </c>
      <c r="L537" s="5" t="s">
        <v>227</v>
      </c>
      <c r="M537" s="5">
        <v>51</v>
      </c>
      <c r="N537" s="5" t="s">
        <v>228</v>
      </c>
      <c r="O537" s="5">
        <v>60</v>
      </c>
      <c r="P537" s="5" t="s">
        <v>229</v>
      </c>
      <c r="Q537" s="5">
        <v>55</v>
      </c>
    </row>
    <row r="538" spans="1:17" hidden="1" outlineLevel="3" collapsed="1" x14ac:dyDescent="0.25">
      <c r="A538" s="5"/>
      <c r="B538" s="5"/>
      <c r="C538" s="5">
        <f>SUBTOTAL(3,C537:C537)</f>
        <v>1</v>
      </c>
      <c r="D538" s="5"/>
      <c r="E538" s="9" t="s">
        <v>2282</v>
      </c>
      <c r="F538" s="5"/>
      <c r="G538" s="5"/>
      <c r="H538" s="5"/>
      <c r="I538" s="5"/>
      <c r="J538" s="13"/>
      <c r="K538" s="5"/>
      <c r="L538" s="5"/>
      <c r="M538" s="5"/>
      <c r="N538" s="5"/>
      <c r="O538" s="5"/>
      <c r="P538" s="5"/>
      <c r="Q538" s="5"/>
    </row>
    <row r="539" spans="1:17" hidden="1" outlineLevel="4" x14ac:dyDescent="0.25">
      <c r="A539" s="5">
        <v>538</v>
      </c>
      <c r="B539" s="5" t="s">
        <v>1029</v>
      </c>
      <c r="C539" s="5" t="str">
        <f>LEFT(B539,6)</f>
        <v>150804</v>
      </c>
      <c r="D539" s="5" t="str">
        <f>RIGHT(B539,2)</f>
        <v>GI</v>
      </c>
      <c r="E539" s="5" t="s">
        <v>253</v>
      </c>
      <c r="F539" s="5" t="s">
        <v>425</v>
      </c>
      <c r="G539" s="5" t="s">
        <v>1030</v>
      </c>
      <c r="H539" s="5" t="s">
        <v>230</v>
      </c>
      <c r="I539" s="5" t="s">
        <v>226</v>
      </c>
      <c r="J539" s="13">
        <v>258</v>
      </c>
      <c r="K539" s="5">
        <v>56</v>
      </c>
      <c r="L539" s="5" t="s">
        <v>227</v>
      </c>
      <c r="M539" s="5">
        <v>63</v>
      </c>
      <c r="N539" s="5" t="s">
        <v>228</v>
      </c>
      <c r="O539" s="5">
        <v>75</v>
      </c>
      <c r="P539" s="5" t="s">
        <v>229</v>
      </c>
      <c r="Q539" s="5">
        <v>64</v>
      </c>
    </row>
    <row r="540" spans="1:17" hidden="1" outlineLevel="3" collapsed="1" x14ac:dyDescent="0.25">
      <c r="A540" s="5"/>
      <c r="B540" s="5"/>
      <c r="C540" s="5">
        <f>SUBTOTAL(3,C539:C539)</f>
        <v>1</v>
      </c>
      <c r="D540" s="5"/>
      <c r="E540" s="9" t="s">
        <v>2281</v>
      </c>
      <c r="F540" s="5"/>
      <c r="G540" s="5"/>
      <c r="H540" s="5"/>
      <c r="I540" s="5"/>
      <c r="J540" s="13"/>
      <c r="K540" s="5"/>
      <c r="L540" s="5"/>
      <c r="M540" s="5"/>
      <c r="N540" s="5"/>
      <c r="O540" s="5"/>
      <c r="P540" s="5"/>
      <c r="Q540" s="5"/>
    </row>
    <row r="541" spans="1:17" hidden="1" outlineLevel="4" x14ac:dyDescent="0.25">
      <c r="A541" s="5">
        <v>539</v>
      </c>
      <c r="B541" s="5" t="s">
        <v>1031</v>
      </c>
      <c r="C541" s="5" t="str">
        <f>LEFT(B541,6)</f>
        <v>150804</v>
      </c>
      <c r="D541" s="5" t="str">
        <f>RIGHT(B541,2)</f>
        <v>FD</v>
      </c>
      <c r="E541" s="5" t="s">
        <v>223</v>
      </c>
      <c r="F541" s="5" t="s">
        <v>425</v>
      </c>
      <c r="G541" s="5" t="s">
        <v>1032</v>
      </c>
      <c r="H541" s="5" t="s">
        <v>230</v>
      </c>
      <c r="I541" s="5" t="s">
        <v>226</v>
      </c>
      <c r="J541" s="13">
        <v>234</v>
      </c>
      <c r="K541" s="5">
        <v>54</v>
      </c>
      <c r="L541" s="5" t="s">
        <v>227</v>
      </c>
      <c r="M541" s="5">
        <v>55</v>
      </c>
      <c r="N541" s="5" t="s">
        <v>228</v>
      </c>
      <c r="O541" s="5">
        <v>65</v>
      </c>
      <c r="P541" s="5" t="s">
        <v>229</v>
      </c>
      <c r="Q541" s="5">
        <v>60</v>
      </c>
    </row>
    <row r="542" spans="1:17" hidden="1" outlineLevel="3" collapsed="1" x14ac:dyDescent="0.25">
      <c r="A542" s="5"/>
      <c r="B542" s="5"/>
      <c r="C542" s="5">
        <f>SUBTOTAL(3,C541:C541)</f>
        <v>1</v>
      </c>
      <c r="D542" s="5"/>
      <c r="E542" s="9" t="s">
        <v>2282</v>
      </c>
      <c r="F542" s="5"/>
      <c r="G542" s="5"/>
      <c r="H542" s="5"/>
      <c r="I542" s="5"/>
      <c r="J542" s="13"/>
      <c r="K542" s="5"/>
      <c r="L542" s="5"/>
      <c r="M542" s="5"/>
      <c r="N542" s="5"/>
      <c r="O542" s="5"/>
      <c r="P542" s="5"/>
      <c r="Q542" s="5"/>
    </row>
    <row r="543" spans="1:17" hidden="1" outlineLevel="4" x14ac:dyDescent="0.25">
      <c r="A543" s="5">
        <v>541</v>
      </c>
      <c r="B543" s="5" t="s">
        <v>1034</v>
      </c>
      <c r="C543" s="5" t="str">
        <f>LEFT(B543,6)</f>
        <v>150804</v>
      </c>
      <c r="D543" s="5" t="str">
        <f>RIGHT(B543,2)</f>
        <v>AF</v>
      </c>
      <c r="E543" s="5" t="s">
        <v>253</v>
      </c>
      <c r="F543" s="5" t="s">
        <v>425</v>
      </c>
      <c r="G543" s="5" t="s">
        <v>1032</v>
      </c>
      <c r="H543" s="5" t="s">
        <v>230</v>
      </c>
      <c r="I543" s="5" t="s">
        <v>382</v>
      </c>
      <c r="J543" s="13">
        <v>207</v>
      </c>
      <c r="K543" s="5">
        <v>50</v>
      </c>
      <c r="L543" s="5" t="s">
        <v>227</v>
      </c>
      <c r="M543" s="5">
        <v>58</v>
      </c>
      <c r="N543" s="5" t="s">
        <v>228</v>
      </c>
      <c r="O543" s="5">
        <v>54</v>
      </c>
      <c r="P543" s="5" t="s">
        <v>229</v>
      </c>
      <c r="Q543" s="5">
        <v>45</v>
      </c>
    </row>
    <row r="544" spans="1:17" hidden="1" outlineLevel="4" x14ac:dyDescent="0.25">
      <c r="A544" s="5">
        <v>542</v>
      </c>
      <c r="B544" s="5" t="s">
        <v>1035</v>
      </c>
      <c r="C544" s="5" t="str">
        <f>LEFT(B544,6)</f>
        <v>150804</v>
      </c>
      <c r="D544" s="5" t="str">
        <f>RIGHT(B544,2)</f>
        <v>DA</v>
      </c>
      <c r="E544" s="5" t="s">
        <v>253</v>
      </c>
      <c r="F544" s="5" t="s">
        <v>425</v>
      </c>
      <c r="G544" s="5" t="s">
        <v>473</v>
      </c>
      <c r="H544" s="5" t="s">
        <v>230</v>
      </c>
      <c r="I544" s="5" t="s">
        <v>226</v>
      </c>
      <c r="J544" s="13">
        <v>253</v>
      </c>
      <c r="K544" s="5">
        <v>73</v>
      </c>
      <c r="L544" s="5" t="s">
        <v>229</v>
      </c>
      <c r="M544" s="5">
        <v>60</v>
      </c>
      <c r="N544" s="5" t="s">
        <v>228</v>
      </c>
      <c r="O544" s="5">
        <v>54</v>
      </c>
      <c r="P544" s="5" t="s">
        <v>227</v>
      </c>
      <c r="Q544" s="5">
        <v>66</v>
      </c>
    </row>
    <row r="545" spans="1:17" hidden="1" outlineLevel="4" x14ac:dyDescent="0.25">
      <c r="A545" s="5">
        <v>543</v>
      </c>
      <c r="B545" s="5" t="s">
        <v>1036</v>
      </c>
      <c r="C545" s="5" t="str">
        <f>LEFT(B545,6)</f>
        <v>150805</v>
      </c>
      <c r="D545" s="5" t="str">
        <f>RIGHT(B545,2)</f>
        <v>GI</v>
      </c>
      <c r="E545" s="5" t="s">
        <v>253</v>
      </c>
      <c r="F545" s="5" t="s">
        <v>425</v>
      </c>
      <c r="G545" s="5" t="s">
        <v>426</v>
      </c>
      <c r="H545" s="5" t="s">
        <v>230</v>
      </c>
      <c r="I545" s="5" t="s">
        <v>226</v>
      </c>
      <c r="J545" s="13">
        <v>230</v>
      </c>
      <c r="K545" s="5">
        <v>56</v>
      </c>
      <c r="L545" s="5" t="s">
        <v>227</v>
      </c>
      <c r="M545" s="5">
        <v>64</v>
      </c>
      <c r="N545" s="5" t="s">
        <v>228</v>
      </c>
      <c r="O545" s="5">
        <v>51</v>
      </c>
      <c r="P545" s="5" t="s">
        <v>229</v>
      </c>
      <c r="Q545" s="5">
        <v>59</v>
      </c>
    </row>
    <row r="546" spans="1:17" hidden="1" outlineLevel="4" x14ac:dyDescent="0.25">
      <c r="A546" s="5">
        <v>546</v>
      </c>
      <c r="B546" s="5" t="s">
        <v>1039</v>
      </c>
      <c r="C546" s="5" t="str">
        <f>LEFT(B546,6)</f>
        <v>150809</v>
      </c>
      <c r="D546" s="5" t="str">
        <f>RIGHT(B546,2)</f>
        <v>CC</v>
      </c>
      <c r="E546" s="5" t="s">
        <v>253</v>
      </c>
      <c r="F546" s="5" t="s">
        <v>425</v>
      </c>
      <c r="G546" s="5" t="s">
        <v>513</v>
      </c>
      <c r="H546" s="5" t="s">
        <v>230</v>
      </c>
      <c r="I546" s="5" t="s">
        <v>226</v>
      </c>
      <c r="J546" s="13">
        <v>224</v>
      </c>
      <c r="K546" s="5">
        <v>65</v>
      </c>
      <c r="L546" s="5" t="s">
        <v>227</v>
      </c>
      <c r="M546" s="5">
        <v>57</v>
      </c>
      <c r="N546" s="5" t="s">
        <v>228</v>
      </c>
      <c r="O546" s="5">
        <v>58</v>
      </c>
      <c r="P546" s="5" t="s">
        <v>229</v>
      </c>
      <c r="Q546" s="5">
        <v>44</v>
      </c>
    </row>
    <row r="547" spans="1:17" hidden="1" outlineLevel="3" collapsed="1" x14ac:dyDescent="0.25">
      <c r="A547" s="5"/>
      <c r="B547" s="5"/>
      <c r="C547" s="5">
        <f>SUBTOTAL(3,C543:C546)</f>
        <v>4</v>
      </c>
      <c r="D547" s="5"/>
      <c r="E547" s="9" t="s">
        <v>2281</v>
      </c>
      <c r="F547" s="5"/>
      <c r="G547" s="5"/>
      <c r="H547" s="5"/>
      <c r="I547" s="5"/>
      <c r="J547" s="13"/>
      <c r="K547" s="5"/>
      <c r="L547" s="5"/>
      <c r="M547" s="5"/>
      <c r="N547" s="5"/>
      <c r="O547" s="5"/>
      <c r="P547" s="5"/>
      <c r="Q547" s="5"/>
    </row>
    <row r="548" spans="1:17" hidden="1" outlineLevel="4" x14ac:dyDescent="0.25">
      <c r="A548" s="5">
        <v>549</v>
      </c>
      <c r="B548" s="5" t="s">
        <v>1042</v>
      </c>
      <c r="C548" s="5" t="str">
        <f>LEFT(B548,6)</f>
        <v>150811</v>
      </c>
      <c r="D548" s="5" t="str">
        <f>RIGHT(B548,2)</f>
        <v>GJ</v>
      </c>
      <c r="E548" s="5" t="s">
        <v>223</v>
      </c>
      <c r="F548" s="5" t="s">
        <v>425</v>
      </c>
      <c r="G548" s="5" t="s">
        <v>1030</v>
      </c>
      <c r="H548" s="5" t="s">
        <v>230</v>
      </c>
      <c r="I548" s="5" t="s">
        <v>245</v>
      </c>
      <c r="J548" s="13">
        <v>221</v>
      </c>
      <c r="K548" s="5">
        <v>50</v>
      </c>
      <c r="L548" s="5" t="s">
        <v>227</v>
      </c>
      <c r="M548" s="5">
        <v>56</v>
      </c>
      <c r="N548" s="5" t="s">
        <v>228</v>
      </c>
      <c r="O548" s="5">
        <v>55</v>
      </c>
      <c r="P548" s="5" t="s">
        <v>229</v>
      </c>
      <c r="Q548" s="5">
        <v>60</v>
      </c>
    </row>
    <row r="549" spans="1:17" hidden="1" outlineLevel="4" x14ac:dyDescent="0.25">
      <c r="A549" s="5">
        <v>550</v>
      </c>
      <c r="B549" s="5" t="s">
        <v>1043</v>
      </c>
      <c r="C549" s="5" t="str">
        <f>LEFT(B549,6)</f>
        <v>150812</v>
      </c>
      <c r="D549" s="5" t="str">
        <f>RIGHT(B549,2)</f>
        <v>EE</v>
      </c>
      <c r="E549" s="5" t="s">
        <v>223</v>
      </c>
      <c r="F549" s="5" t="s">
        <v>425</v>
      </c>
      <c r="G549" s="5" t="s">
        <v>513</v>
      </c>
      <c r="H549" s="5" t="s">
        <v>230</v>
      </c>
      <c r="I549" s="5" t="s">
        <v>226</v>
      </c>
      <c r="J549" s="13">
        <v>234</v>
      </c>
      <c r="K549" s="5">
        <v>61</v>
      </c>
      <c r="L549" s="5" t="s">
        <v>227</v>
      </c>
      <c r="M549" s="5">
        <v>62</v>
      </c>
      <c r="N549" s="5" t="s">
        <v>228</v>
      </c>
      <c r="O549" s="5">
        <v>50</v>
      </c>
      <c r="P549" s="5" t="s">
        <v>229</v>
      </c>
      <c r="Q549" s="5">
        <v>61</v>
      </c>
    </row>
    <row r="550" spans="1:17" hidden="1" outlineLevel="4" x14ac:dyDescent="0.25">
      <c r="A550" s="5">
        <v>551</v>
      </c>
      <c r="B550" s="5" t="s">
        <v>1044</v>
      </c>
      <c r="C550" s="5" t="str">
        <f>LEFT(B550,6)</f>
        <v>150813</v>
      </c>
      <c r="D550" s="5" t="str">
        <f>RIGHT(B550,2)</f>
        <v>AJ</v>
      </c>
      <c r="E550" s="5" t="s">
        <v>223</v>
      </c>
      <c r="F550" s="5" t="s">
        <v>425</v>
      </c>
      <c r="G550" s="5" t="s">
        <v>473</v>
      </c>
      <c r="H550" s="5" t="s">
        <v>230</v>
      </c>
      <c r="I550" s="5" t="s">
        <v>226</v>
      </c>
      <c r="J550" s="13">
        <v>246</v>
      </c>
      <c r="K550" s="5">
        <v>60</v>
      </c>
      <c r="L550" s="5" t="s">
        <v>227</v>
      </c>
      <c r="M550" s="5">
        <v>62</v>
      </c>
      <c r="N550" s="5" t="s">
        <v>228</v>
      </c>
      <c r="O550" s="5">
        <v>65</v>
      </c>
      <c r="P550" s="5" t="s">
        <v>229</v>
      </c>
      <c r="Q550" s="5">
        <v>59</v>
      </c>
    </row>
    <row r="551" spans="1:17" hidden="1" outlineLevel="4" x14ac:dyDescent="0.25">
      <c r="A551" s="5">
        <v>557</v>
      </c>
      <c r="B551" s="5" t="s">
        <v>1051</v>
      </c>
      <c r="C551" s="5" t="str">
        <f>LEFT(B551,6)</f>
        <v>150815</v>
      </c>
      <c r="D551" s="5" t="str">
        <f>RIGHT(B551,2)</f>
        <v>IA</v>
      </c>
      <c r="E551" s="5" t="s">
        <v>223</v>
      </c>
      <c r="F551" s="5" t="s">
        <v>425</v>
      </c>
      <c r="G551" s="5" t="s">
        <v>426</v>
      </c>
      <c r="H551" s="5" t="s">
        <v>230</v>
      </c>
      <c r="I551" s="5" t="s">
        <v>226</v>
      </c>
      <c r="J551" s="13">
        <v>218</v>
      </c>
      <c r="K551" s="5">
        <v>53</v>
      </c>
      <c r="L551" s="5" t="s">
        <v>227</v>
      </c>
      <c r="M551" s="5">
        <v>56</v>
      </c>
      <c r="N551" s="5" t="s">
        <v>228</v>
      </c>
      <c r="O551" s="5">
        <v>56</v>
      </c>
      <c r="P551" s="5" t="s">
        <v>229</v>
      </c>
      <c r="Q551" s="5">
        <v>53</v>
      </c>
    </row>
    <row r="552" spans="1:17" hidden="1" outlineLevel="4" x14ac:dyDescent="0.25">
      <c r="A552" s="5">
        <v>563</v>
      </c>
      <c r="B552" s="5" t="s">
        <v>1058</v>
      </c>
      <c r="C552" s="5" t="str">
        <f>LEFT(B552,6)</f>
        <v>150816</v>
      </c>
      <c r="D552" s="5" t="str">
        <f>RIGHT(B552,2)</f>
        <v>HC</v>
      </c>
      <c r="E552" s="5" t="s">
        <v>223</v>
      </c>
      <c r="F552" s="5" t="s">
        <v>425</v>
      </c>
      <c r="G552" s="5" t="s">
        <v>980</v>
      </c>
      <c r="H552" s="5" t="s">
        <v>230</v>
      </c>
      <c r="I552" s="5" t="s">
        <v>271</v>
      </c>
      <c r="J552" s="13">
        <v>218</v>
      </c>
      <c r="K552" s="5">
        <v>67</v>
      </c>
      <c r="L552" s="5" t="s">
        <v>227</v>
      </c>
      <c r="M552" s="5">
        <v>47</v>
      </c>
      <c r="N552" s="5" t="s">
        <v>228</v>
      </c>
      <c r="O552" s="5">
        <v>50</v>
      </c>
      <c r="P552" s="5" t="s">
        <v>229</v>
      </c>
      <c r="Q552" s="5">
        <v>54</v>
      </c>
    </row>
    <row r="553" spans="1:17" hidden="1" outlineLevel="3" collapsed="1" x14ac:dyDescent="0.25">
      <c r="A553" s="5"/>
      <c r="B553" s="5"/>
      <c r="C553" s="5">
        <f>SUBTOTAL(3,C548:C552)</f>
        <v>5</v>
      </c>
      <c r="D553" s="5"/>
      <c r="E553" s="9" t="s">
        <v>2282</v>
      </c>
      <c r="F553" s="5"/>
      <c r="G553" s="5"/>
      <c r="H553" s="5"/>
      <c r="I553" s="5"/>
      <c r="J553" s="13"/>
      <c r="K553" s="5"/>
      <c r="L553" s="5"/>
      <c r="M553" s="5"/>
      <c r="N553" s="5"/>
      <c r="O553" s="5"/>
      <c r="P553" s="5"/>
      <c r="Q553" s="5"/>
    </row>
    <row r="554" spans="1:17" hidden="1" outlineLevel="4" x14ac:dyDescent="0.25">
      <c r="A554" s="5">
        <v>564</v>
      </c>
      <c r="B554" s="5" t="s">
        <v>1059</v>
      </c>
      <c r="C554" s="5" t="str">
        <f t="shared" ref="C554:C561" si="12">LEFT(B554,6)</f>
        <v>150816</v>
      </c>
      <c r="D554" s="5" t="str">
        <f t="shared" ref="D554:D561" si="13">RIGHT(B554,2)</f>
        <v>FH</v>
      </c>
      <c r="E554" s="5" t="s">
        <v>253</v>
      </c>
      <c r="F554" s="5" t="s">
        <v>425</v>
      </c>
      <c r="G554" s="5" t="s">
        <v>988</v>
      </c>
      <c r="H554" s="5" t="s">
        <v>230</v>
      </c>
      <c r="I554" s="5" t="s">
        <v>226</v>
      </c>
      <c r="J554" s="13">
        <v>250</v>
      </c>
      <c r="K554" s="5">
        <v>60</v>
      </c>
      <c r="L554" s="5" t="s">
        <v>227</v>
      </c>
      <c r="M554" s="5">
        <v>53</v>
      </c>
      <c r="N554" s="5" t="s">
        <v>228</v>
      </c>
      <c r="O554" s="5">
        <v>65</v>
      </c>
      <c r="P554" s="5" t="s">
        <v>229</v>
      </c>
      <c r="Q554" s="5">
        <v>72</v>
      </c>
    </row>
    <row r="555" spans="1:17" hidden="1" outlineLevel="4" x14ac:dyDescent="0.25">
      <c r="A555" s="5">
        <v>565</v>
      </c>
      <c r="B555" s="5" t="s">
        <v>1060</v>
      </c>
      <c r="C555" s="5" t="str">
        <f t="shared" si="12"/>
        <v>150816</v>
      </c>
      <c r="D555" s="5" t="str">
        <f t="shared" si="13"/>
        <v>GE</v>
      </c>
      <c r="E555" s="5" t="s">
        <v>253</v>
      </c>
      <c r="F555" s="5" t="s">
        <v>425</v>
      </c>
      <c r="G555" s="5" t="s">
        <v>1030</v>
      </c>
      <c r="H555" s="5" t="s">
        <v>230</v>
      </c>
      <c r="I555" s="5" t="s">
        <v>226</v>
      </c>
      <c r="J555" s="13">
        <v>273</v>
      </c>
      <c r="K555" s="5">
        <v>66</v>
      </c>
      <c r="L555" s="5" t="s">
        <v>227</v>
      </c>
      <c r="M555" s="5">
        <v>62</v>
      </c>
      <c r="N555" s="5" t="s">
        <v>228</v>
      </c>
      <c r="O555" s="5">
        <v>71</v>
      </c>
      <c r="P555" s="5" t="s">
        <v>229</v>
      </c>
      <c r="Q555" s="5">
        <v>74</v>
      </c>
    </row>
    <row r="556" spans="1:17" hidden="1" outlineLevel="4" x14ac:dyDescent="0.25">
      <c r="A556" s="5">
        <v>566</v>
      </c>
      <c r="B556" s="5" t="s">
        <v>1061</v>
      </c>
      <c r="C556" s="5" t="str">
        <f t="shared" si="12"/>
        <v>150817</v>
      </c>
      <c r="D556" s="5" t="str">
        <f t="shared" si="13"/>
        <v>JG</v>
      </c>
      <c r="E556" s="5" t="s">
        <v>253</v>
      </c>
      <c r="F556" s="5" t="s">
        <v>425</v>
      </c>
      <c r="G556" s="5" t="s">
        <v>1022</v>
      </c>
      <c r="H556" s="5" t="s">
        <v>230</v>
      </c>
      <c r="I556" s="5" t="s">
        <v>226</v>
      </c>
      <c r="J556" s="13">
        <v>230</v>
      </c>
      <c r="K556" s="5">
        <v>55</v>
      </c>
      <c r="L556" s="5" t="s">
        <v>227</v>
      </c>
      <c r="M556" s="5">
        <v>57</v>
      </c>
      <c r="N556" s="5" t="s">
        <v>228</v>
      </c>
      <c r="O556" s="5">
        <v>55</v>
      </c>
      <c r="P556" s="5" t="s">
        <v>229</v>
      </c>
      <c r="Q556" s="5">
        <v>63</v>
      </c>
    </row>
    <row r="557" spans="1:17" hidden="1" outlineLevel="4" x14ac:dyDescent="0.25">
      <c r="A557" s="5">
        <v>578</v>
      </c>
      <c r="B557" s="5" t="s">
        <v>1074</v>
      </c>
      <c r="C557" s="5" t="str">
        <f t="shared" si="12"/>
        <v>150826</v>
      </c>
      <c r="D557" s="5" t="str">
        <f t="shared" si="13"/>
        <v>CA</v>
      </c>
      <c r="E557" s="5" t="s">
        <v>253</v>
      </c>
      <c r="F557" s="5" t="s">
        <v>425</v>
      </c>
      <c r="G557" s="5" t="s">
        <v>980</v>
      </c>
      <c r="H557" s="5" t="s">
        <v>230</v>
      </c>
      <c r="I557" s="5" t="s">
        <v>226</v>
      </c>
      <c r="J557" s="13">
        <v>278</v>
      </c>
      <c r="K557" s="5">
        <v>62</v>
      </c>
      <c r="L557" s="5" t="s">
        <v>227</v>
      </c>
      <c r="M557" s="5">
        <v>62</v>
      </c>
      <c r="N557" s="5" t="s">
        <v>228</v>
      </c>
      <c r="O557" s="5">
        <v>84</v>
      </c>
      <c r="P557" s="5" t="s">
        <v>229</v>
      </c>
      <c r="Q557" s="5">
        <v>70</v>
      </c>
    </row>
    <row r="558" spans="1:17" hidden="1" outlineLevel="4" x14ac:dyDescent="0.25">
      <c r="A558" s="5">
        <v>581</v>
      </c>
      <c r="B558" s="5" t="s">
        <v>1077</v>
      </c>
      <c r="C558" s="5" t="str">
        <f t="shared" si="12"/>
        <v>150831</v>
      </c>
      <c r="D558" s="5" t="str">
        <f t="shared" si="13"/>
        <v>BG</v>
      </c>
      <c r="E558" s="5" t="s">
        <v>253</v>
      </c>
      <c r="F558" s="5" t="s">
        <v>425</v>
      </c>
      <c r="G558" s="5" t="s">
        <v>993</v>
      </c>
      <c r="H558" s="5" t="s">
        <v>230</v>
      </c>
      <c r="I558" s="5" t="s">
        <v>226</v>
      </c>
      <c r="J558" s="13">
        <v>251</v>
      </c>
      <c r="K558" s="5">
        <v>71</v>
      </c>
      <c r="L558" s="5" t="s">
        <v>227</v>
      </c>
      <c r="M558" s="5">
        <v>57</v>
      </c>
      <c r="N558" s="5" t="s">
        <v>228</v>
      </c>
      <c r="O558" s="5">
        <v>66</v>
      </c>
      <c r="P558" s="5" t="s">
        <v>229</v>
      </c>
      <c r="Q558" s="5">
        <v>57</v>
      </c>
    </row>
    <row r="559" spans="1:17" hidden="1" outlineLevel="4" x14ac:dyDescent="0.25">
      <c r="A559" s="5">
        <v>587</v>
      </c>
      <c r="B559" s="5" t="s">
        <v>1083</v>
      </c>
      <c r="C559" s="5" t="str">
        <f t="shared" si="12"/>
        <v>150839</v>
      </c>
      <c r="D559" s="5" t="str">
        <f t="shared" si="13"/>
        <v>DG</v>
      </c>
      <c r="E559" s="5" t="s">
        <v>253</v>
      </c>
      <c r="F559" s="5" t="s">
        <v>425</v>
      </c>
      <c r="G559" s="5" t="s">
        <v>700</v>
      </c>
      <c r="H559" s="5" t="s">
        <v>230</v>
      </c>
      <c r="I559" s="5" t="s">
        <v>226</v>
      </c>
      <c r="J559" s="13">
        <v>234</v>
      </c>
      <c r="K559" s="5">
        <v>59</v>
      </c>
      <c r="L559" s="5" t="s">
        <v>227</v>
      </c>
      <c r="M559" s="5">
        <v>66</v>
      </c>
      <c r="N559" s="5" t="s">
        <v>228</v>
      </c>
      <c r="O559" s="5">
        <v>56</v>
      </c>
      <c r="P559" s="5" t="s">
        <v>229</v>
      </c>
      <c r="Q559" s="5">
        <v>53</v>
      </c>
    </row>
    <row r="560" spans="1:17" hidden="1" outlineLevel="4" x14ac:dyDescent="0.25">
      <c r="A560" s="5">
        <v>592</v>
      </c>
      <c r="B560" s="5" t="s">
        <v>1088</v>
      </c>
      <c r="C560" s="5" t="str">
        <f t="shared" si="12"/>
        <v>150845</v>
      </c>
      <c r="D560" s="5" t="str">
        <f t="shared" si="13"/>
        <v>GD</v>
      </c>
      <c r="E560" s="5" t="s">
        <v>253</v>
      </c>
      <c r="F560" s="5" t="s">
        <v>425</v>
      </c>
      <c r="G560" s="5" t="s">
        <v>988</v>
      </c>
      <c r="H560" s="5" t="s">
        <v>230</v>
      </c>
      <c r="I560" s="5" t="s">
        <v>226</v>
      </c>
      <c r="J560" s="13">
        <v>215</v>
      </c>
      <c r="K560" s="5">
        <v>42</v>
      </c>
      <c r="L560" s="5" t="s">
        <v>229</v>
      </c>
      <c r="M560" s="5">
        <v>61</v>
      </c>
      <c r="N560" s="5" t="s">
        <v>228</v>
      </c>
      <c r="O560" s="5">
        <v>60</v>
      </c>
      <c r="P560" s="5" t="s">
        <v>227</v>
      </c>
      <c r="Q560" s="5">
        <v>52</v>
      </c>
    </row>
    <row r="561" spans="1:17" hidden="1" outlineLevel="4" x14ac:dyDescent="0.25">
      <c r="A561" s="5">
        <v>594</v>
      </c>
      <c r="B561" s="5" t="s">
        <v>1090</v>
      </c>
      <c r="C561" s="5" t="str">
        <f t="shared" si="12"/>
        <v>150848</v>
      </c>
      <c r="D561" s="5" t="str">
        <f t="shared" si="13"/>
        <v>HB</v>
      </c>
      <c r="E561" s="5" t="s">
        <v>253</v>
      </c>
      <c r="F561" s="5" t="s">
        <v>425</v>
      </c>
      <c r="G561" s="5" t="s">
        <v>993</v>
      </c>
      <c r="H561" s="5" t="s">
        <v>230</v>
      </c>
      <c r="I561" s="5" t="s">
        <v>245</v>
      </c>
      <c r="J561" s="13">
        <v>214</v>
      </c>
      <c r="K561" s="5">
        <v>57</v>
      </c>
      <c r="L561" s="5" t="s">
        <v>227</v>
      </c>
      <c r="M561" s="5">
        <v>48</v>
      </c>
      <c r="N561" s="5" t="s">
        <v>228</v>
      </c>
      <c r="O561" s="5">
        <v>52</v>
      </c>
      <c r="P561" s="5" t="s">
        <v>229</v>
      </c>
      <c r="Q561" s="5">
        <v>57</v>
      </c>
    </row>
    <row r="562" spans="1:17" hidden="1" outlineLevel="3" collapsed="1" x14ac:dyDescent="0.25">
      <c r="A562" s="5"/>
      <c r="B562" s="5"/>
      <c r="C562" s="5">
        <f>SUBTOTAL(3,C554:C561)</f>
        <v>8</v>
      </c>
      <c r="D562" s="5"/>
      <c r="E562" s="9" t="s">
        <v>2281</v>
      </c>
      <c r="F562" s="5"/>
      <c r="G562" s="5"/>
      <c r="H562" s="5"/>
      <c r="I562" s="5"/>
      <c r="J562" s="13"/>
      <c r="K562" s="5"/>
      <c r="L562" s="5"/>
      <c r="M562" s="5"/>
      <c r="N562" s="5"/>
      <c r="O562" s="5"/>
      <c r="P562" s="5"/>
      <c r="Q562" s="5"/>
    </row>
    <row r="563" spans="1:17" hidden="1" outlineLevel="4" x14ac:dyDescent="0.25">
      <c r="A563" s="5">
        <v>596</v>
      </c>
      <c r="B563" s="5" t="s">
        <v>1092</v>
      </c>
      <c r="C563" s="5" t="str">
        <f>LEFT(B563,6)</f>
        <v>150851</v>
      </c>
      <c r="D563" s="5" t="str">
        <f>RIGHT(B563,2)</f>
        <v>IH</v>
      </c>
      <c r="E563" s="5" t="s">
        <v>223</v>
      </c>
      <c r="F563" s="5" t="s">
        <v>425</v>
      </c>
      <c r="G563" s="5" t="s">
        <v>426</v>
      </c>
      <c r="H563" s="5" t="s">
        <v>230</v>
      </c>
      <c r="I563" s="5" t="s">
        <v>245</v>
      </c>
      <c r="J563" s="13">
        <v>227</v>
      </c>
      <c r="K563" s="5">
        <v>56</v>
      </c>
      <c r="L563" s="5" t="s">
        <v>229</v>
      </c>
      <c r="M563" s="5">
        <v>59</v>
      </c>
      <c r="N563" s="5" t="s">
        <v>228</v>
      </c>
      <c r="O563" s="5">
        <v>56</v>
      </c>
      <c r="P563" s="5" t="s">
        <v>227</v>
      </c>
      <c r="Q563" s="5">
        <v>56</v>
      </c>
    </row>
    <row r="564" spans="1:17" hidden="1" outlineLevel="3" collapsed="1" x14ac:dyDescent="0.25">
      <c r="A564" s="5"/>
      <c r="B564" s="5"/>
      <c r="C564" s="5">
        <f>SUBTOTAL(3,C563:C563)</f>
        <v>1</v>
      </c>
      <c r="D564" s="5"/>
      <c r="E564" s="9" t="s">
        <v>2282</v>
      </c>
      <c r="F564" s="5"/>
      <c r="G564" s="5"/>
      <c r="H564" s="5"/>
      <c r="I564" s="5"/>
      <c r="J564" s="13"/>
      <c r="K564" s="5"/>
      <c r="L564" s="5"/>
      <c r="M564" s="5"/>
      <c r="N564" s="5"/>
      <c r="O564" s="5"/>
      <c r="P564" s="5"/>
      <c r="Q564" s="5"/>
    </row>
    <row r="565" spans="1:17" hidden="1" outlineLevel="4" x14ac:dyDescent="0.25">
      <c r="A565" s="5">
        <v>606</v>
      </c>
      <c r="B565" s="5" t="s">
        <v>1103</v>
      </c>
      <c r="C565" s="5" t="str">
        <f>LEFT(B565,6)</f>
        <v>150921</v>
      </c>
      <c r="D565" s="5" t="str">
        <f>RIGHT(B565,2)</f>
        <v>DB</v>
      </c>
      <c r="E565" s="5" t="s">
        <v>253</v>
      </c>
      <c r="F565" s="5" t="s">
        <v>425</v>
      </c>
      <c r="G565" s="5" t="s">
        <v>1032</v>
      </c>
      <c r="H565" s="5" t="s">
        <v>230</v>
      </c>
      <c r="I565" s="5" t="s">
        <v>226</v>
      </c>
      <c r="J565" s="13">
        <v>234</v>
      </c>
      <c r="K565" s="5">
        <v>75</v>
      </c>
      <c r="L565" s="5" t="s">
        <v>227</v>
      </c>
      <c r="M565" s="5">
        <v>50</v>
      </c>
      <c r="N565" s="5" t="s">
        <v>228</v>
      </c>
      <c r="O565" s="5">
        <v>58</v>
      </c>
      <c r="P565" s="5" t="s">
        <v>229</v>
      </c>
      <c r="Q565" s="5">
        <v>51</v>
      </c>
    </row>
    <row r="566" spans="1:17" hidden="1" outlineLevel="3" collapsed="1" x14ac:dyDescent="0.25">
      <c r="A566" s="5"/>
      <c r="B566" s="5"/>
      <c r="C566" s="5">
        <f>SUBTOTAL(3,C565:C565)</f>
        <v>1</v>
      </c>
      <c r="D566" s="5"/>
      <c r="E566" s="9" t="s">
        <v>2281</v>
      </c>
      <c r="F566" s="5"/>
      <c r="G566" s="5"/>
      <c r="H566" s="5"/>
      <c r="I566" s="5"/>
      <c r="J566" s="13"/>
      <c r="K566" s="5"/>
      <c r="L566" s="5"/>
      <c r="M566" s="5"/>
      <c r="N566" s="5"/>
      <c r="O566" s="5"/>
      <c r="P566" s="5"/>
      <c r="Q566" s="5"/>
    </row>
    <row r="567" spans="1:17" hidden="1" outlineLevel="4" x14ac:dyDescent="0.25">
      <c r="A567" s="5">
        <v>644</v>
      </c>
      <c r="B567" s="5" t="s">
        <v>1146</v>
      </c>
      <c r="C567" s="5" t="str">
        <f>LEFT(B567,6)</f>
        <v>150959</v>
      </c>
      <c r="D567" s="5" t="str">
        <f>RIGHT(B567,2)</f>
        <v>FI</v>
      </c>
      <c r="E567" s="5" t="s">
        <v>223</v>
      </c>
      <c r="F567" s="5" t="s">
        <v>425</v>
      </c>
      <c r="G567" s="5" t="s">
        <v>426</v>
      </c>
      <c r="H567" s="5" t="s">
        <v>230</v>
      </c>
      <c r="I567" s="5" t="s">
        <v>226</v>
      </c>
      <c r="J567" s="13">
        <v>216</v>
      </c>
      <c r="K567" s="5">
        <v>51</v>
      </c>
      <c r="L567" s="5" t="s">
        <v>227</v>
      </c>
      <c r="M567" s="5">
        <v>66</v>
      </c>
      <c r="N567" s="5" t="s">
        <v>228</v>
      </c>
      <c r="O567" s="5">
        <v>53</v>
      </c>
      <c r="P567" s="5" t="s">
        <v>229</v>
      </c>
      <c r="Q567" s="5">
        <v>46</v>
      </c>
    </row>
    <row r="568" spans="1:17" hidden="1" outlineLevel="4" x14ac:dyDescent="0.25">
      <c r="A568" s="5">
        <v>661</v>
      </c>
      <c r="B568" s="5" t="s">
        <v>1164</v>
      </c>
      <c r="C568" s="5" t="str">
        <f>LEFT(B568,6)</f>
        <v>150962</v>
      </c>
      <c r="D568" s="5" t="str">
        <f>RIGHT(B568,2)</f>
        <v>GF</v>
      </c>
      <c r="E568" s="5" t="s">
        <v>223</v>
      </c>
      <c r="F568" s="5" t="s">
        <v>425</v>
      </c>
      <c r="G568" s="5" t="s">
        <v>513</v>
      </c>
      <c r="H568" s="5" t="s">
        <v>230</v>
      </c>
      <c r="I568" s="5" t="s">
        <v>637</v>
      </c>
      <c r="J568" s="13">
        <v>212</v>
      </c>
      <c r="K568" s="5">
        <v>57</v>
      </c>
      <c r="L568" s="5" t="s">
        <v>227</v>
      </c>
      <c r="M568" s="5">
        <v>47</v>
      </c>
      <c r="N568" s="5" t="s">
        <v>228</v>
      </c>
      <c r="O568" s="5">
        <v>60</v>
      </c>
      <c r="P568" s="5" t="s">
        <v>229</v>
      </c>
      <c r="Q568" s="5">
        <v>48</v>
      </c>
    </row>
    <row r="569" spans="1:17" hidden="1" outlineLevel="4" x14ac:dyDescent="0.25">
      <c r="A569" s="5">
        <v>690</v>
      </c>
      <c r="B569" s="5" t="s">
        <v>1198</v>
      </c>
      <c r="C569" s="5" t="str">
        <f>LEFT(B569,6)</f>
        <v>150968</v>
      </c>
      <c r="D569" s="5" t="str">
        <f>RIGHT(B569,2)</f>
        <v>DD</v>
      </c>
      <c r="E569" s="5" t="s">
        <v>223</v>
      </c>
      <c r="F569" s="5" t="s">
        <v>425</v>
      </c>
      <c r="G569" s="5" t="s">
        <v>426</v>
      </c>
      <c r="H569" s="5" t="s">
        <v>230</v>
      </c>
      <c r="I569" s="5" t="s">
        <v>226</v>
      </c>
      <c r="J569" s="13">
        <v>258</v>
      </c>
      <c r="K569" s="5">
        <v>66</v>
      </c>
      <c r="L569" s="5" t="s">
        <v>227</v>
      </c>
      <c r="M569" s="5">
        <v>55</v>
      </c>
      <c r="N569" s="5" t="s">
        <v>228</v>
      </c>
      <c r="O569" s="5">
        <v>67</v>
      </c>
      <c r="P569" s="5" t="s">
        <v>229</v>
      </c>
      <c r="Q569" s="5">
        <v>70</v>
      </c>
    </row>
    <row r="570" spans="1:17" hidden="1" outlineLevel="4" x14ac:dyDescent="0.25">
      <c r="A570" s="5">
        <v>765</v>
      </c>
      <c r="B570" s="5" t="s">
        <v>1283</v>
      </c>
      <c r="C570" s="5" t="str">
        <f>LEFT(B570,6)</f>
        <v>150984</v>
      </c>
      <c r="D570" s="5" t="str">
        <f>RIGHT(B570,2)</f>
        <v>BD</v>
      </c>
      <c r="E570" s="5" t="s">
        <v>223</v>
      </c>
      <c r="F570" s="5" t="s">
        <v>425</v>
      </c>
      <c r="G570" s="5" t="s">
        <v>473</v>
      </c>
      <c r="H570" s="5" t="s">
        <v>230</v>
      </c>
      <c r="I570" s="5" t="s">
        <v>226</v>
      </c>
      <c r="J570" s="13">
        <v>251</v>
      </c>
      <c r="K570" s="5">
        <v>63</v>
      </c>
      <c r="L570" s="5" t="s">
        <v>227</v>
      </c>
      <c r="M570" s="5">
        <v>69</v>
      </c>
      <c r="N570" s="5" t="s">
        <v>228</v>
      </c>
      <c r="O570" s="5">
        <v>62</v>
      </c>
      <c r="P570" s="5" t="s">
        <v>229</v>
      </c>
      <c r="Q570" s="5">
        <v>57</v>
      </c>
    </row>
    <row r="571" spans="1:17" hidden="1" outlineLevel="3" collapsed="1" x14ac:dyDescent="0.25">
      <c r="A571" s="5"/>
      <c r="B571" s="5"/>
      <c r="C571" s="5">
        <f>SUBTOTAL(3,C567:C570)</f>
        <v>4</v>
      </c>
      <c r="D571" s="5"/>
      <c r="E571" s="9" t="s">
        <v>2282</v>
      </c>
      <c r="F571" s="5"/>
      <c r="G571" s="5"/>
      <c r="H571" s="5"/>
      <c r="I571" s="5"/>
      <c r="J571" s="13"/>
      <c r="K571" s="5"/>
      <c r="L571" s="5"/>
      <c r="M571" s="5"/>
      <c r="N571" s="5"/>
      <c r="O571" s="5"/>
      <c r="P571" s="5"/>
      <c r="Q571" s="5"/>
    </row>
    <row r="572" spans="1:17" hidden="1" outlineLevel="4" x14ac:dyDescent="0.25">
      <c r="A572" s="5">
        <v>815</v>
      </c>
      <c r="B572" s="5" t="s">
        <v>1337</v>
      </c>
      <c r="C572" s="5" t="str">
        <f>LEFT(B572,6)</f>
        <v>151001</v>
      </c>
      <c r="D572" s="5" t="str">
        <f>RIGHT(B572,2)</f>
        <v>DE</v>
      </c>
      <c r="E572" s="5" t="s">
        <v>253</v>
      </c>
      <c r="F572" s="5" t="s">
        <v>425</v>
      </c>
      <c r="G572" s="5" t="s">
        <v>991</v>
      </c>
      <c r="H572" s="5" t="s">
        <v>230</v>
      </c>
      <c r="I572" s="5" t="s">
        <v>226</v>
      </c>
      <c r="J572" s="13">
        <v>250</v>
      </c>
      <c r="K572" s="5">
        <v>61</v>
      </c>
      <c r="L572" s="5" t="s">
        <v>227</v>
      </c>
      <c r="M572" s="5">
        <v>64</v>
      </c>
      <c r="N572" s="5" t="s">
        <v>228</v>
      </c>
      <c r="O572" s="5">
        <v>75</v>
      </c>
      <c r="P572" s="5" t="s">
        <v>229</v>
      </c>
      <c r="Q572" s="5">
        <v>50</v>
      </c>
    </row>
    <row r="573" spans="1:17" hidden="1" outlineLevel="3" collapsed="1" x14ac:dyDescent="0.25">
      <c r="A573" s="5"/>
      <c r="B573" s="5"/>
      <c r="C573" s="5">
        <f>SUBTOTAL(3,C572:C572)</f>
        <v>1</v>
      </c>
      <c r="D573" s="5"/>
      <c r="E573" s="9" t="s">
        <v>2281</v>
      </c>
      <c r="F573" s="5"/>
      <c r="G573" s="5"/>
      <c r="H573" s="5"/>
      <c r="I573" s="5"/>
      <c r="J573" s="13"/>
      <c r="K573" s="5"/>
      <c r="L573" s="5"/>
      <c r="M573" s="5"/>
      <c r="N573" s="5"/>
      <c r="O573" s="5"/>
      <c r="P573" s="5"/>
      <c r="Q573" s="5"/>
    </row>
    <row r="574" spans="1:17" hidden="1" outlineLevel="4" x14ac:dyDescent="0.25">
      <c r="A574" s="5">
        <v>821</v>
      </c>
      <c r="B574" s="5" t="s">
        <v>1343</v>
      </c>
      <c r="C574" s="5" t="str">
        <f t="shared" ref="C574:C579" si="14">LEFT(B574,6)</f>
        <v>151001</v>
      </c>
      <c r="D574" s="5" t="str">
        <f t="shared" ref="D574:D579" si="15">RIGHT(B574,2)</f>
        <v>DG</v>
      </c>
      <c r="E574" s="5" t="s">
        <v>223</v>
      </c>
      <c r="F574" s="5" t="s">
        <v>425</v>
      </c>
      <c r="G574" s="5" t="s">
        <v>986</v>
      </c>
      <c r="H574" s="5" t="s">
        <v>230</v>
      </c>
      <c r="I574" s="5" t="s">
        <v>226</v>
      </c>
      <c r="J574" s="13">
        <v>214</v>
      </c>
      <c r="K574" s="5">
        <v>47</v>
      </c>
      <c r="L574" s="5" t="s">
        <v>227</v>
      </c>
      <c r="M574" s="5">
        <v>71</v>
      </c>
      <c r="N574" s="5" t="s">
        <v>228</v>
      </c>
      <c r="O574" s="5">
        <v>43</v>
      </c>
      <c r="P574" s="5" t="s">
        <v>229</v>
      </c>
      <c r="Q574" s="5">
        <v>53</v>
      </c>
    </row>
    <row r="575" spans="1:17" hidden="1" outlineLevel="4" x14ac:dyDescent="0.25">
      <c r="A575" s="5">
        <v>850</v>
      </c>
      <c r="B575" s="5" t="s">
        <v>1373</v>
      </c>
      <c r="C575" s="5" t="str">
        <f t="shared" si="14"/>
        <v>151009</v>
      </c>
      <c r="D575" s="5" t="str">
        <f t="shared" si="15"/>
        <v>FD</v>
      </c>
      <c r="E575" s="5" t="s">
        <v>223</v>
      </c>
      <c r="F575" s="5" t="s">
        <v>425</v>
      </c>
      <c r="G575" s="5" t="s">
        <v>980</v>
      </c>
      <c r="H575" s="5" t="s">
        <v>230</v>
      </c>
      <c r="I575" s="5" t="s">
        <v>226</v>
      </c>
      <c r="J575" s="13">
        <v>239</v>
      </c>
      <c r="K575" s="5">
        <v>60</v>
      </c>
      <c r="L575" s="5" t="s">
        <v>227</v>
      </c>
      <c r="M575" s="5">
        <v>56</v>
      </c>
      <c r="N575" s="5" t="s">
        <v>228</v>
      </c>
      <c r="O575" s="5">
        <v>80</v>
      </c>
      <c r="P575" s="5" t="s">
        <v>229</v>
      </c>
      <c r="Q575" s="5">
        <v>43</v>
      </c>
    </row>
    <row r="576" spans="1:17" hidden="1" outlineLevel="4" x14ac:dyDescent="0.25">
      <c r="A576" s="5">
        <v>871</v>
      </c>
      <c r="B576" s="5" t="s">
        <v>1400</v>
      </c>
      <c r="C576" s="5" t="str">
        <f t="shared" si="14"/>
        <v>151075</v>
      </c>
      <c r="D576" s="5" t="str">
        <f t="shared" si="15"/>
        <v>ID</v>
      </c>
      <c r="E576" s="5" t="s">
        <v>223</v>
      </c>
      <c r="F576" s="5" t="s">
        <v>425</v>
      </c>
      <c r="G576" s="5" t="s">
        <v>426</v>
      </c>
      <c r="H576" s="5" t="s">
        <v>230</v>
      </c>
      <c r="I576" s="5" t="s">
        <v>226</v>
      </c>
      <c r="J576" s="13">
        <v>243</v>
      </c>
      <c r="K576" s="5">
        <v>64</v>
      </c>
      <c r="L576" s="5" t="s">
        <v>227</v>
      </c>
      <c r="M576" s="5">
        <v>60</v>
      </c>
      <c r="N576" s="5" t="s">
        <v>228</v>
      </c>
      <c r="O576" s="5">
        <v>60</v>
      </c>
      <c r="P576" s="5" t="s">
        <v>229</v>
      </c>
      <c r="Q576" s="5">
        <v>59</v>
      </c>
    </row>
    <row r="577" spans="1:17" hidden="1" outlineLevel="4" x14ac:dyDescent="0.25">
      <c r="A577" s="5">
        <v>1063</v>
      </c>
      <c r="B577" s="5" t="s">
        <v>1623</v>
      </c>
      <c r="C577" s="5" t="str">
        <f t="shared" si="14"/>
        <v>151202</v>
      </c>
      <c r="D577" s="5" t="str">
        <f t="shared" si="15"/>
        <v>FF</v>
      </c>
      <c r="E577" s="5" t="s">
        <v>223</v>
      </c>
      <c r="F577" s="5" t="s">
        <v>425</v>
      </c>
      <c r="G577" s="5" t="s">
        <v>1006</v>
      </c>
      <c r="H577" s="5" t="s">
        <v>230</v>
      </c>
      <c r="I577" s="5" t="s">
        <v>245</v>
      </c>
      <c r="J577" s="13">
        <v>246</v>
      </c>
      <c r="K577" s="5">
        <v>60</v>
      </c>
      <c r="L577" s="5" t="s">
        <v>227</v>
      </c>
      <c r="M577" s="5">
        <v>60</v>
      </c>
      <c r="N577" s="5" t="s">
        <v>228</v>
      </c>
      <c r="O577" s="5">
        <v>68</v>
      </c>
      <c r="P577" s="5" t="s">
        <v>229</v>
      </c>
      <c r="Q577" s="5">
        <v>58</v>
      </c>
    </row>
    <row r="578" spans="1:17" hidden="1" outlineLevel="4" x14ac:dyDescent="0.25">
      <c r="A578" s="5">
        <v>1103</v>
      </c>
      <c r="B578" s="5" t="s">
        <v>1666</v>
      </c>
      <c r="C578" s="5" t="str">
        <f t="shared" si="14"/>
        <v>151215</v>
      </c>
      <c r="D578" s="5" t="str">
        <f t="shared" si="15"/>
        <v>EG</v>
      </c>
      <c r="E578" s="5" t="s">
        <v>223</v>
      </c>
      <c r="F578" s="5" t="s">
        <v>425</v>
      </c>
      <c r="G578" s="5" t="s">
        <v>980</v>
      </c>
      <c r="H578" s="5" t="s">
        <v>230</v>
      </c>
      <c r="I578" s="5" t="s">
        <v>226</v>
      </c>
      <c r="J578" s="13">
        <v>211</v>
      </c>
      <c r="K578" s="5">
        <v>81</v>
      </c>
      <c r="L578" s="5" t="s">
        <v>227</v>
      </c>
      <c r="M578" s="5">
        <v>41</v>
      </c>
      <c r="N578" s="5" t="s">
        <v>228</v>
      </c>
      <c r="O578" s="5">
        <v>43</v>
      </c>
      <c r="P578" s="5" t="s">
        <v>229</v>
      </c>
      <c r="Q578" s="5">
        <v>46</v>
      </c>
    </row>
    <row r="579" spans="1:17" hidden="1" outlineLevel="4" x14ac:dyDescent="0.25">
      <c r="A579" s="5">
        <v>1112</v>
      </c>
      <c r="B579" s="5" t="s">
        <v>1676</v>
      </c>
      <c r="C579" s="5" t="str">
        <f t="shared" si="14"/>
        <v>151216</v>
      </c>
      <c r="D579" s="5" t="str">
        <f t="shared" si="15"/>
        <v>FG</v>
      </c>
      <c r="E579" s="5" t="s">
        <v>223</v>
      </c>
      <c r="F579" s="5" t="s">
        <v>425</v>
      </c>
      <c r="G579" s="5" t="s">
        <v>700</v>
      </c>
      <c r="H579" s="5" t="s">
        <v>230</v>
      </c>
      <c r="I579" s="5" t="s">
        <v>245</v>
      </c>
      <c r="J579" s="13">
        <v>209</v>
      </c>
      <c r="K579" s="5">
        <v>58</v>
      </c>
      <c r="L579" s="5" t="s">
        <v>227</v>
      </c>
      <c r="M579" s="5">
        <v>54</v>
      </c>
      <c r="N579" s="5" t="s">
        <v>228</v>
      </c>
      <c r="O579" s="5">
        <v>50</v>
      </c>
      <c r="P579" s="5" t="s">
        <v>229</v>
      </c>
      <c r="Q579" s="5">
        <v>47</v>
      </c>
    </row>
    <row r="580" spans="1:17" hidden="1" outlineLevel="3" collapsed="1" x14ac:dyDescent="0.25">
      <c r="A580" s="5"/>
      <c r="B580" s="5"/>
      <c r="C580" s="5">
        <f>SUBTOTAL(3,C574:C579)</f>
        <v>6</v>
      </c>
      <c r="D580" s="5"/>
      <c r="E580" s="9" t="s">
        <v>2282</v>
      </c>
      <c r="F580" s="5"/>
      <c r="G580" s="5"/>
      <c r="H580" s="5"/>
      <c r="I580" s="5"/>
      <c r="J580" s="13"/>
      <c r="K580" s="5"/>
      <c r="L580" s="5"/>
      <c r="M580" s="5"/>
      <c r="N580" s="5"/>
      <c r="O580" s="5"/>
      <c r="P580" s="5"/>
      <c r="Q580" s="5"/>
    </row>
    <row r="581" spans="1:17" hidden="1" outlineLevel="4" x14ac:dyDescent="0.25">
      <c r="A581" s="5">
        <v>1262</v>
      </c>
      <c r="B581" s="5" t="s">
        <v>1843</v>
      </c>
      <c r="C581" s="5" t="str">
        <f>LEFT(B581,6)</f>
        <v>151256</v>
      </c>
      <c r="D581" s="5" t="str">
        <f>RIGHT(B581,2)</f>
        <v>FD</v>
      </c>
      <c r="E581" s="5" t="s">
        <v>253</v>
      </c>
      <c r="F581" s="5" t="s">
        <v>425</v>
      </c>
      <c r="G581" s="5" t="s">
        <v>978</v>
      </c>
      <c r="H581" s="5" t="s">
        <v>230</v>
      </c>
      <c r="I581" s="5" t="s">
        <v>382</v>
      </c>
      <c r="J581" s="13">
        <v>234</v>
      </c>
      <c r="K581" s="5">
        <v>61</v>
      </c>
      <c r="L581" s="5" t="s">
        <v>227</v>
      </c>
      <c r="M581" s="5">
        <v>56</v>
      </c>
      <c r="N581" s="5" t="s">
        <v>228</v>
      </c>
      <c r="O581" s="5">
        <v>74</v>
      </c>
      <c r="P581" s="5" t="s">
        <v>229</v>
      </c>
      <c r="Q581" s="5">
        <v>43</v>
      </c>
    </row>
    <row r="582" spans="1:17" hidden="1" outlineLevel="4" x14ac:dyDescent="0.25">
      <c r="A582" s="5">
        <v>1318</v>
      </c>
      <c r="B582" s="5" t="s">
        <v>1903</v>
      </c>
      <c r="C582" s="5" t="str">
        <f>LEFT(B582,6)</f>
        <v>151275</v>
      </c>
      <c r="D582" s="5" t="str">
        <f>RIGHT(B582,2)</f>
        <v>BC</v>
      </c>
      <c r="E582" s="5" t="s">
        <v>253</v>
      </c>
      <c r="F582" s="5" t="s">
        <v>425</v>
      </c>
      <c r="G582" s="5" t="s">
        <v>988</v>
      </c>
      <c r="H582" s="5" t="s">
        <v>230</v>
      </c>
      <c r="I582" s="5" t="s">
        <v>226</v>
      </c>
      <c r="J582" s="13">
        <v>234</v>
      </c>
      <c r="K582" s="5">
        <v>73</v>
      </c>
      <c r="L582" s="5" t="s">
        <v>227</v>
      </c>
      <c r="M582" s="5">
        <v>61</v>
      </c>
      <c r="N582" s="5" t="s">
        <v>228</v>
      </c>
      <c r="O582" s="5">
        <v>54</v>
      </c>
      <c r="P582" s="5" t="s">
        <v>229</v>
      </c>
      <c r="Q582" s="5">
        <v>46</v>
      </c>
    </row>
    <row r="583" spans="1:17" hidden="1" outlineLevel="3" collapsed="1" x14ac:dyDescent="0.25">
      <c r="A583" s="5"/>
      <c r="B583" s="5"/>
      <c r="C583" s="5">
        <f>SUBTOTAL(3,C581:C582)</f>
        <v>2</v>
      </c>
      <c r="D583" s="5"/>
      <c r="E583" s="9" t="s">
        <v>2281</v>
      </c>
      <c r="F583" s="5"/>
      <c r="G583" s="5"/>
      <c r="H583" s="5"/>
      <c r="I583" s="5"/>
      <c r="J583" s="13"/>
      <c r="K583" s="5"/>
      <c r="L583" s="5"/>
      <c r="M583" s="5"/>
      <c r="N583" s="5"/>
      <c r="O583" s="5"/>
      <c r="P583" s="5"/>
      <c r="Q583" s="5"/>
    </row>
    <row r="584" spans="1:17" hidden="1" outlineLevel="4" x14ac:dyDescent="0.25">
      <c r="A584" s="5">
        <v>1556</v>
      </c>
      <c r="B584" s="5" t="s">
        <v>2163</v>
      </c>
      <c r="C584" s="5" t="str">
        <f>LEFT(B584,6)</f>
        <v>151471</v>
      </c>
      <c r="D584" s="5" t="str">
        <f>RIGHT(B584,2)</f>
        <v>AC</v>
      </c>
      <c r="E584" s="5" t="s">
        <v>223</v>
      </c>
      <c r="F584" s="5" t="s">
        <v>425</v>
      </c>
      <c r="G584" s="5" t="s">
        <v>1046</v>
      </c>
      <c r="H584" s="5" t="s">
        <v>230</v>
      </c>
      <c r="I584" s="5" t="s">
        <v>226</v>
      </c>
      <c r="J584" s="13">
        <v>260</v>
      </c>
      <c r="K584" s="5">
        <v>56</v>
      </c>
      <c r="L584" s="5" t="s">
        <v>227</v>
      </c>
      <c r="M584" s="5">
        <v>72</v>
      </c>
      <c r="N584" s="5" t="s">
        <v>228</v>
      </c>
      <c r="O584" s="5">
        <v>63</v>
      </c>
      <c r="P584" s="5" t="s">
        <v>229</v>
      </c>
      <c r="Q584" s="5">
        <v>69</v>
      </c>
    </row>
    <row r="585" spans="1:17" hidden="1" outlineLevel="3" collapsed="1" x14ac:dyDescent="0.25">
      <c r="A585" s="5"/>
      <c r="B585" s="5"/>
      <c r="C585" s="5">
        <f>SUBTOTAL(3,C584:C584)</f>
        <v>1</v>
      </c>
      <c r="D585" s="5"/>
      <c r="E585" s="9" t="s">
        <v>2282</v>
      </c>
      <c r="F585" s="5"/>
      <c r="G585" s="5"/>
      <c r="H585" s="5"/>
      <c r="I585" s="5"/>
      <c r="J585" s="13"/>
      <c r="K585" s="5"/>
      <c r="L585" s="5"/>
      <c r="M585" s="5"/>
      <c r="N585" s="5"/>
      <c r="O585" s="5"/>
      <c r="P585" s="5"/>
      <c r="Q585" s="5"/>
    </row>
    <row r="586" spans="1:17" outlineLevel="2" collapsed="1" x14ac:dyDescent="0.25">
      <c r="A586" s="5"/>
      <c r="B586" s="5"/>
      <c r="C586" s="5">
        <f>SUBTOTAL(3,C520:C584)</f>
        <v>49</v>
      </c>
      <c r="D586" s="5"/>
      <c r="E586" s="5"/>
      <c r="F586" s="5"/>
      <c r="G586" s="5"/>
      <c r="H586" s="9" t="s">
        <v>2271</v>
      </c>
      <c r="I586" s="5"/>
      <c r="J586" s="13"/>
      <c r="K586" s="5"/>
      <c r="L586" s="5"/>
      <c r="M586" s="5"/>
      <c r="N586" s="5"/>
      <c r="O586" s="5"/>
      <c r="P586" s="5"/>
      <c r="Q586" s="5"/>
    </row>
    <row r="587" spans="1:17" hidden="1" outlineLevel="4" x14ac:dyDescent="0.25">
      <c r="A587" s="5">
        <v>839</v>
      </c>
      <c r="B587" s="5" t="s">
        <v>1362</v>
      </c>
      <c r="C587" s="5" t="str">
        <f>LEFT(B587,6)</f>
        <v>151006</v>
      </c>
      <c r="D587" s="5" t="str">
        <f>RIGHT(B587,2)</f>
        <v>BD</v>
      </c>
      <c r="E587" s="5" t="s">
        <v>253</v>
      </c>
      <c r="F587" s="5" t="s">
        <v>425</v>
      </c>
      <c r="G587" s="5" t="s">
        <v>978</v>
      </c>
      <c r="H587" s="5" t="s">
        <v>366</v>
      </c>
      <c r="I587" s="5" t="s">
        <v>517</v>
      </c>
      <c r="J587" s="13">
        <v>224</v>
      </c>
      <c r="K587" s="5">
        <v>70</v>
      </c>
      <c r="L587" s="5" t="s">
        <v>250</v>
      </c>
      <c r="M587" s="5">
        <v>44</v>
      </c>
      <c r="N587" s="5" t="s">
        <v>442</v>
      </c>
      <c r="O587" s="5">
        <v>46</v>
      </c>
      <c r="P587" s="5" t="s">
        <v>234</v>
      </c>
      <c r="Q587" s="5">
        <v>64</v>
      </c>
    </row>
    <row r="588" spans="1:17" hidden="1" outlineLevel="4" x14ac:dyDescent="0.25">
      <c r="A588" s="5">
        <v>1278</v>
      </c>
      <c r="B588" s="5" t="s">
        <v>1859</v>
      </c>
      <c r="C588" s="5" t="str">
        <f>LEFT(B588,6)</f>
        <v>151261</v>
      </c>
      <c r="D588" s="5" t="str">
        <f>RIGHT(B588,2)</f>
        <v>BH</v>
      </c>
      <c r="E588" s="5" t="s">
        <v>253</v>
      </c>
      <c r="F588" s="5" t="s">
        <v>425</v>
      </c>
      <c r="G588" s="5" t="s">
        <v>473</v>
      </c>
      <c r="H588" s="5" t="s">
        <v>366</v>
      </c>
      <c r="I588" s="5" t="s">
        <v>365</v>
      </c>
      <c r="J588" s="13">
        <v>208</v>
      </c>
      <c r="K588" s="5">
        <v>51</v>
      </c>
      <c r="L588" s="5" t="s">
        <v>320</v>
      </c>
      <c r="M588" s="5">
        <v>44</v>
      </c>
      <c r="N588" s="5" t="s">
        <v>250</v>
      </c>
      <c r="O588" s="5">
        <v>65</v>
      </c>
      <c r="P588" s="5" t="s">
        <v>234</v>
      </c>
      <c r="Q588" s="5">
        <v>48</v>
      </c>
    </row>
    <row r="589" spans="1:17" hidden="1" outlineLevel="3" collapsed="1" x14ac:dyDescent="0.25">
      <c r="A589" s="5"/>
      <c r="B589" s="5"/>
      <c r="C589" s="5">
        <f>SUBTOTAL(3,C587:C588)</f>
        <v>2</v>
      </c>
      <c r="D589" s="5"/>
      <c r="E589" s="9" t="s">
        <v>2281</v>
      </c>
      <c r="F589" s="5"/>
      <c r="G589" s="5"/>
      <c r="H589" s="5"/>
      <c r="I589" s="5"/>
      <c r="J589" s="13"/>
      <c r="K589" s="5"/>
      <c r="L589" s="5"/>
      <c r="M589" s="5"/>
      <c r="N589" s="5"/>
      <c r="O589" s="5"/>
      <c r="P589" s="5"/>
      <c r="Q589" s="5"/>
    </row>
    <row r="590" spans="1:17" hidden="1" outlineLevel="4" x14ac:dyDescent="0.25">
      <c r="A590" s="5">
        <v>1410</v>
      </c>
      <c r="B590" s="5" t="s">
        <v>2005</v>
      </c>
      <c r="C590" s="5" t="str">
        <f>LEFT(B590,6)</f>
        <v>151384</v>
      </c>
      <c r="D590" s="5" t="str">
        <f>RIGHT(B590,2)</f>
        <v>EI</v>
      </c>
      <c r="E590" s="5" t="s">
        <v>223</v>
      </c>
      <c r="F590" s="5" t="s">
        <v>425</v>
      </c>
      <c r="G590" s="5" t="s">
        <v>700</v>
      </c>
      <c r="H590" s="5" t="s">
        <v>366</v>
      </c>
      <c r="I590" s="5" t="s">
        <v>1438</v>
      </c>
      <c r="J590" s="13">
        <v>217</v>
      </c>
      <c r="K590" s="5">
        <v>42</v>
      </c>
      <c r="L590" s="5" t="s">
        <v>250</v>
      </c>
      <c r="M590" s="5">
        <v>68</v>
      </c>
      <c r="N590" s="5" t="s">
        <v>234</v>
      </c>
      <c r="O590" s="5">
        <v>44</v>
      </c>
      <c r="P590" s="5" t="s">
        <v>239</v>
      </c>
      <c r="Q590" s="5">
        <v>63</v>
      </c>
    </row>
    <row r="591" spans="1:17" hidden="1" outlineLevel="3" collapsed="1" x14ac:dyDescent="0.25">
      <c r="A591" s="5"/>
      <c r="B591" s="5"/>
      <c r="C591" s="5">
        <f>SUBTOTAL(3,C590:C590)</f>
        <v>1</v>
      </c>
      <c r="D591" s="5"/>
      <c r="E591" s="9" t="s">
        <v>2282</v>
      </c>
      <c r="F591" s="5"/>
      <c r="G591" s="5"/>
      <c r="H591" s="5"/>
      <c r="I591" s="5"/>
      <c r="J591" s="13"/>
      <c r="K591" s="5"/>
      <c r="L591" s="5"/>
      <c r="M591" s="5"/>
      <c r="N591" s="5"/>
      <c r="O591" s="5"/>
      <c r="P591" s="5"/>
      <c r="Q591" s="5"/>
    </row>
    <row r="592" spans="1:17" outlineLevel="2" collapsed="1" x14ac:dyDescent="0.25">
      <c r="A592" s="5"/>
      <c r="B592" s="5"/>
      <c r="C592" s="5">
        <f>SUBTOTAL(3,C587:C590)</f>
        <v>3</v>
      </c>
      <c r="D592" s="5"/>
      <c r="E592" s="5"/>
      <c r="F592" s="5"/>
      <c r="G592" s="5"/>
      <c r="H592" s="9" t="s">
        <v>2272</v>
      </c>
      <c r="I592" s="5"/>
      <c r="J592" s="13"/>
      <c r="K592" s="5"/>
      <c r="L592" s="5"/>
      <c r="M592" s="5"/>
      <c r="N592" s="5"/>
      <c r="O592" s="5"/>
      <c r="P592" s="5"/>
      <c r="Q592" s="5"/>
    </row>
    <row r="593" spans="1:17" hidden="1" outlineLevel="4" x14ac:dyDescent="0.25">
      <c r="A593" s="5">
        <v>116</v>
      </c>
      <c r="B593" s="5" t="s">
        <v>472</v>
      </c>
      <c r="C593" s="5" t="str">
        <f>LEFT(B593,6)</f>
        <v>150474</v>
      </c>
      <c r="D593" s="5" t="str">
        <f>RIGHT(B593,2)</f>
        <v>BA</v>
      </c>
      <c r="E593" s="5" t="s">
        <v>223</v>
      </c>
      <c r="F593" s="5" t="s">
        <v>425</v>
      </c>
      <c r="G593" s="5" t="s">
        <v>473</v>
      </c>
      <c r="H593" s="5" t="s">
        <v>237</v>
      </c>
      <c r="I593" s="5" t="s">
        <v>237</v>
      </c>
      <c r="J593" s="13">
        <v>239</v>
      </c>
      <c r="K593" s="5">
        <v>70</v>
      </c>
      <c r="L593" s="5" t="s">
        <v>238</v>
      </c>
      <c r="M593" s="5">
        <v>49</v>
      </c>
      <c r="N593" s="5" t="s">
        <v>239</v>
      </c>
      <c r="O593" s="5">
        <v>61</v>
      </c>
      <c r="P593" s="5" t="s">
        <v>240</v>
      </c>
      <c r="Q593" s="5">
        <v>59</v>
      </c>
    </row>
    <row r="594" spans="1:17" hidden="1" outlineLevel="3" collapsed="1" x14ac:dyDescent="0.25">
      <c r="A594" s="5"/>
      <c r="B594" s="5"/>
      <c r="C594" s="5">
        <f>SUBTOTAL(3,C593:C593)</f>
        <v>1</v>
      </c>
      <c r="D594" s="5"/>
      <c r="E594" s="9" t="s">
        <v>2282</v>
      </c>
      <c r="F594" s="5"/>
      <c r="G594" s="5"/>
      <c r="H594" s="5"/>
      <c r="I594" s="5"/>
      <c r="J594" s="13"/>
      <c r="K594" s="5"/>
      <c r="L594" s="5"/>
      <c r="M594" s="5"/>
      <c r="N594" s="5"/>
      <c r="O594" s="5"/>
      <c r="P594" s="5"/>
      <c r="Q594" s="5"/>
    </row>
    <row r="595" spans="1:17" hidden="1" outlineLevel="4" x14ac:dyDescent="0.25">
      <c r="A595" s="5">
        <v>498</v>
      </c>
      <c r="B595" s="5" t="s">
        <v>979</v>
      </c>
      <c r="C595" s="5" t="str">
        <f>LEFT(B595,6)</f>
        <v>150794</v>
      </c>
      <c r="D595" s="5" t="str">
        <f>RIGHT(B595,2)</f>
        <v>CE</v>
      </c>
      <c r="E595" s="5" t="s">
        <v>253</v>
      </c>
      <c r="F595" s="5" t="s">
        <v>425</v>
      </c>
      <c r="G595" s="5" t="s">
        <v>980</v>
      </c>
      <c r="H595" s="5" t="s">
        <v>237</v>
      </c>
      <c r="I595" s="5" t="s">
        <v>237</v>
      </c>
      <c r="J595" s="13">
        <v>259</v>
      </c>
      <c r="K595" s="5">
        <v>60</v>
      </c>
      <c r="L595" s="5" t="s">
        <v>238</v>
      </c>
      <c r="M595" s="5">
        <v>63</v>
      </c>
      <c r="N595" s="5" t="s">
        <v>239</v>
      </c>
      <c r="O595" s="5">
        <v>74</v>
      </c>
      <c r="P595" s="5" t="s">
        <v>240</v>
      </c>
      <c r="Q595" s="5">
        <v>62</v>
      </c>
    </row>
    <row r="596" spans="1:17" hidden="1" outlineLevel="4" x14ac:dyDescent="0.25">
      <c r="A596" s="5">
        <v>510</v>
      </c>
      <c r="B596" s="5" t="s">
        <v>998</v>
      </c>
      <c r="C596" s="5" t="str">
        <f>LEFT(B596,6)</f>
        <v>150798</v>
      </c>
      <c r="D596" s="5" t="str">
        <f>RIGHT(B596,2)</f>
        <v>EJ</v>
      </c>
      <c r="E596" s="5" t="s">
        <v>253</v>
      </c>
      <c r="F596" s="5" t="s">
        <v>425</v>
      </c>
      <c r="G596" s="5" t="s">
        <v>980</v>
      </c>
      <c r="H596" s="5" t="s">
        <v>237</v>
      </c>
      <c r="I596" s="5" t="s">
        <v>237</v>
      </c>
      <c r="J596" s="13">
        <v>215</v>
      </c>
      <c r="K596" s="5">
        <v>55</v>
      </c>
      <c r="L596" s="5" t="s">
        <v>238</v>
      </c>
      <c r="M596" s="5">
        <v>53</v>
      </c>
      <c r="N596" s="5" t="s">
        <v>239</v>
      </c>
      <c r="O596" s="5">
        <v>56</v>
      </c>
      <c r="P596" s="5" t="s">
        <v>240</v>
      </c>
      <c r="Q596" s="5">
        <v>51</v>
      </c>
    </row>
    <row r="597" spans="1:17" hidden="1" outlineLevel="4" x14ac:dyDescent="0.25">
      <c r="A597" s="5">
        <v>514</v>
      </c>
      <c r="B597" s="5" t="s">
        <v>1002</v>
      </c>
      <c r="C597" s="5" t="str">
        <f>LEFT(B597,6)</f>
        <v>150798</v>
      </c>
      <c r="D597" s="5" t="str">
        <f>RIGHT(B597,2)</f>
        <v>HF</v>
      </c>
      <c r="E597" s="5" t="s">
        <v>253</v>
      </c>
      <c r="F597" s="5" t="s">
        <v>425</v>
      </c>
      <c r="G597" s="5" t="s">
        <v>978</v>
      </c>
      <c r="H597" s="5" t="s">
        <v>237</v>
      </c>
      <c r="I597" s="5" t="s">
        <v>237</v>
      </c>
      <c r="J597" s="13">
        <v>226</v>
      </c>
      <c r="K597" s="5">
        <v>52</v>
      </c>
      <c r="L597" s="5" t="s">
        <v>238</v>
      </c>
      <c r="M597" s="5">
        <v>50</v>
      </c>
      <c r="N597" s="5" t="s">
        <v>239</v>
      </c>
      <c r="O597" s="5">
        <v>61</v>
      </c>
      <c r="P597" s="5" t="s">
        <v>240</v>
      </c>
      <c r="Q597" s="5">
        <v>63</v>
      </c>
    </row>
    <row r="598" spans="1:17" hidden="1" outlineLevel="3" collapsed="1" x14ac:dyDescent="0.25">
      <c r="A598" s="5"/>
      <c r="B598" s="5"/>
      <c r="C598" s="5">
        <f>SUBTOTAL(3,C595:C597)</f>
        <v>3</v>
      </c>
      <c r="D598" s="5"/>
      <c r="E598" s="9" t="s">
        <v>2281</v>
      </c>
      <c r="F598" s="5"/>
      <c r="G598" s="5"/>
      <c r="H598" s="5"/>
      <c r="I598" s="5"/>
      <c r="J598" s="13"/>
      <c r="K598" s="5"/>
      <c r="L598" s="5"/>
      <c r="M598" s="5"/>
      <c r="N598" s="5"/>
      <c r="O598" s="5"/>
      <c r="P598" s="5"/>
      <c r="Q598" s="5"/>
    </row>
    <row r="599" spans="1:17" hidden="1" outlineLevel="4" x14ac:dyDescent="0.25">
      <c r="A599" s="5">
        <v>530</v>
      </c>
      <c r="B599" s="5" t="s">
        <v>1020</v>
      </c>
      <c r="C599" s="5" t="str">
        <f>LEFT(B599,6)</f>
        <v>150801</v>
      </c>
      <c r="D599" s="5" t="str">
        <f>RIGHT(B599,2)</f>
        <v>EH</v>
      </c>
      <c r="E599" s="5" t="s">
        <v>223</v>
      </c>
      <c r="F599" s="5" t="s">
        <v>425</v>
      </c>
      <c r="G599" s="5" t="s">
        <v>473</v>
      </c>
      <c r="H599" s="5" t="s">
        <v>237</v>
      </c>
      <c r="I599" s="5" t="s">
        <v>237</v>
      </c>
      <c r="J599" s="13">
        <v>225</v>
      </c>
      <c r="K599" s="5">
        <v>64</v>
      </c>
      <c r="L599" s="5" t="s">
        <v>238</v>
      </c>
      <c r="M599" s="5">
        <v>48</v>
      </c>
      <c r="N599" s="5" t="s">
        <v>239</v>
      </c>
      <c r="O599" s="5">
        <v>57</v>
      </c>
      <c r="P599" s="5" t="s">
        <v>240</v>
      </c>
      <c r="Q599" s="5">
        <v>56</v>
      </c>
    </row>
    <row r="600" spans="1:17" hidden="1" outlineLevel="4" x14ac:dyDescent="0.25">
      <c r="A600" s="5">
        <v>533</v>
      </c>
      <c r="B600" s="5" t="s">
        <v>1024</v>
      </c>
      <c r="C600" s="5" t="str">
        <f>LEFT(B600,6)</f>
        <v>150802</v>
      </c>
      <c r="D600" s="5" t="str">
        <f>RIGHT(B600,2)</f>
        <v>CH</v>
      </c>
      <c r="E600" s="5" t="s">
        <v>223</v>
      </c>
      <c r="F600" s="5" t="s">
        <v>425</v>
      </c>
      <c r="G600" s="5" t="s">
        <v>426</v>
      </c>
      <c r="H600" s="5" t="s">
        <v>237</v>
      </c>
      <c r="I600" s="5" t="s">
        <v>237</v>
      </c>
      <c r="J600" s="13">
        <v>254</v>
      </c>
      <c r="K600" s="5">
        <v>72</v>
      </c>
      <c r="L600" s="5" t="s">
        <v>239</v>
      </c>
      <c r="M600" s="5">
        <v>58</v>
      </c>
      <c r="N600" s="5" t="s">
        <v>240</v>
      </c>
      <c r="O600" s="5">
        <v>61</v>
      </c>
      <c r="P600" s="5" t="s">
        <v>238</v>
      </c>
      <c r="Q600" s="5">
        <v>63</v>
      </c>
    </row>
    <row r="601" spans="1:17" hidden="1" outlineLevel="4" x14ac:dyDescent="0.25">
      <c r="A601" s="5">
        <v>548</v>
      </c>
      <c r="B601" s="5" t="s">
        <v>1041</v>
      </c>
      <c r="C601" s="5" t="str">
        <f>LEFT(B601,6)</f>
        <v>150809</v>
      </c>
      <c r="D601" s="5" t="str">
        <f>RIGHT(B601,2)</f>
        <v>II</v>
      </c>
      <c r="E601" s="5" t="s">
        <v>223</v>
      </c>
      <c r="F601" s="5" t="s">
        <v>425</v>
      </c>
      <c r="G601" s="5" t="s">
        <v>1030</v>
      </c>
      <c r="H601" s="5" t="s">
        <v>237</v>
      </c>
      <c r="I601" s="5" t="s">
        <v>237</v>
      </c>
      <c r="J601" s="13">
        <v>208</v>
      </c>
      <c r="K601" s="5">
        <v>57</v>
      </c>
      <c r="L601" s="5" t="s">
        <v>238</v>
      </c>
      <c r="M601" s="5">
        <v>48</v>
      </c>
      <c r="N601" s="5" t="s">
        <v>239</v>
      </c>
      <c r="O601" s="5">
        <v>51</v>
      </c>
      <c r="P601" s="5" t="s">
        <v>240</v>
      </c>
      <c r="Q601" s="5">
        <v>52</v>
      </c>
    </row>
    <row r="602" spans="1:17" hidden="1" outlineLevel="3" collapsed="1" x14ac:dyDescent="0.25">
      <c r="A602" s="5"/>
      <c r="B602" s="5"/>
      <c r="C602" s="5">
        <f>SUBTOTAL(3,C599:C601)</f>
        <v>3</v>
      </c>
      <c r="D602" s="5"/>
      <c r="E602" s="9" t="s">
        <v>2282</v>
      </c>
      <c r="F602" s="5"/>
      <c r="G602" s="5"/>
      <c r="H602" s="5"/>
      <c r="I602" s="5"/>
      <c r="J602" s="13"/>
      <c r="K602" s="5"/>
      <c r="L602" s="5"/>
      <c r="M602" s="5"/>
      <c r="N602" s="5"/>
      <c r="O602" s="5"/>
      <c r="P602" s="5"/>
      <c r="Q602" s="5"/>
    </row>
    <row r="603" spans="1:17" hidden="1" outlineLevel="4" x14ac:dyDescent="0.25">
      <c r="A603" s="5">
        <v>552</v>
      </c>
      <c r="B603" s="5" t="s">
        <v>1045</v>
      </c>
      <c r="C603" s="5" t="str">
        <f>LEFT(B603,6)</f>
        <v>150814</v>
      </c>
      <c r="D603" s="5" t="str">
        <f>RIGHT(B603,2)</f>
        <v>HB</v>
      </c>
      <c r="E603" s="5" t="s">
        <v>253</v>
      </c>
      <c r="F603" s="5" t="s">
        <v>425</v>
      </c>
      <c r="G603" s="5" t="s">
        <v>1046</v>
      </c>
      <c r="H603" s="5" t="s">
        <v>237</v>
      </c>
      <c r="I603" s="5" t="s">
        <v>237</v>
      </c>
      <c r="J603" s="13">
        <v>227</v>
      </c>
      <c r="K603" s="5">
        <v>54</v>
      </c>
      <c r="L603" s="5" t="s">
        <v>238</v>
      </c>
      <c r="M603" s="5">
        <v>55</v>
      </c>
      <c r="N603" s="5" t="s">
        <v>239</v>
      </c>
      <c r="O603" s="5">
        <v>60</v>
      </c>
      <c r="P603" s="5" t="s">
        <v>240</v>
      </c>
      <c r="Q603" s="5">
        <v>58</v>
      </c>
    </row>
    <row r="604" spans="1:17" hidden="1" outlineLevel="3" collapsed="1" x14ac:dyDescent="0.25">
      <c r="A604" s="5"/>
      <c r="B604" s="5"/>
      <c r="C604" s="5">
        <f>SUBTOTAL(3,C603:C603)</f>
        <v>1</v>
      </c>
      <c r="D604" s="5"/>
      <c r="E604" s="9" t="s">
        <v>2281</v>
      </c>
      <c r="F604" s="5"/>
      <c r="G604" s="5"/>
      <c r="H604" s="5"/>
      <c r="I604" s="5"/>
      <c r="J604" s="13"/>
      <c r="K604" s="5"/>
      <c r="L604" s="5"/>
      <c r="M604" s="5"/>
      <c r="N604" s="5"/>
      <c r="O604" s="5"/>
      <c r="P604" s="5"/>
      <c r="Q604" s="5"/>
    </row>
    <row r="605" spans="1:17" hidden="1" outlineLevel="4" x14ac:dyDescent="0.25">
      <c r="A605" s="5">
        <v>555</v>
      </c>
      <c r="B605" s="5" t="s">
        <v>1049</v>
      </c>
      <c r="C605" s="5" t="str">
        <f>LEFT(B605,6)</f>
        <v>150814</v>
      </c>
      <c r="D605" s="5" t="str">
        <f>RIGHT(B605,2)</f>
        <v>AJ</v>
      </c>
      <c r="E605" s="5" t="s">
        <v>223</v>
      </c>
      <c r="F605" s="5" t="s">
        <v>425</v>
      </c>
      <c r="G605" s="5" t="s">
        <v>513</v>
      </c>
      <c r="H605" s="5" t="s">
        <v>237</v>
      </c>
      <c r="I605" s="5" t="s">
        <v>237</v>
      </c>
      <c r="J605" s="13">
        <v>209</v>
      </c>
      <c r="K605" s="5">
        <v>74</v>
      </c>
      <c r="L605" s="5" t="s">
        <v>238</v>
      </c>
      <c r="M605" s="5">
        <v>46</v>
      </c>
      <c r="N605" s="5" t="s">
        <v>239</v>
      </c>
      <c r="O605" s="5">
        <v>41</v>
      </c>
      <c r="P605" s="5" t="s">
        <v>240</v>
      </c>
      <c r="Q605" s="5">
        <v>48</v>
      </c>
    </row>
    <row r="606" spans="1:17" hidden="1" outlineLevel="4" x14ac:dyDescent="0.25">
      <c r="A606" s="5">
        <v>576</v>
      </c>
      <c r="B606" s="5" t="s">
        <v>1072</v>
      </c>
      <c r="C606" s="5" t="str">
        <f>LEFT(B606,6)</f>
        <v>150823</v>
      </c>
      <c r="D606" s="5" t="str">
        <f>RIGHT(B606,2)</f>
        <v>EE</v>
      </c>
      <c r="E606" s="5" t="s">
        <v>223</v>
      </c>
      <c r="F606" s="5" t="s">
        <v>425</v>
      </c>
      <c r="G606" s="5" t="s">
        <v>473</v>
      </c>
      <c r="H606" s="5" t="s">
        <v>237</v>
      </c>
      <c r="I606" s="5" t="s">
        <v>237</v>
      </c>
      <c r="J606" s="13">
        <v>226</v>
      </c>
      <c r="K606" s="5">
        <v>52</v>
      </c>
      <c r="L606" s="5" t="s">
        <v>238</v>
      </c>
      <c r="M606" s="5">
        <v>54</v>
      </c>
      <c r="N606" s="5" t="s">
        <v>239</v>
      </c>
      <c r="O606" s="5">
        <v>60</v>
      </c>
      <c r="P606" s="5" t="s">
        <v>240</v>
      </c>
      <c r="Q606" s="5">
        <v>60</v>
      </c>
    </row>
    <row r="607" spans="1:17" hidden="1" outlineLevel="3" collapsed="1" x14ac:dyDescent="0.25">
      <c r="A607" s="5"/>
      <c r="B607" s="5"/>
      <c r="C607" s="5">
        <f>SUBTOTAL(3,C605:C606)</f>
        <v>2</v>
      </c>
      <c r="D607" s="5"/>
      <c r="E607" s="9" t="s">
        <v>2282</v>
      </c>
      <c r="F607" s="5"/>
      <c r="G607" s="5"/>
      <c r="H607" s="5"/>
      <c r="I607" s="5"/>
      <c r="J607" s="13"/>
      <c r="K607" s="5"/>
      <c r="L607" s="5"/>
      <c r="M607" s="5"/>
      <c r="N607" s="5"/>
      <c r="O607" s="5"/>
      <c r="P607" s="5"/>
      <c r="Q607" s="5"/>
    </row>
    <row r="608" spans="1:17" hidden="1" outlineLevel="4" x14ac:dyDescent="0.25">
      <c r="A608" s="5">
        <v>600</v>
      </c>
      <c r="B608" s="5" t="s">
        <v>1097</v>
      </c>
      <c r="C608" s="5" t="str">
        <f>LEFT(B608,6)</f>
        <v>150858</v>
      </c>
      <c r="D608" s="5" t="str">
        <f>RIGHT(B608,2)</f>
        <v>HA</v>
      </c>
      <c r="E608" s="5" t="s">
        <v>253</v>
      </c>
      <c r="F608" s="5" t="s">
        <v>425</v>
      </c>
      <c r="G608" s="5" t="s">
        <v>1022</v>
      </c>
      <c r="H608" s="5" t="s">
        <v>237</v>
      </c>
      <c r="I608" s="5" t="s">
        <v>237</v>
      </c>
      <c r="J608" s="13">
        <v>238</v>
      </c>
      <c r="K608" s="5">
        <v>62</v>
      </c>
      <c r="L608" s="5" t="s">
        <v>250</v>
      </c>
      <c r="M608" s="5">
        <v>53</v>
      </c>
      <c r="N608" s="5" t="s">
        <v>239</v>
      </c>
      <c r="O608" s="5">
        <v>62</v>
      </c>
      <c r="P608" s="5" t="s">
        <v>234</v>
      </c>
      <c r="Q608" s="5">
        <v>61</v>
      </c>
    </row>
    <row r="609" spans="1:17" hidden="1" outlineLevel="3" collapsed="1" x14ac:dyDescent="0.25">
      <c r="A609" s="5"/>
      <c r="B609" s="5"/>
      <c r="C609" s="5">
        <f>SUBTOTAL(3,C608:C608)</f>
        <v>1</v>
      </c>
      <c r="D609" s="5"/>
      <c r="E609" s="9" t="s">
        <v>2281</v>
      </c>
      <c r="F609" s="5"/>
      <c r="G609" s="5"/>
      <c r="H609" s="5"/>
      <c r="I609" s="5"/>
      <c r="J609" s="13"/>
      <c r="K609" s="5"/>
      <c r="L609" s="5"/>
      <c r="M609" s="5"/>
      <c r="N609" s="5"/>
      <c r="O609" s="5"/>
      <c r="P609" s="5"/>
      <c r="Q609" s="5"/>
    </row>
    <row r="610" spans="1:17" hidden="1" outlineLevel="4" x14ac:dyDescent="0.25">
      <c r="A610" s="5">
        <v>616</v>
      </c>
      <c r="B610" s="5" t="s">
        <v>1113</v>
      </c>
      <c r="C610" s="5" t="str">
        <f>LEFT(B610,6)</f>
        <v>150951</v>
      </c>
      <c r="D610" s="5" t="str">
        <f>RIGHT(B610,2)</f>
        <v>CG</v>
      </c>
      <c r="E610" s="5" t="s">
        <v>223</v>
      </c>
      <c r="F610" s="5" t="s">
        <v>425</v>
      </c>
      <c r="G610" s="5" t="s">
        <v>978</v>
      </c>
      <c r="H610" s="5" t="s">
        <v>237</v>
      </c>
      <c r="I610" s="5" t="s">
        <v>237</v>
      </c>
      <c r="J610" s="13">
        <v>232</v>
      </c>
      <c r="K610" s="5">
        <v>47</v>
      </c>
      <c r="L610" s="5" t="s">
        <v>238</v>
      </c>
      <c r="M610" s="5">
        <v>61</v>
      </c>
      <c r="N610" s="5" t="s">
        <v>240</v>
      </c>
      <c r="O610" s="5">
        <v>63</v>
      </c>
      <c r="P610" s="5" t="s">
        <v>239</v>
      </c>
      <c r="Q610" s="5">
        <v>61</v>
      </c>
    </row>
    <row r="611" spans="1:17" hidden="1" outlineLevel="3" collapsed="1" x14ac:dyDescent="0.25">
      <c r="A611" s="5"/>
      <c r="B611" s="5"/>
      <c r="C611" s="5">
        <f>SUBTOTAL(3,C610:C610)</f>
        <v>1</v>
      </c>
      <c r="D611" s="5"/>
      <c r="E611" s="9" t="s">
        <v>2282</v>
      </c>
      <c r="F611" s="5"/>
      <c r="G611" s="5"/>
      <c r="H611" s="5"/>
      <c r="I611" s="5"/>
      <c r="J611" s="13"/>
      <c r="K611" s="5"/>
      <c r="L611" s="5"/>
      <c r="M611" s="5"/>
      <c r="N611" s="5"/>
      <c r="O611" s="5"/>
      <c r="P611" s="5"/>
      <c r="Q611" s="5"/>
    </row>
    <row r="612" spans="1:17" outlineLevel="2" collapsed="1" x14ac:dyDescent="0.25">
      <c r="A612" s="5"/>
      <c r="B612" s="5"/>
      <c r="C612" s="5">
        <f>SUBTOTAL(3,C593:C610)</f>
        <v>12</v>
      </c>
      <c r="D612" s="5"/>
      <c r="E612" s="5"/>
      <c r="F612" s="5"/>
      <c r="G612" s="5"/>
      <c r="H612" s="9" t="s">
        <v>2273</v>
      </c>
      <c r="I612" s="5"/>
      <c r="J612" s="13"/>
      <c r="K612" s="5"/>
      <c r="L612" s="5"/>
      <c r="M612" s="5"/>
      <c r="N612" s="5"/>
      <c r="O612" s="5"/>
      <c r="P612" s="5"/>
      <c r="Q612" s="5"/>
    </row>
    <row r="613" spans="1:17" hidden="1" outlineLevel="4" x14ac:dyDescent="0.25">
      <c r="A613" s="5">
        <v>90</v>
      </c>
      <c r="B613" s="5" t="s">
        <v>424</v>
      </c>
      <c r="C613" s="5" t="str">
        <f>LEFT(B613,6)</f>
        <v>150470</v>
      </c>
      <c r="D613" s="5" t="str">
        <f>RIGHT(B613,2)</f>
        <v>GG</v>
      </c>
      <c r="E613" s="5" t="s">
        <v>253</v>
      </c>
      <c r="F613" s="5" t="s">
        <v>425</v>
      </c>
      <c r="G613" s="5" t="s">
        <v>426</v>
      </c>
      <c r="H613" s="5" t="s">
        <v>291</v>
      </c>
      <c r="I613" s="5" t="s">
        <v>291</v>
      </c>
      <c r="J613" s="13">
        <v>253</v>
      </c>
      <c r="K613" s="5">
        <v>63</v>
      </c>
      <c r="L613" s="5" t="s">
        <v>228</v>
      </c>
      <c r="M613" s="5">
        <v>66</v>
      </c>
      <c r="N613" s="5" t="s">
        <v>227</v>
      </c>
      <c r="O613" s="5">
        <v>57</v>
      </c>
      <c r="P613" s="5" t="s">
        <v>229</v>
      </c>
      <c r="Q613" s="5">
        <v>67</v>
      </c>
    </row>
    <row r="614" spans="1:17" hidden="1" outlineLevel="3" collapsed="1" x14ac:dyDescent="0.25">
      <c r="A614" s="5"/>
      <c r="B614" s="5"/>
      <c r="C614" s="5">
        <f>SUBTOTAL(3,C613:C613)</f>
        <v>1</v>
      </c>
      <c r="D614" s="5"/>
      <c r="E614" s="9" t="s">
        <v>2281</v>
      </c>
      <c r="F614" s="5"/>
      <c r="G614" s="5"/>
      <c r="H614" s="5"/>
      <c r="I614" s="5"/>
      <c r="J614" s="13"/>
      <c r="K614" s="5"/>
      <c r="L614" s="5"/>
      <c r="M614" s="5"/>
      <c r="N614" s="5"/>
      <c r="O614" s="5"/>
      <c r="P614" s="5"/>
      <c r="Q614" s="5"/>
    </row>
    <row r="615" spans="1:17" hidden="1" outlineLevel="4" x14ac:dyDescent="0.25">
      <c r="A615" s="5">
        <v>524</v>
      </c>
      <c r="B615" s="5" t="s">
        <v>1014</v>
      </c>
      <c r="C615" s="5" t="str">
        <f>LEFT(B615,6)</f>
        <v>150800</v>
      </c>
      <c r="D615" s="5" t="str">
        <f>RIGHT(B615,2)</f>
        <v>DF</v>
      </c>
      <c r="E615" s="5" t="s">
        <v>223</v>
      </c>
      <c r="F615" s="5" t="s">
        <v>425</v>
      </c>
      <c r="G615" s="5" t="s">
        <v>986</v>
      </c>
      <c r="H615" s="5" t="s">
        <v>291</v>
      </c>
      <c r="I615" s="5" t="s">
        <v>291</v>
      </c>
      <c r="J615" s="13">
        <v>238</v>
      </c>
      <c r="K615" s="5">
        <v>68</v>
      </c>
      <c r="L615" s="5" t="s">
        <v>227</v>
      </c>
      <c r="M615" s="5">
        <v>59</v>
      </c>
      <c r="N615" s="5" t="s">
        <v>228</v>
      </c>
      <c r="O615" s="5">
        <v>51</v>
      </c>
      <c r="P615" s="5" t="s">
        <v>229</v>
      </c>
      <c r="Q615" s="5">
        <v>60</v>
      </c>
    </row>
    <row r="616" spans="1:17" hidden="1" outlineLevel="3" collapsed="1" x14ac:dyDescent="0.25">
      <c r="A616" s="5"/>
      <c r="B616" s="5"/>
      <c r="C616" s="5">
        <f>SUBTOTAL(3,C615:C615)</f>
        <v>1</v>
      </c>
      <c r="D616" s="5"/>
      <c r="E616" s="9" t="s">
        <v>2282</v>
      </c>
      <c r="F616" s="5"/>
      <c r="G616" s="5"/>
      <c r="H616" s="5"/>
      <c r="I616" s="5"/>
      <c r="J616" s="13"/>
      <c r="K616" s="5"/>
      <c r="L616" s="5"/>
      <c r="M616" s="5"/>
      <c r="N616" s="5"/>
      <c r="O616" s="5"/>
      <c r="P616" s="5"/>
      <c r="Q616" s="5"/>
    </row>
    <row r="617" spans="1:17" hidden="1" outlineLevel="4" x14ac:dyDescent="0.25">
      <c r="A617" s="5">
        <v>534</v>
      </c>
      <c r="B617" s="5" t="s">
        <v>1025</v>
      </c>
      <c r="C617" s="5" t="str">
        <f>LEFT(B617,6)</f>
        <v>150802</v>
      </c>
      <c r="D617" s="5" t="str">
        <f>RIGHT(B617,2)</f>
        <v>BI</v>
      </c>
      <c r="E617" s="5" t="s">
        <v>253</v>
      </c>
      <c r="F617" s="5" t="s">
        <v>425</v>
      </c>
      <c r="G617" s="5" t="s">
        <v>986</v>
      </c>
      <c r="H617" s="5" t="s">
        <v>291</v>
      </c>
      <c r="I617" s="5" t="s">
        <v>291</v>
      </c>
      <c r="J617" s="13">
        <v>228</v>
      </c>
      <c r="K617" s="5">
        <v>54</v>
      </c>
      <c r="L617" s="5" t="s">
        <v>227</v>
      </c>
      <c r="M617" s="5">
        <v>53</v>
      </c>
      <c r="N617" s="5" t="s">
        <v>228</v>
      </c>
      <c r="O617" s="5">
        <v>61</v>
      </c>
      <c r="P617" s="5" t="s">
        <v>229</v>
      </c>
      <c r="Q617" s="5">
        <v>60</v>
      </c>
    </row>
    <row r="618" spans="1:17" hidden="1" outlineLevel="3" collapsed="1" x14ac:dyDescent="0.25">
      <c r="A618" s="5"/>
      <c r="B618" s="5"/>
      <c r="C618" s="5">
        <f>SUBTOTAL(3,C617:C617)</f>
        <v>1</v>
      </c>
      <c r="D618" s="5"/>
      <c r="E618" s="9" t="s">
        <v>2281</v>
      </c>
      <c r="F618" s="5"/>
      <c r="G618" s="5"/>
      <c r="H618" s="5"/>
      <c r="I618" s="5"/>
      <c r="J618" s="13"/>
      <c r="K618" s="5"/>
      <c r="L618" s="5"/>
      <c r="M618" s="5"/>
      <c r="N618" s="5"/>
      <c r="O618" s="5"/>
      <c r="P618" s="5"/>
      <c r="Q618" s="5"/>
    </row>
    <row r="619" spans="1:17" hidden="1" outlineLevel="4" x14ac:dyDescent="0.25">
      <c r="A619" s="5">
        <v>560</v>
      </c>
      <c r="B619" s="5" t="s">
        <v>1055</v>
      </c>
      <c r="C619" s="5" t="str">
        <f>LEFT(B619,6)</f>
        <v>150815</v>
      </c>
      <c r="D619" s="5" t="str">
        <f>RIGHT(B619,2)</f>
        <v>FC</v>
      </c>
      <c r="E619" s="5" t="s">
        <v>223</v>
      </c>
      <c r="F619" s="5" t="s">
        <v>425</v>
      </c>
      <c r="G619" s="5" t="s">
        <v>1032</v>
      </c>
      <c r="H619" s="5" t="s">
        <v>291</v>
      </c>
      <c r="I619" s="5" t="s">
        <v>291</v>
      </c>
      <c r="J619" s="13">
        <v>204</v>
      </c>
      <c r="K619" s="5">
        <v>54</v>
      </c>
      <c r="L619" s="5" t="s">
        <v>228</v>
      </c>
      <c r="M619" s="5">
        <v>55</v>
      </c>
      <c r="N619" s="5" t="s">
        <v>229</v>
      </c>
      <c r="O619" s="5">
        <v>47</v>
      </c>
      <c r="P619" s="5" t="s">
        <v>227</v>
      </c>
      <c r="Q619" s="5">
        <v>48</v>
      </c>
    </row>
    <row r="620" spans="1:17" hidden="1" outlineLevel="4" x14ac:dyDescent="0.25">
      <c r="A620" s="5">
        <v>1543</v>
      </c>
      <c r="B620" s="5" t="s">
        <v>2150</v>
      </c>
      <c r="C620" s="5" t="str">
        <f>LEFT(B620,6)</f>
        <v>151468</v>
      </c>
      <c r="D620" s="5" t="str">
        <f>RIGHT(B620,2)</f>
        <v>IB</v>
      </c>
      <c r="E620" s="5" t="s">
        <v>223</v>
      </c>
      <c r="F620" s="5" t="s">
        <v>425</v>
      </c>
      <c r="G620" s="5" t="s">
        <v>986</v>
      </c>
      <c r="H620" s="5" t="s">
        <v>291</v>
      </c>
      <c r="I620" s="5" t="s">
        <v>291</v>
      </c>
      <c r="J620" s="13">
        <v>247</v>
      </c>
      <c r="K620" s="5">
        <v>64</v>
      </c>
      <c r="L620" s="5" t="s">
        <v>228</v>
      </c>
      <c r="M620" s="5">
        <v>62</v>
      </c>
      <c r="N620" s="5" t="s">
        <v>234</v>
      </c>
      <c r="O620" s="5">
        <v>71</v>
      </c>
      <c r="P620" s="5" t="s">
        <v>229</v>
      </c>
      <c r="Q620" s="5">
        <v>50</v>
      </c>
    </row>
    <row r="621" spans="1:17" hidden="1" outlineLevel="3" collapsed="1" x14ac:dyDescent="0.25">
      <c r="A621" s="5"/>
      <c r="B621" s="5"/>
      <c r="C621" s="5">
        <f>SUBTOTAL(3,C619:C620)</f>
        <v>2</v>
      </c>
      <c r="D621" s="5"/>
      <c r="E621" s="9" t="s">
        <v>2282</v>
      </c>
      <c r="F621" s="5"/>
      <c r="G621" s="5"/>
      <c r="H621" s="5"/>
      <c r="I621" s="5"/>
      <c r="J621" s="13"/>
      <c r="K621" s="5"/>
      <c r="L621" s="5"/>
      <c r="M621" s="5"/>
      <c r="N621" s="5"/>
      <c r="O621" s="5"/>
      <c r="P621" s="5"/>
      <c r="Q621" s="5"/>
    </row>
    <row r="622" spans="1:17" hidden="1" outlineLevel="4" x14ac:dyDescent="0.25">
      <c r="A622" s="5">
        <v>1553</v>
      </c>
      <c r="B622" s="5" t="s">
        <v>2160</v>
      </c>
      <c r="C622" s="5" t="str">
        <f>LEFT(B622,6)</f>
        <v>151470</v>
      </c>
      <c r="D622" s="5" t="str">
        <f>RIGHT(B622,2)</f>
        <v>FJ</v>
      </c>
      <c r="E622" s="5" t="s">
        <v>253</v>
      </c>
      <c r="F622" s="5" t="s">
        <v>425</v>
      </c>
      <c r="G622" s="5" t="s">
        <v>473</v>
      </c>
      <c r="H622" s="5" t="s">
        <v>291</v>
      </c>
      <c r="I622" s="5" t="s">
        <v>291</v>
      </c>
      <c r="J622" s="13">
        <v>256</v>
      </c>
      <c r="K622" s="5">
        <v>68</v>
      </c>
      <c r="L622" s="5" t="s">
        <v>227</v>
      </c>
      <c r="M622" s="5">
        <v>67</v>
      </c>
      <c r="N622" s="5" t="s">
        <v>228</v>
      </c>
      <c r="O622" s="5">
        <v>60</v>
      </c>
      <c r="P622" s="5" t="s">
        <v>229</v>
      </c>
      <c r="Q622" s="5">
        <v>61</v>
      </c>
    </row>
    <row r="623" spans="1:17" hidden="1" outlineLevel="3" collapsed="1" x14ac:dyDescent="0.25">
      <c r="A623" s="5"/>
      <c r="B623" s="5"/>
      <c r="C623" s="5">
        <f>SUBTOTAL(3,C622:C622)</f>
        <v>1</v>
      </c>
      <c r="D623" s="5"/>
      <c r="E623" s="9" t="s">
        <v>2281</v>
      </c>
      <c r="F623" s="5"/>
      <c r="G623" s="5"/>
      <c r="H623" s="5"/>
      <c r="I623" s="5"/>
      <c r="J623" s="13"/>
      <c r="K623" s="5"/>
      <c r="L623" s="5"/>
      <c r="M623" s="5"/>
      <c r="N623" s="5"/>
      <c r="O623" s="5"/>
      <c r="P623" s="5"/>
      <c r="Q623" s="5"/>
    </row>
    <row r="624" spans="1:17" outlineLevel="2" collapsed="1" x14ac:dyDescent="0.25">
      <c r="A624" s="5"/>
      <c r="B624" s="5"/>
      <c r="C624" s="5">
        <f>SUBTOTAL(3,C613:C622)</f>
        <v>6</v>
      </c>
      <c r="D624" s="5"/>
      <c r="E624" s="5"/>
      <c r="F624" s="5"/>
      <c r="G624" s="5"/>
      <c r="H624" s="9" t="s">
        <v>2274</v>
      </c>
      <c r="I624" s="5"/>
      <c r="J624" s="13"/>
      <c r="K624" s="5"/>
      <c r="L624" s="5"/>
      <c r="M624" s="5"/>
      <c r="N624" s="5"/>
      <c r="O624" s="5"/>
      <c r="P624" s="5"/>
      <c r="Q624" s="5"/>
    </row>
    <row r="625" spans="1:17" hidden="1" outlineLevel="4" x14ac:dyDescent="0.25">
      <c r="A625" s="5">
        <v>500</v>
      </c>
      <c r="B625" s="5" t="s">
        <v>982</v>
      </c>
      <c r="C625" s="5" t="str">
        <f>LEFT(B625,6)</f>
        <v>150794</v>
      </c>
      <c r="D625" s="5" t="str">
        <f>RIGHT(B625,2)</f>
        <v>HD</v>
      </c>
      <c r="E625" s="5" t="s">
        <v>253</v>
      </c>
      <c r="F625" s="5" t="s">
        <v>425</v>
      </c>
      <c r="G625" s="5" t="s">
        <v>513</v>
      </c>
      <c r="H625" s="5" t="s">
        <v>257</v>
      </c>
      <c r="I625" s="5" t="s">
        <v>495</v>
      </c>
      <c r="J625" s="13">
        <v>248</v>
      </c>
      <c r="K625" s="5">
        <v>71</v>
      </c>
      <c r="L625" s="5" t="s">
        <v>228</v>
      </c>
      <c r="M625" s="5">
        <v>51</v>
      </c>
      <c r="N625" s="5" t="s">
        <v>234</v>
      </c>
      <c r="O625" s="5">
        <v>72</v>
      </c>
      <c r="P625" s="5" t="s">
        <v>229</v>
      </c>
      <c r="Q625" s="5">
        <v>54</v>
      </c>
    </row>
    <row r="626" spans="1:17" hidden="1" outlineLevel="3" collapsed="1" x14ac:dyDescent="0.25">
      <c r="A626" s="5"/>
      <c r="B626" s="5"/>
      <c r="C626" s="5">
        <f>SUBTOTAL(3,C625:C625)</f>
        <v>1</v>
      </c>
      <c r="D626" s="5"/>
      <c r="E626" s="9" t="s">
        <v>2281</v>
      </c>
      <c r="F626" s="5"/>
      <c r="G626" s="5"/>
      <c r="H626" s="5"/>
      <c r="I626" s="5"/>
      <c r="J626" s="13"/>
      <c r="K626" s="5"/>
      <c r="L626" s="5"/>
      <c r="M626" s="5"/>
      <c r="N626" s="5"/>
      <c r="O626" s="5"/>
      <c r="P626" s="5"/>
      <c r="Q626" s="5"/>
    </row>
    <row r="627" spans="1:17" hidden="1" outlineLevel="4" x14ac:dyDescent="0.25">
      <c r="A627" s="5">
        <v>502</v>
      </c>
      <c r="B627" s="5" t="s">
        <v>984</v>
      </c>
      <c r="C627" s="5" t="str">
        <f>LEFT(B627,6)</f>
        <v>150795</v>
      </c>
      <c r="D627" s="5" t="str">
        <f>RIGHT(B627,2)</f>
        <v>AG</v>
      </c>
      <c r="E627" s="5" t="s">
        <v>223</v>
      </c>
      <c r="F627" s="5" t="s">
        <v>425</v>
      </c>
      <c r="G627" s="5" t="s">
        <v>426</v>
      </c>
      <c r="H627" s="5" t="s">
        <v>257</v>
      </c>
      <c r="I627" s="5" t="s">
        <v>279</v>
      </c>
      <c r="J627" s="13">
        <v>259</v>
      </c>
      <c r="K627" s="5">
        <v>59</v>
      </c>
      <c r="L627" s="5" t="s">
        <v>228</v>
      </c>
      <c r="M627" s="5">
        <v>67</v>
      </c>
      <c r="N627" s="5" t="s">
        <v>234</v>
      </c>
      <c r="O627" s="5">
        <v>76</v>
      </c>
      <c r="P627" s="5" t="s">
        <v>229</v>
      </c>
      <c r="Q627" s="5">
        <v>57</v>
      </c>
    </row>
    <row r="628" spans="1:17" hidden="1" outlineLevel="4" x14ac:dyDescent="0.25">
      <c r="A628" s="5">
        <v>504</v>
      </c>
      <c r="B628" s="5" t="s">
        <v>987</v>
      </c>
      <c r="C628" s="5" t="str">
        <f>LEFT(B628,6)</f>
        <v>150795</v>
      </c>
      <c r="D628" s="5" t="str">
        <f>RIGHT(B628,2)</f>
        <v>GD</v>
      </c>
      <c r="E628" s="5" t="s">
        <v>223</v>
      </c>
      <c r="F628" s="5" t="s">
        <v>425</v>
      </c>
      <c r="G628" s="5" t="s">
        <v>988</v>
      </c>
      <c r="H628" s="5" t="s">
        <v>257</v>
      </c>
      <c r="I628" s="5" t="s">
        <v>989</v>
      </c>
      <c r="J628" s="13">
        <v>211</v>
      </c>
      <c r="K628" s="5">
        <v>53</v>
      </c>
      <c r="L628" s="5" t="s">
        <v>227</v>
      </c>
      <c r="M628" s="5">
        <v>51</v>
      </c>
      <c r="N628" s="5" t="s">
        <v>228</v>
      </c>
      <c r="O628" s="5">
        <v>46</v>
      </c>
      <c r="P628" s="5" t="s">
        <v>229</v>
      </c>
      <c r="Q628" s="5">
        <v>61</v>
      </c>
    </row>
    <row r="629" spans="1:17" hidden="1" outlineLevel="4" x14ac:dyDescent="0.25">
      <c r="A629" s="5">
        <v>518</v>
      </c>
      <c r="B629" s="5" t="s">
        <v>1007</v>
      </c>
      <c r="C629" s="5" t="str">
        <f>LEFT(B629,6)</f>
        <v>150799</v>
      </c>
      <c r="D629" s="5" t="str">
        <f>RIGHT(B629,2)</f>
        <v>DI</v>
      </c>
      <c r="E629" s="5" t="s">
        <v>223</v>
      </c>
      <c r="F629" s="5" t="s">
        <v>425</v>
      </c>
      <c r="G629" s="5" t="s">
        <v>993</v>
      </c>
      <c r="H629" s="5" t="s">
        <v>257</v>
      </c>
      <c r="I629" s="5" t="s">
        <v>228</v>
      </c>
      <c r="J629" s="13">
        <v>220</v>
      </c>
      <c r="K629" s="5">
        <v>51</v>
      </c>
      <c r="L629" s="5" t="s">
        <v>229</v>
      </c>
      <c r="M629" s="5">
        <v>56</v>
      </c>
      <c r="N629" s="5" t="s">
        <v>228</v>
      </c>
      <c r="O629" s="5">
        <v>59</v>
      </c>
      <c r="P629" s="5" t="s">
        <v>227</v>
      </c>
      <c r="Q629" s="5">
        <v>54</v>
      </c>
    </row>
    <row r="630" spans="1:17" hidden="1" outlineLevel="4" x14ac:dyDescent="0.25">
      <c r="A630" s="5">
        <v>537</v>
      </c>
      <c r="B630" s="5" t="s">
        <v>1028</v>
      </c>
      <c r="C630" s="5" t="str">
        <f>LEFT(B630,6)</f>
        <v>150803</v>
      </c>
      <c r="D630" s="5" t="str">
        <f>RIGHT(B630,2)</f>
        <v>AC</v>
      </c>
      <c r="E630" s="5" t="s">
        <v>223</v>
      </c>
      <c r="F630" s="5" t="s">
        <v>425</v>
      </c>
      <c r="G630" s="5" t="s">
        <v>1006</v>
      </c>
      <c r="H630" s="5" t="s">
        <v>257</v>
      </c>
      <c r="I630" s="5" t="s">
        <v>908</v>
      </c>
      <c r="J630" s="13">
        <v>205</v>
      </c>
      <c r="K630" s="5">
        <v>67</v>
      </c>
      <c r="L630" s="5" t="s">
        <v>227</v>
      </c>
      <c r="M630" s="5">
        <v>44</v>
      </c>
      <c r="N630" s="5" t="s">
        <v>228</v>
      </c>
      <c r="O630" s="5">
        <v>44</v>
      </c>
      <c r="P630" s="5" t="s">
        <v>229</v>
      </c>
      <c r="Q630" s="5">
        <v>50</v>
      </c>
    </row>
    <row r="631" spans="1:17" hidden="1" outlineLevel="3" collapsed="1" x14ac:dyDescent="0.25">
      <c r="A631" s="5"/>
      <c r="B631" s="5"/>
      <c r="C631" s="5">
        <f>SUBTOTAL(3,C627:C630)</f>
        <v>4</v>
      </c>
      <c r="D631" s="5"/>
      <c r="E631" s="9" t="s">
        <v>2282</v>
      </c>
      <c r="F631" s="5"/>
      <c r="G631" s="5"/>
      <c r="H631" s="5"/>
      <c r="I631" s="5"/>
      <c r="J631" s="13"/>
      <c r="K631" s="5"/>
      <c r="L631" s="5"/>
      <c r="M631" s="5"/>
      <c r="N631" s="5"/>
      <c r="O631" s="5"/>
      <c r="P631" s="5"/>
      <c r="Q631" s="5"/>
    </row>
    <row r="632" spans="1:17" hidden="1" outlineLevel="4" x14ac:dyDescent="0.25">
      <c r="A632" s="5">
        <v>547</v>
      </c>
      <c r="B632" s="5" t="s">
        <v>1040</v>
      </c>
      <c r="C632" s="5" t="str">
        <f>LEFT(B632,6)</f>
        <v>150809</v>
      </c>
      <c r="D632" s="5" t="str">
        <f>RIGHT(B632,2)</f>
        <v>IG</v>
      </c>
      <c r="E632" s="5" t="s">
        <v>253</v>
      </c>
      <c r="F632" s="5" t="s">
        <v>425</v>
      </c>
      <c r="G632" s="5" t="s">
        <v>978</v>
      </c>
      <c r="H632" s="5" t="s">
        <v>257</v>
      </c>
      <c r="I632" s="5" t="s">
        <v>908</v>
      </c>
      <c r="J632" s="13">
        <v>225</v>
      </c>
      <c r="K632" s="5">
        <v>56</v>
      </c>
      <c r="L632" s="5" t="s">
        <v>227</v>
      </c>
      <c r="M632" s="5">
        <v>53</v>
      </c>
      <c r="N632" s="5" t="s">
        <v>228</v>
      </c>
      <c r="O632" s="5">
        <v>57</v>
      </c>
      <c r="P632" s="5" t="s">
        <v>229</v>
      </c>
      <c r="Q632" s="5">
        <v>59</v>
      </c>
    </row>
    <row r="633" spans="1:17" hidden="1" outlineLevel="3" collapsed="1" x14ac:dyDescent="0.25">
      <c r="A633" s="5"/>
      <c r="B633" s="5"/>
      <c r="C633" s="5">
        <f>SUBTOTAL(3,C632:C632)</f>
        <v>1</v>
      </c>
      <c r="D633" s="5"/>
      <c r="E633" s="9" t="s">
        <v>2281</v>
      </c>
      <c r="F633" s="5"/>
      <c r="G633" s="5"/>
      <c r="H633" s="5"/>
      <c r="I633" s="5"/>
      <c r="J633" s="13"/>
      <c r="K633" s="5"/>
      <c r="L633" s="5"/>
      <c r="M633" s="5"/>
      <c r="N633" s="5"/>
      <c r="O633" s="5"/>
      <c r="P633" s="5"/>
      <c r="Q633" s="5"/>
    </row>
    <row r="634" spans="1:17" hidden="1" outlineLevel="4" x14ac:dyDescent="0.25">
      <c r="A634" s="5">
        <v>569</v>
      </c>
      <c r="B634" s="5" t="s">
        <v>1064</v>
      </c>
      <c r="C634" s="5" t="str">
        <f>LEFT(B634,6)</f>
        <v>150818</v>
      </c>
      <c r="D634" s="5" t="str">
        <f>RIGHT(B634,2)</f>
        <v>GH</v>
      </c>
      <c r="E634" s="5" t="s">
        <v>223</v>
      </c>
      <c r="F634" s="5" t="s">
        <v>425</v>
      </c>
      <c r="G634" s="5" t="s">
        <v>700</v>
      </c>
      <c r="H634" s="5" t="s">
        <v>257</v>
      </c>
      <c r="I634" s="5" t="s">
        <v>495</v>
      </c>
      <c r="J634" s="13">
        <v>201</v>
      </c>
      <c r="K634" s="5">
        <v>55</v>
      </c>
      <c r="L634" s="5" t="s">
        <v>227</v>
      </c>
      <c r="M634" s="5">
        <v>56</v>
      </c>
      <c r="N634" s="5" t="s">
        <v>228</v>
      </c>
      <c r="O634" s="5">
        <v>40</v>
      </c>
      <c r="P634" s="5" t="s">
        <v>442</v>
      </c>
      <c r="Q634" s="5">
        <v>50</v>
      </c>
    </row>
    <row r="635" spans="1:17" hidden="1" outlineLevel="3" collapsed="1" x14ac:dyDescent="0.25">
      <c r="A635" s="5"/>
      <c r="B635" s="5"/>
      <c r="C635" s="5">
        <f>SUBTOTAL(3,C634:C634)</f>
        <v>1</v>
      </c>
      <c r="D635" s="5"/>
      <c r="E635" s="9" t="s">
        <v>2282</v>
      </c>
      <c r="F635" s="5"/>
      <c r="G635" s="5"/>
      <c r="H635" s="5"/>
      <c r="I635" s="5"/>
      <c r="J635" s="13"/>
      <c r="K635" s="5"/>
      <c r="L635" s="5"/>
      <c r="M635" s="5"/>
      <c r="N635" s="5"/>
      <c r="O635" s="5"/>
      <c r="P635" s="5"/>
      <c r="Q635" s="5"/>
    </row>
    <row r="636" spans="1:17" hidden="1" outlineLevel="4" x14ac:dyDescent="0.25">
      <c r="A636" s="5">
        <v>575</v>
      </c>
      <c r="B636" s="5" t="s">
        <v>1071</v>
      </c>
      <c r="C636" s="5" t="str">
        <f>LEFT(B636,6)</f>
        <v>150822</v>
      </c>
      <c r="D636" s="5" t="str">
        <f>RIGHT(B636,2)</f>
        <v>CG</v>
      </c>
      <c r="E636" s="5" t="s">
        <v>253</v>
      </c>
      <c r="F636" s="5" t="s">
        <v>425</v>
      </c>
      <c r="G636" s="5" t="s">
        <v>426</v>
      </c>
      <c r="H636" s="5" t="s">
        <v>257</v>
      </c>
      <c r="I636" s="5" t="s">
        <v>228</v>
      </c>
      <c r="J636" s="13">
        <v>211</v>
      </c>
      <c r="K636" s="5">
        <v>53</v>
      </c>
      <c r="L636" s="5" t="s">
        <v>227</v>
      </c>
      <c r="M636" s="5">
        <v>51</v>
      </c>
      <c r="N636" s="5" t="s">
        <v>228</v>
      </c>
      <c r="O636" s="5">
        <v>54</v>
      </c>
      <c r="P636" s="5" t="s">
        <v>229</v>
      </c>
      <c r="Q636" s="5">
        <v>53</v>
      </c>
    </row>
    <row r="637" spans="1:17" hidden="1" outlineLevel="4" x14ac:dyDescent="0.25">
      <c r="A637" s="5">
        <v>801</v>
      </c>
      <c r="B637" s="5" t="s">
        <v>1322</v>
      </c>
      <c r="C637" s="5" t="str">
        <f>LEFT(B637,6)</f>
        <v>150994</v>
      </c>
      <c r="D637" s="5" t="str">
        <f>RIGHT(B637,2)</f>
        <v>EF</v>
      </c>
      <c r="E637" s="5" t="s">
        <v>253</v>
      </c>
      <c r="F637" s="5" t="s">
        <v>425</v>
      </c>
      <c r="G637" s="5" t="s">
        <v>1006</v>
      </c>
      <c r="H637" s="5" t="s">
        <v>257</v>
      </c>
      <c r="I637" s="5" t="s">
        <v>631</v>
      </c>
      <c r="J637" s="13">
        <v>241</v>
      </c>
      <c r="K637" s="5">
        <v>63</v>
      </c>
      <c r="L637" s="5" t="s">
        <v>227</v>
      </c>
      <c r="M637" s="5">
        <v>69</v>
      </c>
      <c r="N637" s="5" t="s">
        <v>228</v>
      </c>
      <c r="O637" s="5">
        <v>63</v>
      </c>
      <c r="P637" s="5" t="s">
        <v>229</v>
      </c>
      <c r="Q637" s="5">
        <v>46</v>
      </c>
    </row>
    <row r="638" spans="1:17" hidden="1" outlineLevel="4" x14ac:dyDescent="0.25">
      <c r="A638" s="5">
        <v>1279</v>
      </c>
      <c r="B638" s="5" t="s">
        <v>1860</v>
      </c>
      <c r="C638" s="5" t="str">
        <f>LEFT(B638,6)</f>
        <v>151261</v>
      </c>
      <c r="D638" s="5" t="str">
        <f>RIGHT(B638,2)</f>
        <v>GJ</v>
      </c>
      <c r="E638" s="5" t="s">
        <v>253</v>
      </c>
      <c r="F638" s="5" t="s">
        <v>425</v>
      </c>
      <c r="G638" s="5" t="s">
        <v>426</v>
      </c>
      <c r="H638" s="5" t="s">
        <v>257</v>
      </c>
      <c r="I638" s="5" t="s">
        <v>768</v>
      </c>
      <c r="J638" s="13">
        <v>251</v>
      </c>
      <c r="K638" s="5">
        <v>61</v>
      </c>
      <c r="L638" s="5" t="s">
        <v>228</v>
      </c>
      <c r="M638" s="5">
        <v>63</v>
      </c>
      <c r="N638" s="5" t="s">
        <v>234</v>
      </c>
      <c r="O638" s="5">
        <v>60</v>
      </c>
      <c r="P638" s="5" t="s">
        <v>229</v>
      </c>
      <c r="Q638" s="5">
        <v>67</v>
      </c>
    </row>
    <row r="639" spans="1:17" hidden="1" outlineLevel="3" collapsed="1" x14ac:dyDescent="0.25">
      <c r="A639" s="5"/>
      <c r="B639" s="5"/>
      <c r="C639" s="5">
        <f>SUBTOTAL(3,C636:C638)</f>
        <v>3</v>
      </c>
      <c r="D639" s="5"/>
      <c r="E639" s="9" t="s">
        <v>2281</v>
      </c>
      <c r="F639" s="5"/>
      <c r="G639" s="5"/>
      <c r="H639" s="5"/>
      <c r="I639" s="5"/>
      <c r="J639" s="13"/>
      <c r="K639" s="5"/>
      <c r="L639" s="5"/>
      <c r="M639" s="5"/>
      <c r="N639" s="5"/>
      <c r="O639" s="5"/>
      <c r="P639" s="5"/>
      <c r="Q639" s="5"/>
    </row>
    <row r="640" spans="1:17" outlineLevel="2" collapsed="1" x14ac:dyDescent="0.25">
      <c r="A640" s="5"/>
      <c r="B640" s="5"/>
      <c r="C640" s="5">
        <f>SUBTOTAL(3,C625:C638)</f>
        <v>10</v>
      </c>
      <c r="D640" s="5"/>
      <c r="E640" s="5"/>
      <c r="F640" s="5"/>
      <c r="G640" s="5"/>
      <c r="H640" s="9" t="s">
        <v>2275</v>
      </c>
      <c r="I640" s="5"/>
      <c r="J640" s="13"/>
      <c r="K640" s="5"/>
      <c r="L640" s="5"/>
      <c r="M640" s="5"/>
      <c r="N640" s="5"/>
      <c r="O640" s="5"/>
      <c r="P640" s="5"/>
      <c r="Q640" s="5"/>
    </row>
    <row r="641" spans="1:17" hidden="1" outlineLevel="4" x14ac:dyDescent="0.25">
      <c r="A641" s="5">
        <v>497</v>
      </c>
      <c r="B641" s="5" t="s">
        <v>977</v>
      </c>
      <c r="C641" s="5" t="str">
        <f t="shared" ref="C641:C656" si="16">LEFT(B641,6)</f>
        <v>150793</v>
      </c>
      <c r="D641" s="5" t="str">
        <f t="shared" ref="D641:D656" si="17">RIGHT(B641,2)</f>
        <v>JG</v>
      </c>
      <c r="E641" s="5" t="s">
        <v>253</v>
      </c>
      <c r="F641" s="5" t="s">
        <v>425</v>
      </c>
      <c r="G641" s="5" t="s">
        <v>978</v>
      </c>
      <c r="H641" s="5" t="s">
        <v>277</v>
      </c>
      <c r="I641" s="5" t="s">
        <v>276</v>
      </c>
      <c r="J641" s="13">
        <v>232</v>
      </c>
      <c r="K641" s="5">
        <v>59</v>
      </c>
      <c r="L641" s="5" t="s">
        <v>228</v>
      </c>
      <c r="M641" s="5">
        <v>53</v>
      </c>
      <c r="N641" s="5" t="s">
        <v>229</v>
      </c>
      <c r="O641" s="5">
        <v>68</v>
      </c>
      <c r="P641" s="5" t="s">
        <v>234</v>
      </c>
      <c r="Q641" s="5">
        <v>52</v>
      </c>
    </row>
    <row r="642" spans="1:17" hidden="1" outlineLevel="4" x14ac:dyDescent="0.25">
      <c r="A642" s="5">
        <v>501</v>
      </c>
      <c r="B642" s="5" t="s">
        <v>983</v>
      </c>
      <c r="C642" s="5" t="str">
        <f t="shared" si="16"/>
        <v>150794</v>
      </c>
      <c r="D642" s="5" t="str">
        <f t="shared" si="17"/>
        <v>HE</v>
      </c>
      <c r="E642" s="5" t="s">
        <v>253</v>
      </c>
      <c r="F642" s="5" t="s">
        <v>425</v>
      </c>
      <c r="G642" s="5" t="s">
        <v>473</v>
      </c>
      <c r="H642" s="5" t="s">
        <v>277</v>
      </c>
      <c r="I642" s="5" t="s">
        <v>299</v>
      </c>
      <c r="J642" s="13">
        <v>241</v>
      </c>
      <c r="K642" s="5">
        <v>56</v>
      </c>
      <c r="L642" s="5" t="s">
        <v>228</v>
      </c>
      <c r="M642" s="5">
        <v>58</v>
      </c>
      <c r="N642" s="5" t="s">
        <v>234</v>
      </c>
      <c r="O642" s="5">
        <v>71</v>
      </c>
      <c r="P642" s="5" t="s">
        <v>229</v>
      </c>
      <c r="Q642" s="5">
        <v>56</v>
      </c>
    </row>
    <row r="643" spans="1:17" hidden="1" outlineLevel="4" x14ac:dyDescent="0.25">
      <c r="A643" s="5">
        <v>505</v>
      </c>
      <c r="B643" s="5" t="s">
        <v>990</v>
      </c>
      <c r="C643" s="5" t="str">
        <f t="shared" si="16"/>
        <v>150796</v>
      </c>
      <c r="D643" s="5" t="str">
        <f t="shared" si="17"/>
        <v>JB</v>
      </c>
      <c r="E643" s="5" t="s">
        <v>253</v>
      </c>
      <c r="F643" s="5" t="s">
        <v>425</v>
      </c>
      <c r="G643" s="5" t="s">
        <v>991</v>
      </c>
      <c r="H643" s="5" t="s">
        <v>277</v>
      </c>
      <c r="I643" s="5" t="s">
        <v>304</v>
      </c>
      <c r="J643" s="13">
        <v>202</v>
      </c>
      <c r="K643" s="5">
        <v>53</v>
      </c>
      <c r="L643" s="5" t="s">
        <v>228</v>
      </c>
      <c r="M643" s="5">
        <v>48</v>
      </c>
      <c r="N643" s="5" t="s">
        <v>229</v>
      </c>
      <c r="O643" s="5">
        <v>59</v>
      </c>
      <c r="P643" s="5" t="s">
        <v>234</v>
      </c>
      <c r="Q643" s="5">
        <v>42</v>
      </c>
    </row>
    <row r="644" spans="1:17" hidden="1" outlineLevel="4" x14ac:dyDescent="0.25">
      <c r="A644" s="5">
        <v>513</v>
      </c>
      <c r="B644" s="5" t="s">
        <v>1001</v>
      </c>
      <c r="C644" s="5" t="str">
        <f t="shared" si="16"/>
        <v>150798</v>
      </c>
      <c r="D644" s="5" t="str">
        <f t="shared" si="17"/>
        <v>JG</v>
      </c>
      <c r="E644" s="5" t="s">
        <v>253</v>
      </c>
      <c r="F644" s="5" t="s">
        <v>425</v>
      </c>
      <c r="G644" s="5" t="s">
        <v>493</v>
      </c>
      <c r="H644" s="5" t="s">
        <v>277</v>
      </c>
      <c r="I644" s="5" t="s">
        <v>276</v>
      </c>
      <c r="J644" s="13">
        <v>213</v>
      </c>
      <c r="K644" s="5">
        <v>42</v>
      </c>
      <c r="L644" s="5" t="s">
        <v>228</v>
      </c>
      <c r="M644" s="5">
        <v>58</v>
      </c>
      <c r="N644" s="5" t="s">
        <v>229</v>
      </c>
      <c r="O644" s="5">
        <v>56</v>
      </c>
      <c r="P644" s="5" t="s">
        <v>234</v>
      </c>
      <c r="Q644" s="5">
        <v>57</v>
      </c>
    </row>
    <row r="645" spans="1:17" hidden="1" outlineLevel="4" x14ac:dyDescent="0.25">
      <c r="A645" s="5">
        <v>520</v>
      </c>
      <c r="B645" s="5" t="s">
        <v>1009</v>
      </c>
      <c r="C645" s="5" t="str">
        <f t="shared" si="16"/>
        <v>150799</v>
      </c>
      <c r="D645" s="5" t="str">
        <f t="shared" si="17"/>
        <v>HF</v>
      </c>
      <c r="E645" s="5" t="s">
        <v>253</v>
      </c>
      <c r="F645" s="5" t="s">
        <v>425</v>
      </c>
      <c r="G645" s="5" t="s">
        <v>986</v>
      </c>
      <c r="H645" s="5" t="s">
        <v>277</v>
      </c>
      <c r="I645" s="5" t="s">
        <v>440</v>
      </c>
      <c r="J645" s="13">
        <v>248</v>
      </c>
      <c r="K645" s="5">
        <v>62</v>
      </c>
      <c r="L645" s="5" t="s">
        <v>228</v>
      </c>
      <c r="M645" s="5">
        <v>57</v>
      </c>
      <c r="N645" s="5" t="s">
        <v>234</v>
      </c>
      <c r="O645" s="5">
        <v>66</v>
      </c>
      <c r="P645" s="5" t="s">
        <v>229</v>
      </c>
      <c r="Q645" s="5">
        <v>63</v>
      </c>
    </row>
    <row r="646" spans="1:17" hidden="1" outlineLevel="4" x14ac:dyDescent="0.25">
      <c r="A646" s="5">
        <v>532</v>
      </c>
      <c r="B646" s="5" t="s">
        <v>1023</v>
      </c>
      <c r="C646" s="5" t="str">
        <f t="shared" si="16"/>
        <v>150802</v>
      </c>
      <c r="D646" s="5" t="str">
        <f t="shared" si="17"/>
        <v>IB</v>
      </c>
      <c r="E646" s="5" t="s">
        <v>253</v>
      </c>
      <c r="F646" s="5" t="s">
        <v>425</v>
      </c>
      <c r="G646" s="5" t="s">
        <v>991</v>
      </c>
      <c r="H646" s="5" t="s">
        <v>277</v>
      </c>
      <c r="I646" s="5" t="s">
        <v>795</v>
      </c>
      <c r="J646" s="13">
        <v>255</v>
      </c>
      <c r="K646" s="5">
        <v>62</v>
      </c>
      <c r="L646" s="5" t="s">
        <v>234</v>
      </c>
      <c r="M646" s="5">
        <v>69</v>
      </c>
      <c r="N646" s="5" t="s">
        <v>228</v>
      </c>
      <c r="O646" s="5">
        <v>60</v>
      </c>
      <c r="P646" s="5" t="s">
        <v>229</v>
      </c>
      <c r="Q646" s="5">
        <v>64</v>
      </c>
    </row>
    <row r="647" spans="1:17" hidden="1" outlineLevel="4" x14ac:dyDescent="0.25">
      <c r="A647" s="5">
        <v>562</v>
      </c>
      <c r="B647" s="5" t="s">
        <v>1057</v>
      </c>
      <c r="C647" s="5" t="str">
        <f t="shared" si="16"/>
        <v>150816</v>
      </c>
      <c r="D647" s="5" t="str">
        <f t="shared" si="17"/>
        <v>HF</v>
      </c>
      <c r="E647" s="5" t="s">
        <v>253</v>
      </c>
      <c r="F647" s="5" t="s">
        <v>425</v>
      </c>
      <c r="G647" s="5" t="s">
        <v>1030</v>
      </c>
      <c r="H647" s="5" t="s">
        <v>277</v>
      </c>
      <c r="I647" s="5" t="s">
        <v>440</v>
      </c>
      <c r="J647" s="13">
        <v>202</v>
      </c>
      <c r="K647" s="5">
        <v>49</v>
      </c>
      <c r="L647" s="5" t="s">
        <v>228</v>
      </c>
      <c r="M647" s="5">
        <v>49</v>
      </c>
      <c r="N647" s="5" t="s">
        <v>234</v>
      </c>
      <c r="O647" s="5">
        <v>55</v>
      </c>
      <c r="P647" s="5" t="s">
        <v>229</v>
      </c>
      <c r="Q647" s="5">
        <v>49</v>
      </c>
    </row>
    <row r="648" spans="1:17" hidden="1" outlineLevel="4" x14ac:dyDescent="0.25">
      <c r="A648" s="5">
        <v>599</v>
      </c>
      <c r="B648" s="5" t="s">
        <v>1096</v>
      </c>
      <c r="C648" s="5" t="str">
        <f t="shared" si="16"/>
        <v>150853</v>
      </c>
      <c r="D648" s="5" t="str">
        <f t="shared" si="17"/>
        <v>JE</v>
      </c>
      <c r="E648" s="5" t="s">
        <v>253</v>
      </c>
      <c r="F648" s="5" t="s">
        <v>425</v>
      </c>
      <c r="G648" s="5" t="s">
        <v>513</v>
      </c>
      <c r="H648" s="5" t="s">
        <v>277</v>
      </c>
      <c r="I648" s="5" t="s">
        <v>304</v>
      </c>
      <c r="J648" s="13">
        <v>223</v>
      </c>
      <c r="K648" s="5">
        <v>51</v>
      </c>
      <c r="L648" s="5" t="s">
        <v>228</v>
      </c>
      <c r="M648" s="5">
        <v>58</v>
      </c>
      <c r="N648" s="5" t="s">
        <v>234</v>
      </c>
      <c r="O648" s="5">
        <v>40</v>
      </c>
      <c r="P648" s="5" t="s">
        <v>229</v>
      </c>
      <c r="Q648" s="5">
        <v>74</v>
      </c>
    </row>
    <row r="649" spans="1:17" hidden="1" outlineLevel="4" x14ac:dyDescent="0.25">
      <c r="A649" s="5">
        <v>650</v>
      </c>
      <c r="B649" s="5" t="s">
        <v>1152</v>
      </c>
      <c r="C649" s="5" t="str">
        <f t="shared" si="16"/>
        <v>150960</v>
      </c>
      <c r="D649" s="5" t="str">
        <f t="shared" si="17"/>
        <v>AI</v>
      </c>
      <c r="E649" s="5" t="s">
        <v>253</v>
      </c>
      <c r="F649" s="5" t="s">
        <v>425</v>
      </c>
      <c r="G649" s="5" t="s">
        <v>1032</v>
      </c>
      <c r="H649" s="5" t="s">
        <v>277</v>
      </c>
      <c r="I649" s="5" t="s">
        <v>299</v>
      </c>
      <c r="J649" s="13">
        <v>224</v>
      </c>
      <c r="K649" s="5">
        <v>60</v>
      </c>
      <c r="L649" s="5" t="s">
        <v>228</v>
      </c>
      <c r="M649" s="5">
        <v>52</v>
      </c>
      <c r="N649" s="5" t="s">
        <v>234</v>
      </c>
      <c r="O649" s="5">
        <v>60</v>
      </c>
      <c r="P649" s="5" t="s">
        <v>229</v>
      </c>
      <c r="Q649" s="5">
        <v>52</v>
      </c>
    </row>
    <row r="650" spans="1:17" hidden="1" outlineLevel="4" x14ac:dyDescent="0.25">
      <c r="A650" s="5">
        <v>653</v>
      </c>
      <c r="B650" s="5" t="s">
        <v>1156</v>
      </c>
      <c r="C650" s="5" t="str">
        <f t="shared" si="16"/>
        <v>150961</v>
      </c>
      <c r="D650" s="5" t="str">
        <f t="shared" si="17"/>
        <v>DI</v>
      </c>
      <c r="E650" s="5" t="s">
        <v>253</v>
      </c>
      <c r="F650" s="5" t="s">
        <v>425</v>
      </c>
      <c r="G650" s="5" t="s">
        <v>1032</v>
      </c>
      <c r="H650" s="5" t="s">
        <v>277</v>
      </c>
      <c r="I650" s="5" t="s">
        <v>276</v>
      </c>
      <c r="J650" s="13">
        <v>312</v>
      </c>
      <c r="K650" s="5">
        <v>75</v>
      </c>
      <c r="L650" s="5" t="s">
        <v>228</v>
      </c>
      <c r="M650" s="5">
        <v>77</v>
      </c>
      <c r="N650" s="5" t="s">
        <v>234</v>
      </c>
      <c r="O650" s="5">
        <v>87</v>
      </c>
      <c r="P650" s="5" t="s">
        <v>229</v>
      </c>
      <c r="Q650" s="5">
        <v>73</v>
      </c>
    </row>
    <row r="651" spans="1:17" hidden="1" outlineLevel="4" x14ac:dyDescent="0.25">
      <c r="A651" s="5">
        <v>697</v>
      </c>
      <c r="B651" s="5" t="s">
        <v>1206</v>
      </c>
      <c r="C651" s="5" t="str">
        <f t="shared" si="16"/>
        <v>150970</v>
      </c>
      <c r="D651" s="5" t="str">
        <f t="shared" si="17"/>
        <v>JG</v>
      </c>
      <c r="E651" s="5" t="s">
        <v>253</v>
      </c>
      <c r="F651" s="5" t="s">
        <v>425</v>
      </c>
      <c r="G651" s="5" t="s">
        <v>986</v>
      </c>
      <c r="H651" s="5" t="s">
        <v>277</v>
      </c>
      <c r="I651" s="5" t="s">
        <v>304</v>
      </c>
      <c r="J651" s="13">
        <v>203</v>
      </c>
      <c r="K651" s="5">
        <v>55</v>
      </c>
      <c r="L651" s="5" t="s">
        <v>228</v>
      </c>
      <c r="M651" s="5">
        <v>45</v>
      </c>
      <c r="N651" s="5" t="s">
        <v>234</v>
      </c>
      <c r="O651" s="5">
        <v>59</v>
      </c>
      <c r="P651" s="5" t="s">
        <v>229</v>
      </c>
      <c r="Q651" s="5">
        <v>44</v>
      </c>
    </row>
    <row r="652" spans="1:17" hidden="1" outlineLevel="4" x14ac:dyDescent="0.25">
      <c r="A652" s="5">
        <v>699</v>
      </c>
      <c r="B652" s="5" t="s">
        <v>1209</v>
      </c>
      <c r="C652" s="5" t="str">
        <f t="shared" si="16"/>
        <v>150970</v>
      </c>
      <c r="D652" s="5" t="str">
        <f t="shared" si="17"/>
        <v>GE</v>
      </c>
      <c r="E652" s="5" t="s">
        <v>253</v>
      </c>
      <c r="F652" s="5" t="s">
        <v>425</v>
      </c>
      <c r="G652" s="5" t="s">
        <v>513</v>
      </c>
      <c r="H652" s="5" t="s">
        <v>277</v>
      </c>
      <c r="I652" s="5" t="s">
        <v>304</v>
      </c>
      <c r="J652" s="13">
        <v>219</v>
      </c>
      <c r="K652" s="5">
        <v>67</v>
      </c>
      <c r="L652" s="5" t="s">
        <v>228</v>
      </c>
      <c r="M652" s="5">
        <v>51</v>
      </c>
      <c r="N652" s="5" t="s">
        <v>234</v>
      </c>
      <c r="O652" s="5">
        <v>55</v>
      </c>
      <c r="P652" s="5" t="s">
        <v>229</v>
      </c>
      <c r="Q652" s="5">
        <v>46</v>
      </c>
    </row>
    <row r="653" spans="1:17" hidden="1" outlineLevel="4" x14ac:dyDescent="0.25">
      <c r="A653" s="5">
        <v>722</v>
      </c>
      <c r="B653" s="5" t="s">
        <v>1235</v>
      </c>
      <c r="C653" s="5" t="str">
        <f t="shared" si="16"/>
        <v>150975</v>
      </c>
      <c r="D653" s="5" t="str">
        <f t="shared" si="17"/>
        <v>IA</v>
      </c>
      <c r="E653" s="5" t="s">
        <v>253</v>
      </c>
      <c r="F653" s="5" t="s">
        <v>425</v>
      </c>
      <c r="G653" s="5" t="s">
        <v>513</v>
      </c>
      <c r="H653" s="5" t="s">
        <v>277</v>
      </c>
      <c r="I653" s="5" t="s">
        <v>299</v>
      </c>
      <c r="J653" s="13">
        <v>250</v>
      </c>
      <c r="K653" s="5">
        <v>67</v>
      </c>
      <c r="L653" s="5" t="s">
        <v>228</v>
      </c>
      <c r="M653" s="5">
        <v>60</v>
      </c>
      <c r="N653" s="5" t="s">
        <v>234</v>
      </c>
      <c r="O653" s="5">
        <v>58</v>
      </c>
      <c r="P653" s="5" t="s">
        <v>229</v>
      </c>
      <c r="Q653" s="5">
        <v>65</v>
      </c>
    </row>
    <row r="654" spans="1:17" hidden="1" outlineLevel="4" x14ac:dyDescent="0.25">
      <c r="A654" s="5">
        <v>724</v>
      </c>
      <c r="B654" s="5" t="s">
        <v>1237</v>
      </c>
      <c r="C654" s="5" t="str">
        <f t="shared" si="16"/>
        <v>150975</v>
      </c>
      <c r="D654" s="5" t="str">
        <f t="shared" si="17"/>
        <v>BC</v>
      </c>
      <c r="E654" s="5" t="s">
        <v>253</v>
      </c>
      <c r="F654" s="5" t="s">
        <v>425</v>
      </c>
      <c r="G654" s="5" t="s">
        <v>988</v>
      </c>
      <c r="H654" s="5" t="s">
        <v>277</v>
      </c>
      <c r="I654" s="5" t="s">
        <v>440</v>
      </c>
      <c r="J654" s="13">
        <v>271</v>
      </c>
      <c r="K654" s="5">
        <v>69</v>
      </c>
      <c r="L654" s="5" t="s">
        <v>229</v>
      </c>
      <c r="M654" s="5">
        <v>57</v>
      </c>
      <c r="N654" s="5" t="s">
        <v>228</v>
      </c>
      <c r="O654" s="5">
        <v>71</v>
      </c>
      <c r="P654" s="5" t="s">
        <v>234</v>
      </c>
      <c r="Q654" s="5">
        <v>74</v>
      </c>
    </row>
    <row r="655" spans="1:17" hidden="1" outlineLevel="4" x14ac:dyDescent="0.25">
      <c r="A655" s="5">
        <v>784</v>
      </c>
      <c r="B655" s="5" t="s">
        <v>1304</v>
      </c>
      <c r="C655" s="5" t="str">
        <f t="shared" si="16"/>
        <v>150989</v>
      </c>
      <c r="D655" s="5" t="str">
        <f t="shared" si="17"/>
        <v>HI</v>
      </c>
      <c r="E655" s="5" t="s">
        <v>253</v>
      </c>
      <c r="F655" s="5" t="s">
        <v>425</v>
      </c>
      <c r="G655" s="5" t="s">
        <v>426</v>
      </c>
      <c r="H655" s="5" t="s">
        <v>277</v>
      </c>
      <c r="I655" s="5" t="s">
        <v>276</v>
      </c>
      <c r="J655" s="13">
        <v>266</v>
      </c>
      <c r="K655" s="5">
        <v>66</v>
      </c>
      <c r="L655" s="5" t="s">
        <v>229</v>
      </c>
      <c r="M655" s="5">
        <v>56</v>
      </c>
      <c r="N655" s="5" t="s">
        <v>234</v>
      </c>
      <c r="O655" s="5">
        <v>73</v>
      </c>
      <c r="P655" s="5" t="s">
        <v>228</v>
      </c>
      <c r="Q655" s="5">
        <v>71</v>
      </c>
    </row>
    <row r="656" spans="1:17" hidden="1" outlineLevel="4" x14ac:dyDescent="0.25">
      <c r="A656" s="5">
        <v>838</v>
      </c>
      <c r="B656" s="5" t="s">
        <v>1361</v>
      </c>
      <c r="C656" s="5" t="str">
        <f t="shared" si="16"/>
        <v>151005</v>
      </c>
      <c r="D656" s="5" t="str">
        <f t="shared" si="17"/>
        <v>BG</v>
      </c>
      <c r="E656" s="5" t="s">
        <v>253</v>
      </c>
      <c r="F656" s="5" t="s">
        <v>425</v>
      </c>
      <c r="G656" s="5" t="s">
        <v>513</v>
      </c>
      <c r="H656" s="5" t="s">
        <v>277</v>
      </c>
      <c r="I656" s="5" t="s">
        <v>440</v>
      </c>
      <c r="J656" s="13">
        <v>201</v>
      </c>
      <c r="K656" s="5">
        <v>57</v>
      </c>
      <c r="L656" s="5" t="s">
        <v>228</v>
      </c>
      <c r="M656" s="5">
        <v>51</v>
      </c>
      <c r="N656" s="5" t="s">
        <v>234</v>
      </c>
      <c r="O656" s="5">
        <v>45</v>
      </c>
      <c r="P656" s="5" t="s">
        <v>229</v>
      </c>
      <c r="Q656" s="5">
        <v>48</v>
      </c>
    </row>
    <row r="657" spans="1:17" hidden="1" outlineLevel="3" collapsed="1" x14ac:dyDescent="0.25">
      <c r="A657" s="5"/>
      <c r="B657" s="5"/>
      <c r="C657" s="5">
        <f>SUBTOTAL(3,C641:C656)</f>
        <v>16</v>
      </c>
      <c r="D657" s="5"/>
      <c r="E657" s="9" t="s">
        <v>2281</v>
      </c>
      <c r="F657" s="5"/>
      <c r="G657" s="5"/>
      <c r="H657" s="5"/>
      <c r="I657" s="5"/>
      <c r="J657" s="13"/>
      <c r="K657" s="5"/>
      <c r="L657" s="5"/>
      <c r="M657" s="5"/>
      <c r="N657" s="5"/>
      <c r="O657" s="5"/>
      <c r="P657" s="5"/>
      <c r="Q657" s="5"/>
    </row>
    <row r="658" spans="1:17" hidden="1" outlineLevel="4" x14ac:dyDescent="0.25">
      <c r="A658" s="5">
        <v>1052</v>
      </c>
      <c r="B658" s="5" t="s">
        <v>1612</v>
      </c>
      <c r="C658" s="5" t="str">
        <f>LEFT(B658,6)</f>
        <v>151200</v>
      </c>
      <c r="D658" s="5" t="str">
        <f>RIGHT(B658,2)</f>
        <v>BB</v>
      </c>
      <c r="E658" s="5" t="s">
        <v>223</v>
      </c>
      <c r="F658" s="5" t="s">
        <v>425</v>
      </c>
      <c r="G658" s="5" t="s">
        <v>978</v>
      </c>
      <c r="H658" s="5" t="s">
        <v>277</v>
      </c>
      <c r="I658" s="5" t="s">
        <v>551</v>
      </c>
      <c r="J658" s="13">
        <v>269</v>
      </c>
      <c r="K658" s="5">
        <v>66</v>
      </c>
      <c r="L658" s="5" t="s">
        <v>227</v>
      </c>
      <c r="M658" s="5">
        <v>69</v>
      </c>
      <c r="N658" s="5" t="s">
        <v>228</v>
      </c>
      <c r="O658" s="5">
        <v>57</v>
      </c>
      <c r="P658" s="5" t="s">
        <v>234</v>
      </c>
      <c r="Q658" s="5">
        <v>77</v>
      </c>
    </row>
    <row r="659" spans="1:17" hidden="1" outlineLevel="3" collapsed="1" x14ac:dyDescent="0.25">
      <c r="A659" s="5"/>
      <c r="B659" s="5"/>
      <c r="C659" s="5">
        <f>SUBTOTAL(3,C658:C658)</f>
        <v>1</v>
      </c>
      <c r="D659" s="5"/>
      <c r="E659" s="9" t="s">
        <v>2282</v>
      </c>
      <c r="F659" s="5"/>
      <c r="G659" s="5"/>
      <c r="H659" s="5"/>
      <c r="I659" s="5"/>
      <c r="J659" s="13"/>
      <c r="K659" s="5"/>
      <c r="L659" s="5"/>
      <c r="M659" s="5"/>
      <c r="N659" s="5"/>
      <c r="O659" s="5"/>
      <c r="P659" s="5"/>
      <c r="Q659" s="5"/>
    </row>
    <row r="660" spans="1:17" hidden="1" outlineLevel="4" x14ac:dyDescent="0.25">
      <c r="A660" s="5">
        <v>1201</v>
      </c>
      <c r="B660" s="5" t="s">
        <v>1774</v>
      </c>
      <c r="C660" s="5" t="str">
        <f>LEFT(B660,6)</f>
        <v>151238</v>
      </c>
      <c r="D660" s="5" t="str">
        <f>RIGHT(B660,2)</f>
        <v>AJ</v>
      </c>
      <c r="E660" s="5" t="s">
        <v>253</v>
      </c>
      <c r="F660" s="5" t="s">
        <v>425</v>
      </c>
      <c r="G660" s="5" t="s">
        <v>988</v>
      </c>
      <c r="H660" s="5" t="s">
        <v>277</v>
      </c>
      <c r="I660" s="5" t="s">
        <v>276</v>
      </c>
      <c r="J660" s="13">
        <v>240</v>
      </c>
      <c r="K660" s="5">
        <v>59</v>
      </c>
      <c r="L660" s="5" t="s">
        <v>228</v>
      </c>
      <c r="M660" s="5">
        <v>63</v>
      </c>
      <c r="N660" s="5" t="s">
        <v>234</v>
      </c>
      <c r="O660" s="5">
        <v>60</v>
      </c>
      <c r="P660" s="5" t="s">
        <v>229</v>
      </c>
      <c r="Q660" s="5">
        <v>58</v>
      </c>
    </row>
    <row r="661" spans="1:17" hidden="1" outlineLevel="4" x14ac:dyDescent="0.25">
      <c r="A661" s="5">
        <v>1242</v>
      </c>
      <c r="B661" s="5" t="s">
        <v>1820</v>
      </c>
      <c r="C661" s="5" t="str">
        <f>LEFT(B661,6)</f>
        <v>151250</v>
      </c>
      <c r="D661" s="5" t="str">
        <f>RIGHT(B661,2)</f>
        <v>AE</v>
      </c>
      <c r="E661" s="5" t="s">
        <v>253</v>
      </c>
      <c r="F661" s="5" t="s">
        <v>425</v>
      </c>
      <c r="G661" s="5" t="s">
        <v>426</v>
      </c>
      <c r="H661" s="5" t="s">
        <v>277</v>
      </c>
      <c r="I661" s="5" t="s">
        <v>299</v>
      </c>
      <c r="J661" s="13">
        <v>221</v>
      </c>
      <c r="K661" s="5">
        <v>56</v>
      </c>
      <c r="L661" s="5" t="s">
        <v>228</v>
      </c>
      <c r="M661" s="5">
        <v>71</v>
      </c>
      <c r="N661" s="5" t="s">
        <v>234</v>
      </c>
      <c r="O661" s="5">
        <v>46</v>
      </c>
      <c r="P661" s="5" t="s">
        <v>229</v>
      </c>
      <c r="Q661" s="5">
        <v>48</v>
      </c>
    </row>
    <row r="662" spans="1:17" hidden="1" outlineLevel="4" x14ac:dyDescent="0.25">
      <c r="A662" s="5">
        <v>1257</v>
      </c>
      <c r="B662" s="5" t="s">
        <v>1838</v>
      </c>
      <c r="C662" s="5" t="str">
        <f>LEFT(B662,6)</f>
        <v>151254</v>
      </c>
      <c r="D662" s="5" t="str">
        <f>RIGHT(B662,2)</f>
        <v>CJ</v>
      </c>
      <c r="E662" s="5" t="s">
        <v>253</v>
      </c>
      <c r="F662" s="5" t="s">
        <v>425</v>
      </c>
      <c r="G662" s="5" t="s">
        <v>980</v>
      </c>
      <c r="H662" s="5" t="s">
        <v>277</v>
      </c>
      <c r="I662" s="5" t="s">
        <v>440</v>
      </c>
      <c r="J662" s="13">
        <v>206</v>
      </c>
      <c r="K662" s="5">
        <v>71</v>
      </c>
      <c r="L662" s="5" t="s">
        <v>228</v>
      </c>
      <c r="M662" s="5">
        <v>42</v>
      </c>
      <c r="N662" s="5" t="s">
        <v>234</v>
      </c>
      <c r="O662" s="5">
        <v>43</v>
      </c>
      <c r="P662" s="5" t="s">
        <v>229</v>
      </c>
      <c r="Q662" s="5">
        <v>50</v>
      </c>
    </row>
    <row r="663" spans="1:17" hidden="1" outlineLevel="4" x14ac:dyDescent="0.25">
      <c r="A663" s="5">
        <v>1292</v>
      </c>
      <c r="B663" s="5" t="s">
        <v>1875</v>
      </c>
      <c r="C663" s="5" t="str">
        <f>LEFT(B663,6)</f>
        <v>151264</v>
      </c>
      <c r="D663" s="5" t="str">
        <f>RIGHT(B663,2)</f>
        <v>CI</v>
      </c>
      <c r="E663" s="5" t="s">
        <v>253</v>
      </c>
      <c r="F663" s="5" t="s">
        <v>425</v>
      </c>
      <c r="G663" s="5" t="s">
        <v>426</v>
      </c>
      <c r="H663" s="5" t="s">
        <v>277</v>
      </c>
      <c r="I663" s="5" t="s">
        <v>276</v>
      </c>
      <c r="J663" s="13">
        <v>202</v>
      </c>
      <c r="K663" s="5">
        <v>54</v>
      </c>
      <c r="L663" s="5" t="s">
        <v>234</v>
      </c>
      <c r="M663" s="5">
        <v>45</v>
      </c>
      <c r="N663" s="5" t="s">
        <v>228</v>
      </c>
      <c r="O663" s="5">
        <v>36</v>
      </c>
      <c r="P663" s="5" t="s">
        <v>229</v>
      </c>
      <c r="Q663" s="5">
        <v>67</v>
      </c>
    </row>
    <row r="664" spans="1:17" hidden="1" outlineLevel="4" x14ac:dyDescent="0.25">
      <c r="A664" s="5">
        <v>1493</v>
      </c>
      <c r="B664" s="5" t="s">
        <v>2093</v>
      </c>
      <c r="C664" s="5" t="str">
        <f>LEFT(B664,6)</f>
        <v>151415</v>
      </c>
      <c r="D664" s="5" t="str">
        <f>RIGHT(B664,2)</f>
        <v>ED</v>
      </c>
      <c r="E664" s="5" t="s">
        <v>253</v>
      </c>
      <c r="F664" s="5" t="s">
        <v>425</v>
      </c>
      <c r="G664" s="5" t="s">
        <v>1046</v>
      </c>
      <c r="H664" s="5" t="s">
        <v>277</v>
      </c>
      <c r="I664" s="5" t="s">
        <v>1455</v>
      </c>
      <c r="J664" s="13">
        <v>242</v>
      </c>
      <c r="K664" s="5">
        <v>74</v>
      </c>
      <c r="L664" s="5" t="s">
        <v>234</v>
      </c>
      <c r="M664" s="5">
        <v>71</v>
      </c>
      <c r="N664" s="5" t="s">
        <v>228</v>
      </c>
      <c r="O664" s="5">
        <v>51</v>
      </c>
      <c r="P664" s="5" t="s">
        <v>229</v>
      </c>
      <c r="Q664" s="5">
        <v>46</v>
      </c>
    </row>
    <row r="665" spans="1:17" hidden="1" outlineLevel="3" collapsed="1" x14ac:dyDescent="0.25">
      <c r="A665" s="5"/>
      <c r="B665" s="5"/>
      <c r="C665" s="5">
        <f>SUBTOTAL(3,C660:C664)</f>
        <v>5</v>
      </c>
      <c r="D665" s="5"/>
      <c r="E665" s="9" t="s">
        <v>2281</v>
      </c>
      <c r="F665" s="5"/>
      <c r="G665" s="5"/>
      <c r="H665" s="5"/>
      <c r="I665" s="5"/>
      <c r="J665" s="13"/>
      <c r="K665" s="5"/>
      <c r="L665" s="5"/>
      <c r="M665" s="5"/>
      <c r="N665" s="5"/>
      <c r="O665" s="5"/>
      <c r="P665" s="5"/>
      <c r="Q665" s="5"/>
    </row>
    <row r="666" spans="1:17" outlineLevel="2" collapsed="1" x14ac:dyDescent="0.25">
      <c r="A666" s="5"/>
      <c r="B666" s="5"/>
      <c r="C666" s="5">
        <f>SUBTOTAL(3,C641:C664)</f>
        <v>22</v>
      </c>
      <c r="D666" s="5"/>
      <c r="E666" s="5"/>
      <c r="F666" s="5"/>
      <c r="G666" s="5"/>
      <c r="H666" s="9" t="s">
        <v>2276</v>
      </c>
      <c r="I666" s="5"/>
      <c r="J666" s="13"/>
      <c r="K666" s="5"/>
      <c r="L666" s="5"/>
      <c r="M666" s="5"/>
      <c r="N666" s="5"/>
      <c r="O666" s="5"/>
      <c r="P666" s="5"/>
      <c r="Q666" s="5"/>
    </row>
    <row r="667" spans="1:17" hidden="1" outlineLevel="4" x14ac:dyDescent="0.25">
      <c r="A667" s="5">
        <v>181</v>
      </c>
      <c r="B667" s="5" t="s">
        <v>568</v>
      </c>
      <c r="C667" s="5" t="str">
        <f>LEFT(B667,6)</f>
        <v>150502</v>
      </c>
      <c r="D667" s="5" t="str">
        <f>RIGHT(B667,2)</f>
        <v>IC</v>
      </c>
      <c r="E667" s="5" t="s">
        <v>253</v>
      </c>
      <c r="F667" s="5" t="s">
        <v>425</v>
      </c>
      <c r="G667" s="5" t="s">
        <v>513</v>
      </c>
      <c r="H667" s="5" t="s">
        <v>251</v>
      </c>
      <c r="I667" s="5" t="s">
        <v>250</v>
      </c>
      <c r="J667" s="13">
        <v>228</v>
      </c>
      <c r="K667" s="5">
        <v>50</v>
      </c>
      <c r="L667" s="5" t="s">
        <v>234</v>
      </c>
      <c r="M667" s="5">
        <v>52</v>
      </c>
      <c r="N667" s="5" t="s">
        <v>239</v>
      </c>
      <c r="O667" s="5">
        <v>65</v>
      </c>
      <c r="P667" s="5" t="s">
        <v>250</v>
      </c>
      <c r="Q667" s="5">
        <v>61</v>
      </c>
    </row>
    <row r="668" spans="1:17" hidden="1" outlineLevel="3" collapsed="1" x14ac:dyDescent="0.25">
      <c r="A668" s="5"/>
      <c r="B668" s="5"/>
      <c r="C668" s="5">
        <f>SUBTOTAL(3,C667:C667)</f>
        <v>1</v>
      </c>
      <c r="D668" s="5"/>
      <c r="E668" s="9" t="s">
        <v>2281</v>
      </c>
      <c r="F668" s="5"/>
      <c r="G668" s="5"/>
      <c r="H668" s="5"/>
      <c r="I668" s="5"/>
      <c r="J668" s="13"/>
      <c r="K668" s="5"/>
      <c r="L668" s="5"/>
      <c r="M668" s="5"/>
      <c r="N668" s="5"/>
      <c r="O668" s="5"/>
      <c r="P668" s="5"/>
      <c r="Q668" s="5"/>
    </row>
    <row r="669" spans="1:17" hidden="1" outlineLevel="4" x14ac:dyDescent="0.25">
      <c r="A669" s="5">
        <v>407</v>
      </c>
      <c r="B669" s="5" t="s">
        <v>854</v>
      </c>
      <c r="C669" s="5" t="str">
        <f>LEFT(B669,6)</f>
        <v>150579</v>
      </c>
      <c r="D669" s="5" t="str">
        <f>RIGHT(B669,2)</f>
        <v>FE</v>
      </c>
      <c r="E669" s="5" t="s">
        <v>223</v>
      </c>
      <c r="F669" s="5" t="s">
        <v>425</v>
      </c>
      <c r="G669" s="5" t="s">
        <v>473</v>
      </c>
      <c r="H669" s="5" t="s">
        <v>251</v>
      </c>
      <c r="I669" s="5" t="s">
        <v>435</v>
      </c>
      <c r="J669" s="13">
        <v>203</v>
      </c>
      <c r="K669" s="5">
        <v>68</v>
      </c>
      <c r="L669" s="5" t="s">
        <v>239</v>
      </c>
      <c r="M669" s="5">
        <v>47</v>
      </c>
      <c r="N669" s="5" t="s">
        <v>250</v>
      </c>
      <c r="O669" s="5">
        <v>50</v>
      </c>
      <c r="P669" s="5" t="s">
        <v>320</v>
      </c>
      <c r="Q669" s="5">
        <v>38</v>
      </c>
    </row>
    <row r="670" spans="1:17" hidden="1" outlineLevel="4" x14ac:dyDescent="0.25">
      <c r="A670" s="5">
        <v>499</v>
      </c>
      <c r="B670" s="5" t="s">
        <v>981</v>
      </c>
      <c r="C670" s="5" t="str">
        <f>LEFT(B670,6)</f>
        <v>150794</v>
      </c>
      <c r="D670" s="5" t="str">
        <f>RIGHT(B670,2)</f>
        <v>BF</v>
      </c>
      <c r="E670" s="5" t="s">
        <v>223</v>
      </c>
      <c r="F670" s="5" t="s">
        <v>425</v>
      </c>
      <c r="G670" s="5" t="s">
        <v>473</v>
      </c>
      <c r="H670" s="5" t="s">
        <v>251</v>
      </c>
      <c r="I670" s="5" t="s">
        <v>250</v>
      </c>
      <c r="J670" s="13">
        <v>256</v>
      </c>
      <c r="K670" s="5">
        <v>75</v>
      </c>
      <c r="L670" s="5" t="s">
        <v>250</v>
      </c>
      <c r="M670" s="5">
        <v>66</v>
      </c>
      <c r="N670" s="5" t="s">
        <v>466</v>
      </c>
      <c r="O670" s="5">
        <v>69</v>
      </c>
      <c r="P670" s="5" t="s">
        <v>234</v>
      </c>
      <c r="Q670" s="5">
        <v>46</v>
      </c>
    </row>
    <row r="671" spans="1:17" hidden="1" outlineLevel="3" collapsed="1" x14ac:dyDescent="0.25">
      <c r="A671" s="5"/>
      <c r="B671" s="5"/>
      <c r="C671" s="5">
        <f>SUBTOTAL(3,C669:C670)</f>
        <v>2</v>
      </c>
      <c r="D671" s="5"/>
      <c r="E671" s="9" t="s">
        <v>2282</v>
      </c>
      <c r="F671" s="5"/>
      <c r="G671" s="5"/>
      <c r="H671" s="5"/>
      <c r="I671" s="5"/>
      <c r="J671" s="13"/>
      <c r="K671" s="5"/>
      <c r="L671" s="5"/>
      <c r="M671" s="5"/>
      <c r="N671" s="5"/>
      <c r="O671" s="5"/>
      <c r="P671" s="5"/>
      <c r="Q671" s="5"/>
    </row>
    <row r="672" spans="1:17" hidden="1" outlineLevel="4" x14ac:dyDescent="0.25">
      <c r="A672" s="5">
        <v>536</v>
      </c>
      <c r="B672" s="5" t="s">
        <v>1027</v>
      </c>
      <c r="C672" s="5" t="str">
        <f>LEFT(B672,6)</f>
        <v>150803</v>
      </c>
      <c r="D672" s="5" t="str">
        <f>RIGHT(B672,2)</f>
        <v>BH</v>
      </c>
      <c r="E672" s="5" t="s">
        <v>253</v>
      </c>
      <c r="F672" s="5" t="s">
        <v>425</v>
      </c>
      <c r="G672" s="5" t="s">
        <v>513</v>
      </c>
      <c r="H672" s="5" t="s">
        <v>251</v>
      </c>
      <c r="I672" s="5" t="s">
        <v>250</v>
      </c>
      <c r="J672" s="13">
        <v>210</v>
      </c>
      <c r="K672" s="5">
        <v>62</v>
      </c>
      <c r="L672" s="5" t="s">
        <v>320</v>
      </c>
      <c r="M672" s="5">
        <v>36</v>
      </c>
      <c r="N672" s="5" t="s">
        <v>250</v>
      </c>
      <c r="O672" s="5">
        <v>50</v>
      </c>
      <c r="P672" s="5" t="s">
        <v>234</v>
      </c>
      <c r="Q672" s="5">
        <v>62</v>
      </c>
    </row>
    <row r="673" spans="1:17" hidden="1" outlineLevel="4" x14ac:dyDescent="0.25">
      <c r="A673" s="5">
        <v>561</v>
      </c>
      <c r="B673" s="5" t="s">
        <v>1056</v>
      </c>
      <c r="C673" s="5" t="str">
        <f>LEFT(B673,6)</f>
        <v>150816</v>
      </c>
      <c r="D673" s="5" t="str">
        <f>RIGHT(B673,2)</f>
        <v>CG</v>
      </c>
      <c r="E673" s="5" t="s">
        <v>253</v>
      </c>
      <c r="F673" s="5" t="s">
        <v>425</v>
      </c>
      <c r="G673" s="5" t="s">
        <v>1032</v>
      </c>
      <c r="H673" s="5" t="s">
        <v>251</v>
      </c>
      <c r="I673" s="5" t="s">
        <v>250</v>
      </c>
      <c r="J673" s="13">
        <v>253</v>
      </c>
      <c r="K673" s="5">
        <v>58</v>
      </c>
      <c r="L673" s="5" t="s">
        <v>250</v>
      </c>
      <c r="M673" s="5">
        <v>66</v>
      </c>
      <c r="N673" s="5" t="s">
        <v>239</v>
      </c>
      <c r="O673" s="5">
        <v>67</v>
      </c>
      <c r="P673" s="5" t="s">
        <v>234</v>
      </c>
      <c r="Q673" s="5">
        <v>62</v>
      </c>
    </row>
    <row r="674" spans="1:17" hidden="1" outlineLevel="4" x14ac:dyDescent="0.25">
      <c r="A674" s="5">
        <v>577</v>
      </c>
      <c r="B674" s="5" t="s">
        <v>1073</v>
      </c>
      <c r="C674" s="5" t="str">
        <f>LEFT(B674,6)</f>
        <v>150824</v>
      </c>
      <c r="D674" s="5" t="str">
        <f>RIGHT(B674,2)</f>
        <v>EG</v>
      </c>
      <c r="E674" s="5" t="s">
        <v>253</v>
      </c>
      <c r="F674" s="5" t="s">
        <v>425</v>
      </c>
      <c r="G674" s="5" t="s">
        <v>1032</v>
      </c>
      <c r="H674" s="5" t="s">
        <v>251</v>
      </c>
      <c r="I674" s="5" t="s">
        <v>249</v>
      </c>
      <c r="J674" s="13">
        <v>221</v>
      </c>
      <c r="K674" s="5">
        <v>48</v>
      </c>
      <c r="L674" s="5" t="s">
        <v>238</v>
      </c>
      <c r="M674" s="5">
        <v>55</v>
      </c>
      <c r="N674" s="5" t="s">
        <v>239</v>
      </c>
      <c r="O674" s="5">
        <v>56</v>
      </c>
      <c r="P674" s="5" t="s">
        <v>240</v>
      </c>
      <c r="Q674" s="5">
        <v>62</v>
      </c>
    </row>
    <row r="675" spans="1:17" hidden="1" outlineLevel="3" collapsed="1" x14ac:dyDescent="0.25">
      <c r="A675" s="5"/>
      <c r="B675" s="5"/>
      <c r="C675" s="5">
        <f>SUBTOTAL(3,C672:C674)</f>
        <v>3</v>
      </c>
      <c r="D675" s="5"/>
      <c r="E675" s="9" t="s">
        <v>2281</v>
      </c>
      <c r="F675" s="5"/>
      <c r="G675" s="5"/>
      <c r="H675" s="5"/>
      <c r="I675" s="5"/>
      <c r="J675" s="13"/>
      <c r="K675" s="5"/>
      <c r="L675" s="5"/>
      <c r="M675" s="5"/>
      <c r="N675" s="5"/>
      <c r="O675" s="5"/>
      <c r="P675" s="5"/>
      <c r="Q675" s="5"/>
    </row>
    <row r="676" spans="1:17" hidden="1" outlineLevel="4" x14ac:dyDescent="0.25">
      <c r="A676" s="5">
        <v>582</v>
      </c>
      <c r="B676" s="5" t="s">
        <v>1078</v>
      </c>
      <c r="C676" s="5" t="str">
        <f>LEFT(B676,6)</f>
        <v>150831</v>
      </c>
      <c r="D676" s="5" t="str">
        <f>RIGHT(B676,2)</f>
        <v>FE</v>
      </c>
      <c r="E676" s="5" t="s">
        <v>223</v>
      </c>
      <c r="F676" s="5" t="s">
        <v>425</v>
      </c>
      <c r="G676" s="5" t="s">
        <v>426</v>
      </c>
      <c r="H676" s="5" t="s">
        <v>251</v>
      </c>
      <c r="I676" s="5" t="s">
        <v>342</v>
      </c>
      <c r="J676" s="13">
        <v>249</v>
      </c>
      <c r="K676" s="5">
        <v>60</v>
      </c>
      <c r="L676" s="5" t="s">
        <v>227</v>
      </c>
      <c r="M676" s="5">
        <v>65</v>
      </c>
      <c r="N676" s="5" t="s">
        <v>228</v>
      </c>
      <c r="O676" s="5">
        <v>61</v>
      </c>
      <c r="P676" s="5" t="s">
        <v>250</v>
      </c>
      <c r="Q676" s="5">
        <v>63</v>
      </c>
    </row>
    <row r="677" spans="1:17" hidden="1" outlineLevel="3" collapsed="1" x14ac:dyDescent="0.25">
      <c r="A677" s="5"/>
      <c r="B677" s="5"/>
      <c r="C677" s="5">
        <f>SUBTOTAL(3,C676:C676)</f>
        <v>1</v>
      </c>
      <c r="D677" s="5"/>
      <c r="E677" s="9" t="s">
        <v>2282</v>
      </c>
      <c r="F677" s="5"/>
      <c r="G677" s="5"/>
      <c r="H677" s="5"/>
      <c r="I677" s="5"/>
      <c r="J677" s="13"/>
      <c r="K677" s="5"/>
      <c r="L677" s="5"/>
      <c r="M677" s="5"/>
      <c r="N677" s="5"/>
      <c r="O677" s="5"/>
      <c r="P677" s="5"/>
      <c r="Q677" s="5"/>
    </row>
    <row r="678" spans="1:17" hidden="1" outlineLevel="4" x14ac:dyDescent="0.25">
      <c r="A678" s="5">
        <v>595</v>
      </c>
      <c r="B678" s="5" t="s">
        <v>1091</v>
      </c>
      <c r="C678" s="5" t="str">
        <f>LEFT(B678,6)</f>
        <v>150850</v>
      </c>
      <c r="D678" s="5" t="str">
        <f>RIGHT(B678,2)</f>
        <v>GI</v>
      </c>
      <c r="E678" s="5" t="s">
        <v>253</v>
      </c>
      <c r="F678" s="5" t="s">
        <v>425</v>
      </c>
      <c r="G678" s="5" t="s">
        <v>700</v>
      </c>
      <c r="H678" s="5" t="s">
        <v>251</v>
      </c>
      <c r="I678" s="5" t="s">
        <v>435</v>
      </c>
      <c r="J678" s="13">
        <v>211</v>
      </c>
      <c r="K678" s="5">
        <v>50</v>
      </c>
      <c r="L678" s="5" t="s">
        <v>238</v>
      </c>
      <c r="M678" s="5">
        <v>54</v>
      </c>
      <c r="N678" s="5" t="s">
        <v>250</v>
      </c>
      <c r="O678" s="5">
        <v>46</v>
      </c>
      <c r="P678" s="5" t="s">
        <v>239</v>
      </c>
      <c r="Q678" s="5">
        <v>61</v>
      </c>
    </row>
    <row r="679" spans="1:17" hidden="1" outlineLevel="4" x14ac:dyDescent="0.25">
      <c r="A679" s="5">
        <v>666</v>
      </c>
      <c r="B679" s="5" t="s">
        <v>1169</v>
      </c>
      <c r="C679" s="5" t="str">
        <f>LEFT(B679,6)</f>
        <v>150963</v>
      </c>
      <c r="D679" s="5" t="str">
        <f>RIGHT(B679,2)</f>
        <v>BA</v>
      </c>
      <c r="E679" s="5" t="s">
        <v>253</v>
      </c>
      <c r="F679" s="5" t="s">
        <v>425</v>
      </c>
      <c r="G679" s="5" t="s">
        <v>991</v>
      </c>
      <c r="H679" s="5" t="s">
        <v>251</v>
      </c>
      <c r="I679" s="5" t="s">
        <v>250</v>
      </c>
      <c r="J679" s="13">
        <v>247</v>
      </c>
      <c r="K679" s="5">
        <v>68</v>
      </c>
      <c r="L679" s="5" t="s">
        <v>250</v>
      </c>
      <c r="M679" s="5">
        <v>73</v>
      </c>
      <c r="N679" s="5" t="s">
        <v>239</v>
      </c>
      <c r="O679" s="5">
        <v>54</v>
      </c>
      <c r="P679" s="5" t="s">
        <v>234</v>
      </c>
      <c r="Q679" s="5">
        <v>52</v>
      </c>
    </row>
    <row r="680" spans="1:17" hidden="1" outlineLevel="4" x14ac:dyDescent="0.25">
      <c r="A680" s="5">
        <v>678</v>
      </c>
      <c r="B680" s="5" t="s">
        <v>1182</v>
      </c>
      <c r="C680" s="5" t="str">
        <f>LEFT(B680,6)</f>
        <v>150965</v>
      </c>
      <c r="D680" s="5" t="str">
        <f>RIGHT(B680,2)</f>
        <v>FF</v>
      </c>
      <c r="E680" s="5" t="s">
        <v>253</v>
      </c>
      <c r="F680" s="5" t="s">
        <v>425</v>
      </c>
      <c r="G680" s="5" t="s">
        <v>426</v>
      </c>
      <c r="H680" s="5" t="s">
        <v>251</v>
      </c>
      <c r="I680" s="5" t="s">
        <v>250</v>
      </c>
      <c r="J680" s="13">
        <v>263</v>
      </c>
      <c r="K680" s="5">
        <v>64</v>
      </c>
      <c r="L680" s="5" t="s">
        <v>250</v>
      </c>
      <c r="M680" s="5">
        <v>68</v>
      </c>
      <c r="N680" s="5" t="s">
        <v>239</v>
      </c>
      <c r="O680" s="5">
        <v>73</v>
      </c>
      <c r="P680" s="5" t="s">
        <v>234</v>
      </c>
      <c r="Q680" s="5">
        <v>58</v>
      </c>
    </row>
    <row r="681" spans="1:17" hidden="1" outlineLevel="4" x14ac:dyDescent="0.25">
      <c r="A681" s="5">
        <v>739</v>
      </c>
      <c r="B681" s="5" t="s">
        <v>1252</v>
      </c>
      <c r="C681" s="5" t="str">
        <f>LEFT(B681,6)</f>
        <v>150978</v>
      </c>
      <c r="D681" s="5" t="str">
        <f>RIGHT(B681,2)</f>
        <v>DB</v>
      </c>
      <c r="E681" s="5" t="s">
        <v>253</v>
      </c>
      <c r="F681" s="5" t="s">
        <v>425</v>
      </c>
      <c r="G681" s="5" t="s">
        <v>991</v>
      </c>
      <c r="H681" s="5" t="s">
        <v>251</v>
      </c>
      <c r="I681" s="5" t="s">
        <v>435</v>
      </c>
      <c r="J681" s="13">
        <v>200</v>
      </c>
      <c r="K681" s="5">
        <v>63</v>
      </c>
      <c r="L681" s="5" t="s">
        <v>250</v>
      </c>
      <c r="M681" s="5">
        <v>52</v>
      </c>
      <c r="N681" s="5" t="s">
        <v>239</v>
      </c>
      <c r="O681" s="5">
        <v>38</v>
      </c>
      <c r="P681" s="5" t="s">
        <v>234</v>
      </c>
      <c r="Q681" s="5">
        <v>47</v>
      </c>
    </row>
    <row r="682" spans="1:17" hidden="1" outlineLevel="3" collapsed="1" x14ac:dyDescent="0.25">
      <c r="A682" s="5"/>
      <c r="B682" s="5"/>
      <c r="C682" s="5">
        <f>SUBTOTAL(3,C678:C681)</f>
        <v>4</v>
      </c>
      <c r="D682" s="5"/>
      <c r="E682" s="9" t="s">
        <v>2281</v>
      </c>
      <c r="F682" s="5"/>
      <c r="G682" s="5"/>
      <c r="H682" s="5"/>
      <c r="I682" s="5"/>
      <c r="J682" s="13"/>
      <c r="K682" s="5"/>
      <c r="L682" s="5"/>
      <c r="M682" s="5"/>
      <c r="N682" s="5"/>
      <c r="O682" s="5"/>
      <c r="P682" s="5"/>
      <c r="Q682" s="5"/>
    </row>
    <row r="683" spans="1:17" hidden="1" outlineLevel="4" x14ac:dyDescent="0.25">
      <c r="A683" s="5">
        <v>799</v>
      </c>
      <c r="B683" s="5" t="s">
        <v>1320</v>
      </c>
      <c r="C683" s="5" t="str">
        <f>LEFT(B683,6)</f>
        <v>150994</v>
      </c>
      <c r="D683" s="5" t="str">
        <f>RIGHT(B683,2)</f>
        <v>GA</v>
      </c>
      <c r="E683" s="5" t="s">
        <v>223</v>
      </c>
      <c r="F683" s="5" t="s">
        <v>425</v>
      </c>
      <c r="G683" s="5" t="s">
        <v>978</v>
      </c>
      <c r="H683" s="5" t="s">
        <v>251</v>
      </c>
      <c r="I683" s="5" t="s">
        <v>250</v>
      </c>
      <c r="J683" s="13">
        <v>248</v>
      </c>
      <c r="K683" s="5">
        <v>82</v>
      </c>
      <c r="L683" s="5" t="s">
        <v>250</v>
      </c>
      <c r="M683" s="5">
        <v>50</v>
      </c>
      <c r="N683" s="5" t="s">
        <v>239</v>
      </c>
      <c r="O683" s="5">
        <v>63</v>
      </c>
      <c r="P683" s="5" t="s">
        <v>234</v>
      </c>
      <c r="Q683" s="5">
        <v>53</v>
      </c>
    </row>
    <row r="684" spans="1:17" hidden="1" outlineLevel="3" collapsed="1" x14ac:dyDescent="0.25">
      <c r="A684" s="5"/>
      <c r="B684" s="5"/>
      <c r="C684" s="5">
        <f>SUBTOTAL(3,C683:C683)</f>
        <v>1</v>
      </c>
      <c r="D684" s="5"/>
      <c r="E684" s="9" t="s">
        <v>2282</v>
      </c>
      <c r="F684" s="5"/>
      <c r="G684" s="5"/>
      <c r="H684" s="5"/>
      <c r="I684" s="5"/>
      <c r="J684" s="13"/>
      <c r="K684" s="5"/>
      <c r="L684" s="5"/>
      <c r="M684" s="5"/>
      <c r="N684" s="5"/>
      <c r="O684" s="5"/>
      <c r="P684" s="5"/>
      <c r="Q684" s="5"/>
    </row>
    <row r="685" spans="1:17" hidden="1" outlineLevel="4" x14ac:dyDescent="0.25">
      <c r="A685" s="5">
        <v>811</v>
      </c>
      <c r="B685" s="5" t="s">
        <v>1333</v>
      </c>
      <c r="C685" s="5" t="str">
        <f>LEFT(B685,6)</f>
        <v>150999</v>
      </c>
      <c r="D685" s="5" t="str">
        <f>RIGHT(B685,2)</f>
        <v>II</v>
      </c>
      <c r="E685" s="5" t="s">
        <v>253</v>
      </c>
      <c r="F685" s="5" t="s">
        <v>425</v>
      </c>
      <c r="G685" s="5" t="s">
        <v>473</v>
      </c>
      <c r="H685" s="5" t="s">
        <v>251</v>
      </c>
      <c r="I685" s="5" t="s">
        <v>435</v>
      </c>
      <c r="J685" s="13">
        <v>225</v>
      </c>
      <c r="K685" s="5">
        <v>67</v>
      </c>
      <c r="L685" s="5" t="s">
        <v>250</v>
      </c>
      <c r="M685" s="5">
        <v>51</v>
      </c>
      <c r="N685" s="5" t="s">
        <v>239</v>
      </c>
      <c r="O685" s="5">
        <v>48</v>
      </c>
      <c r="P685" s="5" t="s">
        <v>234</v>
      </c>
      <c r="Q685" s="5">
        <v>59</v>
      </c>
    </row>
    <row r="686" spans="1:17" hidden="1" outlineLevel="3" collapsed="1" x14ac:dyDescent="0.25">
      <c r="A686" s="5"/>
      <c r="B686" s="5"/>
      <c r="C686" s="5">
        <f>SUBTOTAL(3,C685:C685)</f>
        <v>1</v>
      </c>
      <c r="D686" s="5"/>
      <c r="E686" s="9" t="s">
        <v>2281</v>
      </c>
      <c r="F686" s="5"/>
      <c r="G686" s="5"/>
      <c r="H686" s="5"/>
      <c r="I686" s="5"/>
      <c r="J686" s="13"/>
      <c r="K686" s="5"/>
      <c r="L686" s="5"/>
      <c r="M686" s="5"/>
      <c r="N686" s="5"/>
      <c r="O686" s="5"/>
      <c r="P686" s="5"/>
      <c r="Q686" s="5"/>
    </row>
    <row r="687" spans="1:17" hidden="1" outlineLevel="4" x14ac:dyDescent="0.25">
      <c r="A687" s="5">
        <v>832</v>
      </c>
      <c r="B687" s="5" t="s">
        <v>1355</v>
      </c>
      <c r="C687" s="5" t="str">
        <f>LEFT(B687,6)</f>
        <v>151004</v>
      </c>
      <c r="D687" s="5" t="str">
        <f>RIGHT(B687,2)</f>
        <v>EH</v>
      </c>
      <c r="E687" s="5" t="s">
        <v>223</v>
      </c>
      <c r="F687" s="5" t="s">
        <v>425</v>
      </c>
      <c r="G687" s="5" t="s">
        <v>1046</v>
      </c>
      <c r="H687" s="5" t="s">
        <v>251</v>
      </c>
      <c r="I687" s="5" t="s">
        <v>250</v>
      </c>
      <c r="J687" s="13">
        <v>237</v>
      </c>
      <c r="K687" s="5">
        <v>64</v>
      </c>
      <c r="L687" s="5" t="s">
        <v>234</v>
      </c>
      <c r="M687" s="5">
        <v>62</v>
      </c>
      <c r="N687" s="5" t="s">
        <v>250</v>
      </c>
      <c r="O687" s="5">
        <v>49</v>
      </c>
      <c r="P687" s="5" t="s">
        <v>239</v>
      </c>
      <c r="Q687" s="5">
        <v>62</v>
      </c>
    </row>
    <row r="688" spans="1:17" hidden="1" outlineLevel="4" x14ac:dyDescent="0.25">
      <c r="A688" s="5">
        <v>837</v>
      </c>
      <c r="B688" s="5" t="s">
        <v>1360</v>
      </c>
      <c r="C688" s="5" t="str">
        <f>LEFT(B688,6)</f>
        <v>151005</v>
      </c>
      <c r="D688" s="5" t="str">
        <f>RIGHT(B688,2)</f>
        <v>CA</v>
      </c>
      <c r="E688" s="5" t="s">
        <v>223</v>
      </c>
      <c r="F688" s="5" t="s">
        <v>425</v>
      </c>
      <c r="G688" s="5" t="s">
        <v>1030</v>
      </c>
      <c r="H688" s="5" t="s">
        <v>251</v>
      </c>
      <c r="I688" s="5" t="s">
        <v>249</v>
      </c>
      <c r="J688" s="13">
        <v>273</v>
      </c>
      <c r="K688" s="5">
        <v>64</v>
      </c>
      <c r="L688" s="5" t="s">
        <v>250</v>
      </c>
      <c r="M688" s="5">
        <v>65</v>
      </c>
      <c r="N688" s="5" t="s">
        <v>239</v>
      </c>
      <c r="O688" s="5">
        <v>81</v>
      </c>
      <c r="P688" s="5" t="s">
        <v>234</v>
      </c>
      <c r="Q688" s="5">
        <v>63</v>
      </c>
    </row>
    <row r="689" spans="1:17" hidden="1" outlineLevel="4" x14ac:dyDescent="0.25">
      <c r="A689" s="5">
        <v>1016</v>
      </c>
      <c r="B689" s="5" t="s">
        <v>1572</v>
      </c>
      <c r="C689" s="5" t="str">
        <f>LEFT(B689,6)</f>
        <v>151193</v>
      </c>
      <c r="D689" s="5" t="str">
        <f>RIGHT(B689,2)</f>
        <v>EC</v>
      </c>
      <c r="E689" s="5" t="s">
        <v>223</v>
      </c>
      <c r="F689" s="5" t="s">
        <v>425</v>
      </c>
      <c r="G689" s="5" t="s">
        <v>1006</v>
      </c>
      <c r="H689" s="5" t="s">
        <v>251</v>
      </c>
      <c r="I689" s="5" t="s">
        <v>250</v>
      </c>
      <c r="J689" s="13">
        <v>211</v>
      </c>
      <c r="K689" s="5">
        <v>59</v>
      </c>
      <c r="L689" s="5" t="s">
        <v>250</v>
      </c>
      <c r="M689" s="5">
        <v>51</v>
      </c>
      <c r="N689" s="5" t="s">
        <v>442</v>
      </c>
      <c r="O689" s="5">
        <v>55</v>
      </c>
      <c r="P689" s="5" t="s">
        <v>234</v>
      </c>
      <c r="Q689" s="5">
        <v>46</v>
      </c>
    </row>
    <row r="690" spans="1:17" hidden="1" outlineLevel="4" x14ac:dyDescent="0.25">
      <c r="A690" s="5">
        <v>1145</v>
      </c>
      <c r="B690" s="5" t="s">
        <v>1714</v>
      </c>
      <c r="C690" s="5" t="str">
        <f>LEFT(B690,6)</f>
        <v>151224</v>
      </c>
      <c r="D690" s="5" t="str">
        <f>RIGHT(B690,2)</f>
        <v>FE</v>
      </c>
      <c r="E690" s="5" t="s">
        <v>223</v>
      </c>
      <c r="F690" s="5" t="s">
        <v>425</v>
      </c>
      <c r="G690" s="5" t="s">
        <v>993</v>
      </c>
      <c r="H690" s="5" t="s">
        <v>251</v>
      </c>
      <c r="I690" s="5" t="s">
        <v>250</v>
      </c>
      <c r="J690" s="13">
        <v>242</v>
      </c>
      <c r="K690" s="5">
        <v>81</v>
      </c>
      <c r="L690" s="5" t="s">
        <v>239</v>
      </c>
      <c r="M690" s="5">
        <v>40</v>
      </c>
      <c r="N690" s="5" t="s">
        <v>250</v>
      </c>
      <c r="O690" s="5">
        <v>62</v>
      </c>
      <c r="P690" s="5" t="s">
        <v>234</v>
      </c>
      <c r="Q690" s="5">
        <v>59</v>
      </c>
    </row>
    <row r="691" spans="1:17" hidden="1" outlineLevel="4" x14ac:dyDescent="0.25">
      <c r="A691" s="5">
        <v>1234</v>
      </c>
      <c r="B691" s="5" t="s">
        <v>1812</v>
      </c>
      <c r="C691" s="5" t="str">
        <f>LEFT(B691,6)</f>
        <v>151248</v>
      </c>
      <c r="D691" s="5" t="str">
        <f>RIGHT(B691,2)</f>
        <v>FD</v>
      </c>
      <c r="E691" s="5" t="s">
        <v>223</v>
      </c>
      <c r="F691" s="5" t="s">
        <v>425</v>
      </c>
      <c r="G691" s="5" t="s">
        <v>991</v>
      </c>
      <c r="H691" s="5" t="s">
        <v>251</v>
      </c>
      <c r="I691" s="5" t="s">
        <v>250</v>
      </c>
      <c r="J691" s="13">
        <v>217</v>
      </c>
      <c r="K691" s="5">
        <v>41</v>
      </c>
      <c r="L691" s="5" t="s">
        <v>320</v>
      </c>
      <c r="M691" s="5">
        <v>62</v>
      </c>
      <c r="N691" s="5" t="s">
        <v>234</v>
      </c>
      <c r="O691" s="5">
        <v>49</v>
      </c>
      <c r="P691" s="5" t="s">
        <v>250</v>
      </c>
      <c r="Q691" s="5">
        <v>65</v>
      </c>
    </row>
    <row r="692" spans="1:17" hidden="1" outlineLevel="3" collapsed="1" x14ac:dyDescent="0.25">
      <c r="A692" s="5"/>
      <c r="B692" s="5"/>
      <c r="C692" s="5">
        <f>SUBTOTAL(3,C687:C691)</f>
        <v>5</v>
      </c>
      <c r="D692" s="5"/>
      <c r="E692" s="9" t="s">
        <v>2282</v>
      </c>
      <c r="F692" s="5"/>
      <c r="G692" s="5"/>
      <c r="H692" s="5"/>
      <c r="I692" s="5"/>
      <c r="J692" s="13"/>
      <c r="K692" s="5"/>
      <c r="L692" s="5"/>
      <c r="M692" s="5"/>
      <c r="N692" s="5"/>
      <c r="O692" s="5"/>
      <c r="P692" s="5"/>
      <c r="Q692" s="5"/>
    </row>
    <row r="693" spans="1:17" hidden="1" outlineLevel="4" x14ac:dyDescent="0.25">
      <c r="A693" s="5">
        <v>1271</v>
      </c>
      <c r="B693" s="5" t="s">
        <v>1852</v>
      </c>
      <c r="C693" s="5" t="str">
        <f>LEFT(B693,6)</f>
        <v>151258</v>
      </c>
      <c r="D693" s="5" t="str">
        <f>RIGHT(B693,2)</f>
        <v>BB</v>
      </c>
      <c r="E693" s="5" t="s">
        <v>253</v>
      </c>
      <c r="F693" s="5" t="s">
        <v>425</v>
      </c>
      <c r="G693" s="5" t="s">
        <v>986</v>
      </c>
      <c r="H693" s="5" t="s">
        <v>251</v>
      </c>
      <c r="I693" s="5" t="s">
        <v>435</v>
      </c>
      <c r="J693" s="13">
        <v>244</v>
      </c>
      <c r="K693" s="5">
        <v>52</v>
      </c>
      <c r="L693" s="5" t="s">
        <v>250</v>
      </c>
      <c r="M693" s="5">
        <v>63</v>
      </c>
      <c r="N693" s="5" t="s">
        <v>239</v>
      </c>
      <c r="O693" s="5">
        <v>66</v>
      </c>
      <c r="P693" s="5" t="s">
        <v>240</v>
      </c>
      <c r="Q693" s="5">
        <v>63</v>
      </c>
    </row>
    <row r="694" spans="1:17" hidden="1" outlineLevel="3" collapsed="1" x14ac:dyDescent="0.25">
      <c r="A694" s="5"/>
      <c r="B694" s="5"/>
      <c r="C694" s="5">
        <f>SUBTOTAL(3,C693:C693)</f>
        <v>1</v>
      </c>
      <c r="D694" s="5"/>
      <c r="E694" s="9" t="s">
        <v>2281</v>
      </c>
      <c r="F694" s="5"/>
      <c r="G694" s="5"/>
      <c r="H694" s="5"/>
      <c r="I694" s="5"/>
      <c r="J694" s="13"/>
      <c r="K694" s="5"/>
      <c r="L694" s="5"/>
      <c r="M694" s="5"/>
      <c r="N694" s="5"/>
      <c r="O694" s="5"/>
      <c r="P694" s="5"/>
      <c r="Q694" s="5"/>
    </row>
    <row r="695" spans="1:17" hidden="1" outlineLevel="4" x14ac:dyDescent="0.25">
      <c r="A695" s="5">
        <v>1310</v>
      </c>
      <c r="B695" s="5" t="s">
        <v>1894</v>
      </c>
      <c r="C695" s="5" t="str">
        <f>LEFT(B695,6)</f>
        <v>151272</v>
      </c>
      <c r="D695" s="5" t="str">
        <f>RIGHT(B695,2)</f>
        <v>FC</v>
      </c>
      <c r="E695" s="5" t="s">
        <v>223</v>
      </c>
      <c r="F695" s="5" t="s">
        <v>425</v>
      </c>
      <c r="G695" s="5" t="s">
        <v>1022</v>
      </c>
      <c r="H695" s="5" t="s">
        <v>251</v>
      </c>
      <c r="I695" s="5" t="s">
        <v>250</v>
      </c>
      <c r="J695" s="13">
        <v>243</v>
      </c>
      <c r="K695" s="5">
        <v>61</v>
      </c>
      <c r="L695" s="5" t="s">
        <v>239</v>
      </c>
      <c r="M695" s="5">
        <v>66</v>
      </c>
      <c r="N695" s="5" t="s">
        <v>250</v>
      </c>
      <c r="O695" s="5">
        <v>65</v>
      </c>
      <c r="P695" s="5" t="s">
        <v>234</v>
      </c>
      <c r="Q695" s="5">
        <v>51</v>
      </c>
    </row>
    <row r="696" spans="1:17" hidden="1" outlineLevel="3" collapsed="1" x14ac:dyDescent="0.25">
      <c r="A696" s="5"/>
      <c r="B696" s="5"/>
      <c r="C696" s="5">
        <f>SUBTOTAL(3,C695:C695)</f>
        <v>1</v>
      </c>
      <c r="D696" s="5"/>
      <c r="E696" s="9" t="s">
        <v>2282</v>
      </c>
      <c r="F696" s="5"/>
      <c r="G696" s="5"/>
      <c r="H696" s="5"/>
      <c r="I696" s="5"/>
      <c r="J696" s="13"/>
      <c r="K696" s="5"/>
      <c r="L696" s="5"/>
      <c r="M696" s="5"/>
      <c r="N696" s="5"/>
      <c r="O696" s="5"/>
      <c r="P696" s="5"/>
      <c r="Q696" s="5"/>
    </row>
    <row r="697" spans="1:17" hidden="1" outlineLevel="4" x14ac:dyDescent="0.25">
      <c r="A697" s="5">
        <v>1320</v>
      </c>
      <c r="B697" s="5" t="s">
        <v>1905</v>
      </c>
      <c r="C697" s="5" t="str">
        <f>LEFT(B697,6)</f>
        <v>151276</v>
      </c>
      <c r="D697" s="5" t="str">
        <f>RIGHT(B697,2)</f>
        <v>JB</v>
      </c>
      <c r="E697" s="5" t="s">
        <v>253</v>
      </c>
      <c r="F697" s="5" t="s">
        <v>425</v>
      </c>
      <c r="G697" s="5" t="s">
        <v>980</v>
      </c>
      <c r="H697" s="5" t="s">
        <v>251</v>
      </c>
      <c r="I697" s="5" t="s">
        <v>342</v>
      </c>
      <c r="J697" s="13">
        <v>201</v>
      </c>
      <c r="K697" s="5">
        <v>50</v>
      </c>
      <c r="L697" s="5" t="s">
        <v>238</v>
      </c>
      <c r="M697" s="5">
        <v>57</v>
      </c>
      <c r="N697" s="5" t="s">
        <v>239</v>
      </c>
      <c r="O697" s="5">
        <v>37</v>
      </c>
      <c r="P697" s="5" t="s">
        <v>240</v>
      </c>
      <c r="Q697" s="5">
        <v>57</v>
      </c>
    </row>
    <row r="698" spans="1:17" hidden="1" outlineLevel="4" x14ac:dyDescent="0.25">
      <c r="A698" s="5">
        <v>1323</v>
      </c>
      <c r="B698" s="5" t="s">
        <v>1908</v>
      </c>
      <c r="C698" s="5" t="str">
        <f>LEFT(B698,6)</f>
        <v>151276</v>
      </c>
      <c r="D698" s="5" t="str">
        <f>RIGHT(B698,2)</f>
        <v>JC</v>
      </c>
      <c r="E698" s="5" t="s">
        <v>253</v>
      </c>
      <c r="F698" s="5" t="s">
        <v>425</v>
      </c>
      <c r="G698" s="5" t="s">
        <v>513</v>
      </c>
      <c r="H698" s="5" t="s">
        <v>251</v>
      </c>
      <c r="I698" s="5" t="s">
        <v>250</v>
      </c>
      <c r="J698" s="13">
        <v>206</v>
      </c>
      <c r="K698" s="5">
        <v>47</v>
      </c>
      <c r="L698" s="5" t="s">
        <v>250</v>
      </c>
      <c r="M698" s="5">
        <v>52</v>
      </c>
      <c r="N698" s="5" t="s">
        <v>320</v>
      </c>
      <c r="O698" s="5">
        <v>52</v>
      </c>
      <c r="P698" s="5" t="s">
        <v>234</v>
      </c>
      <c r="Q698" s="5">
        <v>55</v>
      </c>
    </row>
    <row r="699" spans="1:17" hidden="1" outlineLevel="3" collapsed="1" x14ac:dyDescent="0.25">
      <c r="A699" s="5"/>
      <c r="B699" s="5"/>
      <c r="C699" s="5">
        <f>SUBTOTAL(3,C697:C698)</f>
        <v>2</v>
      </c>
      <c r="D699" s="5"/>
      <c r="E699" s="9" t="s">
        <v>2281</v>
      </c>
      <c r="F699" s="5"/>
      <c r="G699" s="5"/>
      <c r="H699" s="5"/>
      <c r="I699" s="5"/>
      <c r="J699" s="13"/>
      <c r="K699" s="5"/>
      <c r="L699" s="5"/>
      <c r="M699" s="5"/>
      <c r="N699" s="5"/>
      <c r="O699" s="5"/>
      <c r="P699" s="5"/>
      <c r="Q699" s="5"/>
    </row>
    <row r="700" spans="1:17" hidden="1" outlineLevel="4" x14ac:dyDescent="0.25">
      <c r="A700" s="5">
        <v>1360</v>
      </c>
      <c r="B700" s="5" t="s">
        <v>1947</v>
      </c>
      <c r="C700" s="5" t="str">
        <f>LEFT(B700,6)</f>
        <v>151287</v>
      </c>
      <c r="D700" s="5" t="str">
        <f>RIGHT(B700,2)</f>
        <v>AD</v>
      </c>
      <c r="E700" s="5" t="s">
        <v>223</v>
      </c>
      <c r="F700" s="5" t="s">
        <v>425</v>
      </c>
      <c r="G700" s="5" t="s">
        <v>1022</v>
      </c>
      <c r="H700" s="5" t="s">
        <v>251</v>
      </c>
      <c r="I700" s="5" t="s">
        <v>250</v>
      </c>
      <c r="J700" s="13">
        <v>216</v>
      </c>
      <c r="K700" s="5">
        <v>46</v>
      </c>
      <c r="L700" s="5" t="s">
        <v>250</v>
      </c>
      <c r="M700" s="5">
        <v>58</v>
      </c>
      <c r="N700" s="5" t="s">
        <v>239</v>
      </c>
      <c r="O700" s="5">
        <v>59</v>
      </c>
      <c r="P700" s="5" t="s">
        <v>234</v>
      </c>
      <c r="Q700" s="5">
        <v>53</v>
      </c>
    </row>
    <row r="701" spans="1:17" hidden="1" outlineLevel="3" collapsed="1" x14ac:dyDescent="0.25">
      <c r="A701" s="5"/>
      <c r="B701" s="5"/>
      <c r="C701" s="5">
        <f>SUBTOTAL(3,C700:C700)</f>
        <v>1</v>
      </c>
      <c r="D701" s="5"/>
      <c r="E701" s="9" t="s">
        <v>2282</v>
      </c>
      <c r="F701" s="5"/>
      <c r="G701" s="5"/>
      <c r="H701" s="5"/>
      <c r="I701" s="5"/>
      <c r="J701" s="13"/>
      <c r="K701" s="5"/>
      <c r="L701" s="5"/>
      <c r="M701" s="5"/>
      <c r="N701" s="5"/>
      <c r="O701" s="5"/>
      <c r="P701" s="5"/>
      <c r="Q701" s="5"/>
    </row>
    <row r="702" spans="1:17" outlineLevel="2" collapsed="1" x14ac:dyDescent="0.25">
      <c r="A702" s="5"/>
      <c r="B702" s="5"/>
      <c r="C702" s="5">
        <f>SUBTOTAL(3,C667:C700)</f>
        <v>23</v>
      </c>
      <c r="D702" s="5"/>
      <c r="E702" s="5"/>
      <c r="F702" s="5"/>
      <c r="G702" s="5"/>
      <c r="H702" s="9" t="s">
        <v>2277</v>
      </c>
      <c r="I702" s="5"/>
      <c r="J702" s="13"/>
      <c r="K702" s="5"/>
      <c r="L702" s="5"/>
      <c r="M702" s="5"/>
      <c r="N702" s="5"/>
      <c r="O702" s="5"/>
      <c r="P702" s="5"/>
      <c r="Q702" s="5"/>
    </row>
    <row r="703" spans="1:17" outlineLevel="1" x14ac:dyDescent="0.25">
      <c r="A703" s="5"/>
      <c r="B703" s="5"/>
      <c r="C703" s="5"/>
      <c r="D703" s="5"/>
      <c r="E703" s="9" t="s">
        <v>2256</v>
      </c>
      <c r="F703" s="5">
        <f>SUBTOTAL(3,F497:F700)</f>
        <v>137</v>
      </c>
      <c r="G703" s="5"/>
      <c r="H703" s="5"/>
      <c r="I703" s="5"/>
      <c r="J703" s="13"/>
      <c r="K703" s="5"/>
      <c r="L703" s="5"/>
      <c r="M703" s="5"/>
      <c r="N703" s="5"/>
      <c r="O703" s="5"/>
      <c r="P703" s="5"/>
      <c r="Q703" s="5"/>
    </row>
    <row r="704" spans="1:17" hidden="1" outlineLevel="4" x14ac:dyDescent="0.25">
      <c r="A704" s="5">
        <v>853</v>
      </c>
      <c r="B704" s="5" t="s">
        <v>1376</v>
      </c>
      <c r="C704" s="5" t="str">
        <f>LEFT(B704,6)</f>
        <v>151011</v>
      </c>
      <c r="D704" s="5" t="str">
        <f>RIGHT(B704,2)</f>
        <v>BC</v>
      </c>
      <c r="E704" s="5" t="s">
        <v>223</v>
      </c>
      <c r="F704" s="5" t="s">
        <v>297</v>
      </c>
      <c r="G704" s="5" t="s">
        <v>593</v>
      </c>
      <c r="H704" s="5" t="s">
        <v>230</v>
      </c>
      <c r="I704" s="5" t="s">
        <v>226</v>
      </c>
      <c r="J704" s="13">
        <v>267</v>
      </c>
      <c r="K704" s="5">
        <v>66</v>
      </c>
      <c r="L704" s="5" t="s">
        <v>227</v>
      </c>
      <c r="M704" s="5">
        <v>68</v>
      </c>
      <c r="N704" s="5" t="s">
        <v>228</v>
      </c>
      <c r="O704" s="5">
        <v>64</v>
      </c>
      <c r="P704" s="5" t="s">
        <v>229</v>
      </c>
      <c r="Q704" s="5">
        <v>69</v>
      </c>
    </row>
    <row r="705" spans="1:17" hidden="1" outlineLevel="3" collapsed="1" x14ac:dyDescent="0.25">
      <c r="A705" s="5"/>
      <c r="B705" s="5"/>
      <c r="C705" s="5">
        <f>SUBTOTAL(3,C704:C704)</f>
        <v>1</v>
      </c>
      <c r="D705" s="5"/>
      <c r="E705" s="9" t="s">
        <v>2282</v>
      </c>
      <c r="F705" s="5"/>
      <c r="G705" s="5"/>
      <c r="H705" s="5"/>
      <c r="I705" s="5"/>
      <c r="J705" s="13"/>
      <c r="K705" s="5"/>
      <c r="L705" s="5"/>
      <c r="M705" s="5"/>
      <c r="N705" s="5"/>
      <c r="O705" s="5"/>
      <c r="P705" s="5"/>
      <c r="Q705" s="5"/>
    </row>
    <row r="706" spans="1:17" hidden="1" outlineLevel="4" x14ac:dyDescent="0.25">
      <c r="A706" s="5">
        <v>855</v>
      </c>
      <c r="B706" s="5" t="s">
        <v>1379</v>
      </c>
      <c r="C706" s="5" t="str">
        <f>LEFT(B706,6)</f>
        <v>151014</v>
      </c>
      <c r="D706" s="5" t="str">
        <f>RIGHT(B706,2)</f>
        <v>EA</v>
      </c>
      <c r="E706" s="5" t="s">
        <v>253</v>
      </c>
      <c r="F706" s="5" t="s">
        <v>297</v>
      </c>
      <c r="G706" s="5" t="s">
        <v>1380</v>
      </c>
      <c r="H706" s="5" t="s">
        <v>230</v>
      </c>
      <c r="I706" s="5" t="s">
        <v>226</v>
      </c>
      <c r="J706" s="13">
        <v>215</v>
      </c>
      <c r="K706" s="5">
        <v>59</v>
      </c>
      <c r="L706" s="5" t="s">
        <v>227</v>
      </c>
      <c r="M706" s="5">
        <v>51</v>
      </c>
      <c r="N706" s="5" t="s">
        <v>228</v>
      </c>
      <c r="O706" s="5">
        <v>55</v>
      </c>
      <c r="P706" s="5" t="s">
        <v>229</v>
      </c>
      <c r="Q706" s="5">
        <v>50</v>
      </c>
    </row>
    <row r="707" spans="1:17" hidden="1" outlineLevel="4" x14ac:dyDescent="0.25">
      <c r="A707" s="5">
        <v>861</v>
      </c>
      <c r="B707" s="5" t="s">
        <v>1388</v>
      </c>
      <c r="C707" s="5" t="str">
        <f>LEFT(B707,6)</f>
        <v>151047</v>
      </c>
      <c r="D707" s="5" t="str">
        <f>RIGHT(B707,2)</f>
        <v>EE</v>
      </c>
      <c r="E707" s="5" t="s">
        <v>253</v>
      </c>
      <c r="F707" s="5" t="s">
        <v>297</v>
      </c>
      <c r="G707" s="5" t="s">
        <v>755</v>
      </c>
      <c r="H707" s="5" t="s">
        <v>230</v>
      </c>
      <c r="I707" s="5" t="s">
        <v>226</v>
      </c>
      <c r="J707" s="13">
        <v>220</v>
      </c>
      <c r="K707" s="5">
        <v>58</v>
      </c>
      <c r="L707" s="5" t="s">
        <v>227</v>
      </c>
      <c r="M707" s="5">
        <v>49</v>
      </c>
      <c r="N707" s="5" t="s">
        <v>228</v>
      </c>
      <c r="O707" s="5">
        <v>61</v>
      </c>
      <c r="P707" s="5" t="s">
        <v>229</v>
      </c>
      <c r="Q707" s="5">
        <v>52</v>
      </c>
    </row>
    <row r="708" spans="1:17" hidden="1" outlineLevel="3" collapsed="1" x14ac:dyDescent="0.25">
      <c r="A708" s="5"/>
      <c r="B708" s="5"/>
      <c r="C708" s="5">
        <f>SUBTOTAL(3,C706:C707)</f>
        <v>2</v>
      </c>
      <c r="D708" s="5"/>
      <c r="E708" s="9" t="s">
        <v>2281</v>
      </c>
      <c r="F708" s="5"/>
      <c r="G708" s="5"/>
      <c r="H708" s="5"/>
      <c r="I708" s="5"/>
      <c r="J708" s="13"/>
      <c r="K708" s="5"/>
      <c r="L708" s="5"/>
      <c r="M708" s="5"/>
      <c r="N708" s="5"/>
      <c r="O708" s="5"/>
      <c r="P708" s="5"/>
      <c r="Q708" s="5"/>
    </row>
    <row r="709" spans="1:17" hidden="1" outlineLevel="4" x14ac:dyDescent="0.25">
      <c r="A709" s="5">
        <v>862</v>
      </c>
      <c r="B709" s="5" t="s">
        <v>1389</v>
      </c>
      <c r="C709" s="5" t="str">
        <f>LEFT(B709,6)</f>
        <v>151063</v>
      </c>
      <c r="D709" s="5" t="str">
        <f>RIGHT(B709,2)</f>
        <v>HD</v>
      </c>
      <c r="E709" s="5" t="s">
        <v>223</v>
      </c>
      <c r="F709" s="5" t="s">
        <v>297</v>
      </c>
      <c r="G709" s="5" t="s">
        <v>1390</v>
      </c>
      <c r="H709" s="5" t="s">
        <v>230</v>
      </c>
      <c r="I709" s="5" t="s">
        <v>637</v>
      </c>
      <c r="J709" s="13">
        <v>209</v>
      </c>
      <c r="K709" s="5">
        <v>43</v>
      </c>
      <c r="L709" s="5" t="s">
        <v>227</v>
      </c>
      <c r="M709" s="5">
        <v>41</v>
      </c>
      <c r="N709" s="5" t="s">
        <v>229</v>
      </c>
      <c r="O709" s="5">
        <v>46</v>
      </c>
      <c r="P709" s="5" t="s">
        <v>228</v>
      </c>
      <c r="Q709" s="5">
        <v>79</v>
      </c>
    </row>
    <row r="710" spans="1:17" hidden="1" outlineLevel="4" x14ac:dyDescent="0.25">
      <c r="A710" s="5">
        <v>874</v>
      </c>
      <c r="B710" s="5" t="s">
        <v>1403</v>
      </c>
      <c r="C710" s="5" t="str">
        <f>LEFT(B710,6)</f>
        <v>151076</v>
      </c>
      <c r="D710" s="5" t="str">
        <f>RIGHT(B710,2)</f>
        <v>EI</v>
      </c>
      <c r="E710" s="5" t="s">
        <v>223</v>
      </c>
      <c r="F710" s="5" t="s">
        <v>297</v>
      </c>
      <c r="G710" s="5" t="s">
        <v>1404</v>
      </c>
      <c r="H710" s="5" t="s">
        <v>230</v>
      </c>
      <c r="I710" s="5" t="s">
        <v>226</v>
      </c>
      <c r="J710" s="13">
        <v>273</v>
      </c>
      <c r="K710" s="5">
        <v>71</v>
      </c>
      <c r="L710" s="5" t="s">
        <v>227</v>
      </c>
      <c r="M710" s="5">
        <v>64</v>
      </c>
      <c r="N710" s="5" t="s">
        <v>228</v>
      </c>
      <c r="O710" s="5">
        <v>70</v>
      </c>
      <c r="P710" s="5" t="s">
        <v>229</v>
      </c>
      <c r="Q710" s="5">
        <v>68</v>
      </c>
    </row>
    <row r="711" spans="1:17" hidden="1" outlineLevel="4" x14ac:dyDescent="0.25">
      <c r="A711" s="5">
        <v>1151</v>
      </c>
      <c r="B711" s="5" t="s">
        <v>1721</v>
      </c>
      <c r="C711" s="5" t="str">
        <f>LEFT(B711,6)</f>
        <v>151226</v>
      </c>
      <c r="D711" s="5" t="str">
        <f>RIGHT(B711,2)</f>
        <v>CB</v>
      </c>
      <c r="E711" s="5" t="s">
        <v>223</v>
      </c>
      <c r="F711" s="5" t="s">
        <v>297</v>
      </c>
      <c r="G711" s="5" t="s">
        <v>298</v>
      </c>
      <c r="H711" s="5" t="s">
        <v>230</v>
      </c>
      <c r="I711" s="5" t="s">
        <v>226</v>
      </c>
      <c r="J711" s="13">
        <v>224</v>
      </c>
      <c r="K711" s="5">
        <v>47</v>
      </c>
      <c r="L711" s="5" t="s">
        <v>227</v>
      </c>
      <c r="M711" s="5">
        <v>69</v>
      </c>
      <c r="N711" s="5" t="s">
        <v>228</v>
      </c>
      <c r="O711" s="5">
        <v>43</v>
      </c>
      <c r="P711" s="5" t="s">
        <v>229</v>
      </c>
      <c r="Q711" s="5">
        <v>65</v>
      </c>
    </row>
    <row r="712" spans="1:17" hidden="1" outlineLevel="3" collapsed="1" x14ac:dyDescent="0.25">
      <c r="A712" s="5"/>
      <c r="B712" s="5"/>
      <c r="C712" s="5">
        <f>SUBTOTAL(3,C709:C711)</f>
        <v>3</v>
      </c>
      <c r="D712" s="5"/>
      <c r="E712" s="9" t="s">
        <v>2282</v>
      </c>
      <c r="F712" s="5"/>
      <c r="G712" s="5"/>
      <c r="H712" s="5"/>
      <c r="I712" s="5"/>
      <c r="J712" s="13"/>
      <c r="K712" s="5"/>
      <c r="L712" s="5"/>
      <c r="M712" s="5"/>
      <c r="N712" s="5"/>
      <c r="O712" s="5"/>
      <c r="P712" s="5"/>
      <c r="Q712" s="5"/>
    </row>
    <row r="713" spans="1:17" hidden="1" outlineLevel="4" x14ac:dyDescent="0.25">
      <c r="A713" s="5">
        <v>1381</v>
      </c>
      <c r="B713" s="5" t="s">
        <v>1971</v>
      </c>
      <c r="C713" s="5" t="str">
        <f>LEFT(B713,6)</f>
        <v>151349</v>
      </c>
      <c r="D713" s="5" t="str">
        <f>RIGHT(B713,2)</f>
        <v>DB</v>
      </c>
      <c r="E713" s="5" t="s">
        <v>253</v>
      </c>
      <c r="F713" s="5" t="s">
        <v>297</v>
      </c>
      <c r="G713" s="5" t="s">
        <v>1380</v>
      </c>
      <c r="H713" s="5" t="s">
        <v>230</v>
      </c>
      <c r="I713" s="5" t="s">
        <v>226</v>
      </c>
      <c r="J713" s="13">
        <v>233</v>
      </c>
      <c r="K713" s="5">
        <v>60</v>
      </c>
      <c r="L713" s="5" t="s">
        <v>228</v>
      </c>
      <c r="M713" s="5">
        <v>43</v>
      </c>
      <c r="N713" s="5" t="s">
        <v>229</v>
      </c>
      <c r="O713" s="5">
        <v>70</v>
      </c>
      <c r="P713" s="5" t="s">
        <v>227</v>
      </c>
      <c r="Q713" s="5">
        <v>60</v>
      </c>
    </row>
    <row r="714" spans="1:17" hidden="1" outlineLevel="3" collapsed="1" x14ac:dyDescent="0.25">
      <c r="A714" s="5"/>
      <c r="B714" s="5"/>
      <c r="C714" s="5">
        <f>SUBTOTAL(3,C713:C713)</f>
        <v>1</v>
      </c>
      <c r="D714" s="5"/>
      <c r="E714" s="9" t="s">
        <v>2281</v>
      </c>
      <c r="F714" s="5"/>
      <c r="G714" s="5"/>
      <c r="H714" s="5"/>
      <c r="I714" s="5"/>
      <c r="J714" s="13"/>
      <c r="K714" s="5"/>
      <c r="L714" s="5"/>
      <c r="M714" s="5"/>
      <c r="N714" s="5"/>
      <c r="O714" s="5"/>
      <c r="P714" s="5"/>
      <c r="Q714" s="5"/>
    </row>
    <row r="715" spans="1:17" outlineLevel="2" collapsed="1" x14ac:dyDescent="0.25">
      <c r="A715" s="5"/>
      <c r="B715" s="5"/>
      <c r="C715" s="5">
        <f>SUBTOTAL(3,C704:C713)</f>
        <v>7</v>
      </c>
      <c r="D715" s="5"/>
      <c r="E715" s="5"/>
      <c r="F715" s="5"/>
      <c r="G715" s="5"/>
      <c r="H715" s="9" t="s">
        <v>2271</v>
      </c>
      <c r="I715" s="5"/>
      <c r="J715" s="13"/>
      <c r="K715" s="5"/>
      <c r="L715" s="5"/>
      <c r="M715" s="5"/>
      <c r="N715" s="5"/>
      <c r="O715" s="5"/>
      <c r="P715" s="5"/>
      <c r="Q715" s="5"/>
    </row>
    <row r="716" spans="1:17" hidden="1" outlineLevel="4" x14ac:dyDescent="0.25">
      <c r="A716" s="5">
        <v>199</v>
      </c>
      <c r="B716" s="5" t="s">
        <v>592</v>
      </c>
      <c r="C716" s="5" t="str">
        <f>LEFT(B716,6)</f>
        <v>150511</v>
      </c>
      <c r="D716" s="5" t="str">
        <f>RIGHT(B716,2)</f>
        <v>GJ</v>
      </c>
      <c r="E716" s="5" t="s">
        <v>223</v>
      </c>
      <c r="F716" s="5" t="s">
        <v>297</v>
      </c>
      <c r="G716" s="5" t="s">
        <v>593</v>
      </c>
      <c r="H716" s="5" t="s">
        <v>237</v>
      </c>
      <c r="I716" s="5" t="s">
        <v>237</v>
      </c>
      <c r="J716" s="13">
        <v>205</v>
      </c>
      <c r="K716" s="5">
        <v>42</v>
      </c>
      <c r="L716" s="5" t="s">
        <v>250</v>
      </c>
      <c r="M716" s="5">
        <v>50</v>
      </c>
      <c r="N716" s="5" t="s">
        <v>239</v>
      </c>
      <c r="O716" s="5">
        <v>63</v>
      </c>
      <c r="P716" s="5" t="s">
        <v>240</v>
      </c>
      <c r="Q716" s="5">
        <v>50</v>
      </c>
    </row>
    <row r="717" spans="1:17" hidden="1" outlineLevel="3" collapsed="1" x14ac:dyDescent="0.25">
      <c r="A717" s="5"/>
      <c r="B717" s="5"/>
      <c r="C717" s="5">
        <f>SUBTOTAL(3,C716:C716)</f>
        <v>1</v>
      </c>
      <c r="D717" s="5"/>
      <c r="E717" s="9" t="s">
        <v>2282</v>
      </c>
      <c r="F717" s="5"/>
      <c r="G717" s="5"/>
      <c r="H717" s="5"/>
      <c r="I717" s="5"/>
      <c r="J717" s="13"/>
      <c r="K717" s="5"/>
      <c r="L717" s="5"/>
      <c r="M717" s="5"/>
      <c r="N717" s="5"/>
      <c r="O717" s="5"/>
      <c r="P717" s="5"/>
      <c r="Q717" s="5"/>
    </row>
    <row r="718" spans="1:17" hidden="1" outlineLevel="4" x14ac:dyDescent="0.25">
      <c r="A718" s="5">
        <v>326</v>
      </c>
      <c r="B718" s="5" t="s">
        <v>754</v>
      </c>
      <c r="C718" s="5" t="str">
        <f>LEFT(B718,6)</f>
        <v>150531</v>
      </c>
      <c r="D718" s="5" t="str">
        <f>RIGHT(B718,2)</f>
        <v>HF</v>
      </c>
      <c r="E718" s="5" t="s">
        <v>253</v>
      </c>
      <c r="F718" s="5" t="s">
        <v>297</v>
      </c>
      <c r="G718" s="5" t="s">
        <v>755</v>
      </c>
      <c r="H718" s="5" t="s">
        <v>237</v>
      </c>
      <c r="I718" s="5" t="s">
        <v>237</v>
      </c>
      <c r="J718" s="13">
        <v>232</v>
      </c>
      <c r="K718" s="5">
        <v>54</v>
      </c>
      <c r="L718" s="5" t="s">
        <v>238</v>
      </c>
      <c r="M718" s="5">
        <v>56</v>
      </c>
      <c r="N718" s="5" t="s">
        <v>239</v>
      </c>
      <c r="O718" s="5">
        <v>59</v>
      </c>
      <c r="P718" s="5" t="s">
        <v>240</v>
      </c>
      <c r="Q718" s="5">
        <v>63</v>
      </c>
    </row>
    <row r="719" spans="1:17" hidden="1" outlineLevel="3" collapsed="1" x14ac:dyDescent="0.25">
      <c r="A719" s="5"/>
      <c r="B719" s="5"/>
      <c r="C719" s="5">
        <f>SUBTOTAL(3,C718:C718)</f>
        <v>1</v>
      </c>
      <c r="D719" s="5"/>
      <c r="E719" s="9" t="s">
        <v>2281</v>
      </c>
      <c r="F719" s="5"/>
      <c r="G719" s="5"/>
      <c r="H719" s="5"/>
      <c r="I719" s="5"/>
      <c r="J719" s="13"/>
      <c r="K719" s="5"/>
      <c r="L719" s="5"/>
      <c r="M719" s="5"/>
      <c r="N719" s="5"/>
      <c r="O719" s="5"/>
      <c r="P719" s="5"/>
      <c r="Q719" s="5"/>
    </row>
    <row r="720" spans="1:17" hidden="1" outlineLevel="4" x14ac:dyDescent="0.25">
      <c r="A720" s="5">
        <v>1026</v>
      </c>
      <c r="B720" s="5" t="s">
        <v>1583</v>
      </c>
      <c r="C720" s="5" t="str">
        <f>LEFT(B720,6)</f>
        <v>151195</v>
      </c>
      <c r="D720" s="5" t="str">
        <f>RIGHT(B720,2)</f>
        <v>HG</v>
      </c>
      <c r="E720" s="5" t="s">
        <v>223</v>
      </c>
      <c r="F720" s="5" t="s">
        <v>297</v>
      </c>
      <c r="G720" s="5" t="s">
        <v>1584</v>
      </c>
      <c r="H720" s="5" t="s">
        <v>237</v>
      </c>
      <c r="I720" s="5" t="s">
        <v>237</v>
      </c>
      <c r="J720" s="13">
        <v>232</v>
      </c>
      <c r="K720" s="5">
        <v>66</v>
      </c>
      <c r="L720" s="5" t="s">
        <v>238</v>
      </c>
      <c r="M720" s="5">
        <v>58</v>
      </c>
      <c r="N720" s="5" t="s">
        <v>239</v>
      </c>
      <c r="O720" s="5">
        <v>52</v>
      </c>
      <c r="P720" s="5" t="s">
        <v>240</v>
      </c>
      <c r="Q720" s="5">
        <v>56</v>
      </c>
    </row>
    <row r="721" spans="1:17" hidden="1" outlineLevel="3" collapsed="1" x14ac:dyDescent="0.25">
      <c r="A721" s="5"/>
      <c r="B721" s="5"/>
      <c r="C721" s="5">
        <f>SUBTOTAL(3,C720:C720)</f>
        <v>1</v>
      </c>
      <c r="D721" s="5"/>
      <c r="E721" s="9" t="s">
        <v>2282</v>
      </c>
      <c r="F721" s="5"/>
      <c r="G721" s="5"/>
      <c r="H721" s="5"/>
      <c r="I721" s="5"/>
      <c r="J721" s="13"/>
      <c r="K721" s="5"/>
      <c r="L721" s="5"/>
      <c r="M721" s="5"/>
      <c r="N721" s="5"/>
      <c r="O721" s="5"/>
      <c r="P721" s="5"/>
      <c r="Q721" s="5"/>
    </row>
    <row r="722" spans="1:17" outlineLevel="2" collapsed="1" x14ac:dyDescent="0.25">
      <c r="A722" s="5"/>
      <c r="B722" s="5"/>
      <c r="C722" s="5">
        <f>SUBTOTAL(3,C716:C720)</f>
        <v>3</v>
      </c>
      <c r="D722" s="5"/>
      <c r="E722" s="5"/>
      <c r="F722" s="5"/>
      <c r="G722" s="5"/>
      <c r="H722" s="9" t="s">
        <v>2273</v>
      </c>
      <c r="I722" s="5"/>
      <c r="J722" s="13"/>
      <c r="K722" s="5"/>
      <c r="L722" s="5"/>
      <c r="M722" s="5"/>
      <c r="N722" s="5"/>
      <c r="O722" s="5"/>
      <c r="P722" s="5"/>
      <c r="Q722" s="5"/>
    </row>
    <row r="723" spans="1:17" hidden="1" outlineLevel="4" x14ac:dyDescent="0.25">
      <c r="A723" s="5">
        <v>1383</v>
      </c>
      <c r="B723" s="5" t="s">
        <v>1974</v>
      </c>
      <c r="C723" s="5" t="str">
        <f>LEFT(B723,6)</f>
        <v>151359</v>
      </c>
      <c r="D723" s="5" t="str">
        <f>RIGHT(B723,2)</f>
        <v>GE</v>
      </c>
      <c r="E723" s="5" t="s">
        <v>253</v>
      </c>
      <c r="F723" s="5" t="s">
        <v>297</v>
      </c>
      <c r="G723" s="5" t="s">
        <v>593</v>
      </c>
      <c r="H723" s="5" t="s">
        <v>257</v>
      </c>
      <c r="I723" s="5" t="s">
        <v>642</v>
      </c>
      <c r="J723" s="13">
        <v>238</v>
      </c>
      <c r="K723" s="5">
        <v>43</v>
      </c>
      <c r="L723" s="5" t="s">
        <v>228</v>
      </c>
      <c r="M723" s="5">
        <v>88</v>
      </c>
      <c r="N723" s="5" t="s">
        <v>234</v>
      </c>
      <c r="O723" s="5">
        <v>61</v>
      </c>
      <c r="P723" s="5" t="s">
        <v>229</v>
      </c>
      <c r="Q723" s="5">
        <v>46</v>
      </c>
    </row>
    <row r="724" spans="1:17" hidden="1" outlineLevel="3" collapsed="1" x14ac:dyDescent="0.25">
      <c r="A724" s="5"/>
      <c r="B724" s="5"/>
      <c r="C724" s="5">
        <f>SUBTOTAL(3,C723:C723)</f>
        <v>1</v>
      </c>
      <c r="D724" s="5"/>
      <c r="E724" s="9" t="s">
        <v>2281</v>
      </c>
      <c r="F724" s="5"/>
      <c r="G724" s="5"/>
      <c r="H724" s="5"/>
      <c r="I724" s="5"/>
      <c r="J724" s="13"/>
      <c r="K724" s="5"/>
      <c r="L724" s="5"/>
      <c r="M724" s="5"/>
      <c r="N724" s="5"/>
      <c r="O724" s="5"/>
      <c r="P724" s="5"/>
      <c r="Q724" s="5"/>
    </row>
    <row r="725" spans="1:17" outlineLevel="2" collapsed="1" x14ac:dyDescent="0.25">
      <c r="A725" s="5"/>
      <c r="B725" s="5"/>
      <c r="C725" s="5">
        <f>SUBTOTAL(3,C723:C723)</f>
        <v>1</v>
      </c>
      <c r="D725" s="5"/>
      <c r="E725" s="5"/>
      <c r="F725" s="5"/>
      <c r="G725" s="5"/>
      <c r="H725" s="9" t="s">
        <v>2275</v>
      </c>
      <c r="I725" s="5"/>
      <c r="J725" s="13"/>
      <c r="K725" s="5"/>
      <c r="L725" s="5"/>
      <c r="M725" s="5"/>
      <c r="N725" s="5"/>
      <c r="O725" s="5"/>
      <c r="P725" s="5"/>
      <c r="Q725" s="5"/>
    </row>
    <row r="726" spans="1:17" hidden="1" outlineLevel="4" x14ac:dyDescent="0.25">
      <c r="A726" s="5">
        <v>29</v>
      </c>
      <c r="B726" s="5" t="s">
        <v>296</v>
      </c>
      <c r="C726" s="5" t="str">
        <f>LEFT(B726,6)</f>
        <v>150089</v>
      </c>
      <c r="D726" s="5" t="str">
        <f>RIGHT(B726,2)</f>
        <v>DA</v>
      </c>
      <c r="E726" s="5" t="s">
        <v>253</v>
      </c>
      <c r="F726" s="5" t="s">
        <v>297</v>
      </c>
      <c r="G726" s="5" t="s">
        <v>298</v>
      </c>
      <c r="H726" s="5" t="s">
        <v>277</v>
      </c>
      <c r="I726" s="5" t="s">
        <v>299</v>
      </c>
      <c r="J726" s="13">
        <v>212</v>
      </c>
      <c r="K726" s="5">
        <v>45</v>
      </c>
      <c r="L726" s="5" t="s">
        <v>228</v>
      </c>
      <c r="M726" s="5">
        <v>38</v>
      </c>
      <c r="N726" s="5" t="s">
        <v>234</v>
      </c>
      <c r="O726" s="5">
        <v>69</v>
      </c>
      <c r="P726" s="5" t="s">
        <v>229</v>
      </c>
      <c r="Q726" s="5">
        <v>60</v>
      </c>
    </row>
    <row r="727" spans="1:17" hidden="1" outlineLevel="4" x14ac:dyDescent="0.25">
      <c r="A727" s="5">
        <v>1537</v>
      </c>
      <c r="B727" s="5" t="s">
        <v>2142</v>
      </c>
      <c r="C727" s="5" t="str">
        <f>LEFT(B727,6)</f>
        <v>151466</v>
      </c>
      <c r="D727" s="5" t="str">
        <f>RIGHT(B727,2)</f>
        <v>GJ</v>
      </c>
      <c r="E727" s="5" t="s">
        <v>253</v>
      </c>
      <c r="F727" s="5" t="s">
        <v>297</v>
      </c>
      <c r="G727" s="5" t="s">
        <v>593</v>
      </c>
      <c r="H727" s="5" t="s">
        <v>277</v>
      </c>
      <c r="I727" s="5" t="s">
        <v>299</v>
      </c>
      <c r="J727" s="13">
        <v>241</v>
      </c>
      <c r="K727" s="5">
        <v>59</v>
      </c>
      <c r="L727" s="5" t="s">
        <v>228</v>
      </c>
      <c r="M727" s="5">
        <v>49</v>
      </c>
      <c r="N727" s="5" t="s">
        <v>234</v>
      </c>
      <c r="O727" s="5">
        <v>53</v>
      </c>
      <c r="P727" s="5" t="s">
        <v>229</v>
      </c>
      <c r="Q727" s="5">
        <v>80</v>
      </c>
    </row>
    <row r="728" spans="1:17" hidden="1" outlineLevel="3" collapsed="1" x14ac:dyDescent="0.25">
      <c r="A728" s="5"/>
      <c r="B728" s="5"/>
      <c r="C728" s="5">
        <f>SUBTOTAL(3,C726:C727)</f>
        <v>2</v>
      </c>
      <c r="D728" s="5"/>
      <c r="E728" s="9" t="s">
        <v>2281</v>
      </c>
      <c r="F728" s="5"/>
      <c r="G728" s="5"/>
      <c r="H728" s="5"/>
      <c r="I728" s="5"/>
      <c r="J728" s="13"/>
      <c r="K728" s="5"/>
      <c r="L728" s="5"/>
      <c r="M728" s="5"/>
      <c r="N728" s="5"/>
      <c r="O728" s="5"/>
      <c r="P728" s="5"/>
      <c r="Q728" s="5"/>
    </row>
    <row r="729" spans="1:17" outlineLevel="2" collapsed="1" x14ac:dyDescent="0.25">
      <c r="A729" s="5"/>
      <c r="B729" s="5"/>
      <c r="C729" s="5">
        <f>SUBTOTAL(3,C726:C727)</f>
        <v>2</v>
      </c>
      <c r="D729" s="5"/>
      <c r="E729" s="5"/>
      <c r="F729" s="5"/>
      <c r="G729" s="5"/>
      <c r="H729" s="9" t="s">
        <v>2276</v>
      </c>
      <c r="I729" s="5"/>
      <c r="J729" s="13"/>
      <c r="K729" s="5"/>
      <c r="L729" s="5"/>
      <c r="M729" s="5"/>
      <c r="N729" s="5"/>
      <c r="O729" s="5"/>
      <c r="P729" s="5"/>
      <c r="Q729" s="5"/>
    </row>
    <row r="730" spans="1:17" hidden="1" outlineLevel="4" x14ac:dyDescent="0.25">
      <c r="A730" s="5">
        <v>1245</v>
      </c>
      <c r="B730" s="5" t="s">
        <v>1823</v>
      </c>
      <c r="C730" s="5" t="str">
        <f>LEFT(B730,6)</f>
        <v>151250</v>
      </c>
      <c r="D730" s="5" t="str">
        <f>RIGHT(B730,2)</f>
        <v>EC</v>
      </c>
      <c r="E730" s="5" t="s">
        <v>223</v>
      </c>
      <c r="F730" s="5" t="s">
        <v>297</v>
      </c>
      <c r="G730" s="5" t="s">
        <v>1380</v>
      </c>
      <c r="H730" s="5" t="s">
        <v>251</v>
      </c>
      <c r="I730" s="5" t="s">
        <v>250</v>
      </c>
      <c r="J730" s="13">
        <v>242</v>
      </c>
      <c r="K730" s="5">
        <v>70</v>
      </c>
      <c r="L730" s="5" t="s">
        <v>250</v>
      </c>
      <c r="M730" s="5">
        <v>50</v>
      </c>
      <c r="N730" s="5" t="s">
        <v>239</v>
      </c>
      <c r="O730" s="5">
        <v>67</v>
      </c>
      <c r="P730" s="5" t="s">
        <v>234</v>
      </c>
      <c r="Q730" s="5">
        <v>55</v>
      </c>
    </row>
    <row r="731" spans="1:17" hidden="1" outlineLevel="3" collapsed="1" x14ac:dyDescent="0.25">
      <c r="A731" s="5"/>
      <c r="B731" s="5"/>
      <c r="C731" s="5">
        <f>SUBTOTAL(3,C730:C730)</f>
        <v>1</v>
      </c>
      <c r="D731" s="5"/>
      <c r="E731" s="9" t="s">
        <v>2282</v>
      </c>
      <c r="F731" s="5"/>
      <c r="G731" s="5"/>
      <c r="H731" s="5"/>
      <c r="I731" s="5"/>
      <c r="J731" s="13"/>
      <c r="K731" s="5"/>
      <c r="L731" s="5"/>
      <c r="M731" s="5"/>
      <c r="N731" s="5"/>
      <c r="O731" s="5"/>
      <c r="P731" s="5"/>
      <c r="Q731" s="5"/>
    </row>
    <row r="732" spans="1:17" outlineLevel="2" collapsed="1" x14ac:dyDescent="0.25">
      <c r="A732" s="5"/>
      <c r="B732" s="5"/>
      <c r="C732" s="5">
        <f>SUBTOTAL(3,C730:C730)</f>
        <v>1</v>
      </c>
      <c r="D732" s="5"/>
      <c r="E732" s="5"/>
      <c r="F732" s="5"/>
      <c r="G732" s="5"/>
      <c r="H732" s="9" t="s">
        <v>2277</v>
      </c>
      <c r="I732" s="5"/>
      <c r="J732" s="13"/>
      <c r="K732" s="5"/>
      <c r="L732" s="5"/>
      <c r="M732" s="5"/>
      <c r="N732" s="5"/>
      <c r="O732" s="5"/>
      <c r="P732" s="5"/>
      <c r="Q732" s="5"/>
    </row>
    <row r="733" spans="1:17" outlineLevel="1" x14ac:dyDescent="0.25">
      <c r="A733" s="5"/>
      <c r="B733" s="5"/>
      <c r="C733" s="5"/>
      <c r="D733" s="5"/>
      <c r="E733" s="9" t="s">
        <v>2257</v>
      </c>
      <c r="F733" s="5">
        <f>SUBTOTAL(3,F704:F730)</f>
        <v>14</v>
      </c>
      <c r="G733" s="5"/>
      <c r="H733" s="5"/>
      <c r="I733" s="5"/>
      <c r="J733" s="13"/>
      <c r="K733" s="5"/>
      <c r="L733" s="5"/>
      <c r="M733" s="5"/>
      <c r="N733" s="5"/>
      <c r="O733" s="5"/>
      <c r="P733" s="5"/>
      <c r="Q733" s="5"/>
    </row>
    <row r="734" spans="1:17" hidden="1" outlineLevel="4" x14ac:dyDescent="0.25">
      <c r="A734" s="5">
        <v>12</v>
      </c>
      <c r="B734" s="5" t="s">
        <v>263</v>
      </c>
      <c r="C734" s="5" t="str">
        <f>LEFT(B734,6)</f>
        <v>150039</v>
      </c>
      <c r="D734" s="5" t="str">
        <f>RIGHT(B734,2)</f>
        <v>EG</v>
      </c>
      <c r="E734" s="5" t="s">
        <v>253</v>
      </c>
      <c r="F734" s="5" t="s">
        <v>224</v>
      </c>
      <c r="G734" s="5" t="s">
        <v>264</v>
      </c>
      <c r="H734" s="5" t="s">
        <v>266</v>
      </c>
      <c r="I734" s="5" t="s">
        <v>265</v>
      </c>
      <c r="J734" s="13">
        <v>292</v>
      </c>
      <c r="K734" s="5">
        <v>81</v>
      </c>
      <c r="L734" s="5" t="s">
        <v>238</v>
      </c>
      <c r="M734" s="5">
        <v>69</v>
      </c>
      <c r="N734" s="5" t="s">
        <v>239</v>
      </c>
      <c r="O734" s="5">
        <v>69</v>
      </c>
      <c r="P734" s="5" t="s">
        <v>240</v>
      </c>
      <c r="Q734" s="5">
        <v>73</v>
      </c>
    </row>
    <row r="735" spans="1:17" hidden="1" outlineLevel="4" x14ac:dyDescent="0.25">
      <c r="A735" s="5">
        <v>33</v>
      </c>
      <c r="B735" s="5" t="s">
        <v>307</v>
      </c>
      <c r="C735" s="5" t="str">
        <f>LEFT(B735,6)</f>
        <v>150095</v>
      </c>
      <c r="D735" s="5" t="str">
        <f>RIGHT(B735,2)</f>
        <v>IJ</v>
      </c>
      <c r="E735" s="5" t="s">
        <v>253</v>
      </c>
      <c r="F735" s="5" t="s">
        <v>224</v>
      </c>
      <c r="G735" s="5" t="s">
        <v>270</v>
      </c>
      <c r="H735" s="5" t="s">
        <v>266</v>
      </c>
      <c r="I735" s="5" t="s">
        <v>308</v>
      </c>
      <c r="J735" s="13">
        <v>205</v>
      </c>
      <c r="K735" s="5">
        <v>43</v>
      </c>
      <c r="L735" s="5" t="s">
        <v>250</v>
      </c>
      <c r="M735" s="5">
        <v>52</v>
      </c>
      <c r="N735" s="5" t="s">
        <v>239</v>
      </c>
      <c r="O735" s="5">
        <v>53</v>
      </c>
      <c r="P735" s="5" t="s">
        <v>309</v>
      </c>
      <c r="Q735" s="5">
        <v>57</v>
      </c>
    </row>
    <row r="736" spans="1:17" hidden="1" outlineLevel="4" x14ac:dyDescent="0.25">
      <c r="A736" s="5">
        <v>34</v>
      </c>
      <c r="B736" s="5" t="s">
        <v>310</v>
      </c>
      <c r="C736" s="5" t="str">
        <f>LEFT(B736,6)</f>
        <v>150095</v>
      </c>
      <c r="D736" s="5" t="str">
        <f>RIGHT(B736,2)</f>
        <v>IA</v>
      </c>
      <c r="E736" s="5" t="s">
        <v>253</v>
      </c>
      <c r="F736" s="5" t="s">
        <v>224</v>
      </c>
      <c r="G736" s="5" t="s">
        <v>311</v>
      </c>
      <c r="H736" s="5" t="s">
        <v>266</v>
      </c>
      <c r="I736" s="5" t="s">
        <v>308</v>
      </c>
      <c r="J736" s="13">
        <v>211</v>
      </c>
      <c r="K736" s="5">
        <v>58</v>
      </c>
      <c r="L736" s="5" t="s">
        <v>239</v>
      </c>
      <c r="M736" s="5">
        <v>41</v>
      </c>
      <c r="N736" s="5" t="s">
        <v>250</v>
      </c>
      <c r="O736" s="5">
        <v>50</v>
      </c>
      <c r="P736" s="5" t="s">
        <v>238</v>
      </c>
      <c r="Q736" s="5">
        <v>62</v>
      </c>
    </row>
    <row r="737" spans="1:17" hidden="1" outlineLevel="4" x14ac:dyDescent="0.25">
      <c r="A737" s="5">
        <v>41</v>
      </c>
      <c r="B737" s="5" t="s">
        <v>324</v>
      </c>
      <c r="C737" s="5" t="str">
        <f>LEFT(B737,6)</f>
        <v>150113</v>
      </c>
      <c r="D737" s="5" t="str">
        <f>RIGHT(B737,2)</f>
        <v>AD</v>
      </c>
      <c r="E737" s="5" t="s">
        <v>253</v>
      </c>
      <c r="F737" s="5" t="s">
        <v>224</v>
      </c>
      <c r="G737" s="5" t="s">
        <v>325</v>
      </c>
      <c r="H737" s="5" t="s">
        <v>266</v>
      </c>
      <c r="I737" s="5" t="s">
        <v>315</v>
      </c>
      <c r="J737" s="13">
        <v>230</v>
      </c>
      <c r="K737" s="5">
        <v>59</v>
      </c>
      <c r="L737" s="5" t="s">
        <v>239</v>
      </c>
      <c r="M737" s="5">
        <v>51</v>
      </c>
      <c r="N737" s="5" t="s">
        <v>240</v>
      </c>
      <c r="O737" s="5">
        <v>71</v>
      </c>
      <c r="P737" s="5" t="s">
        <v>316</v>
      </c>
      <c r="Q737" s="5">
        <v>49</v>
      </c>
    </row>
    <row r="738" spans="1:17" hidden="1" outlineLevel="4" x14ac:dyDescent="0.25">
      <c r="A738" s="5">
        <v>71</v>
      </c>
      <c r="B738" s="5" t="s">
        <v>385</v>
      </c>
      <c r="C738" s="5" t="str">
        <f>LEFT(B738,6)</f>
        <v>150315</v>
      </c>
      <c r="D738" s="5" t="str">
        <f>RIGHT(B738,2)</f>
        <v>DB</v>
      </c>
      <c r="E738" s="5" t="s">
        <v>253</v>
      </c>
      <c r="F738" s="5" t="s">
        <v>224</v>
      </c>
      <c r="G738" s="5" t="s">
        <v>311</v>
      </c>
      <c r="H738" s="5" t="s">
        <v>266</v>
      </c>
      <c r="I738" s="5" t="s">
        <v>386</v>
      </c>
      <c r="J738" s="13">
        <v>205</v>
      </c>
      <c r="K738" s="5">
        <v>47</v>
      </c>
      <c r="L738" s="5" t="s">
        <v>238</v>
      </c>
      <c r="M738" s="5">
        <v>54</v>
      </c>
      <c r="N738" s="5" t="s">
        <v>239</v>
      </c>
      <c r="O738" s="5">
        <v>52</v>
      </c>
      <c r="P738" s="5" t="s">
        <v>240</v>
      </c>
      <c r="Q738" s="5">
        <v>52</v>
      </c>
    </row>
    <row r="739" spans="1:17" hidden="1" outlineLevel="3" collapsed="1" x14ac:dyDescent="0.25">
      <c r="A739" s="5"/>
      <c r="B739" s="5"/>
      <c r="C739" s="5">
        <f>SUBTOTAL(3,C734:C738)</f>
        <v>5</v>
      </c>
      <c r="D739" s="5"/>
      <c r="E739" s="9" t="s">
        <v>2281</v>
      </c>
      <c r="F739" s="5"/>
      <c r="G739" s="5"/>
      <c r="H739" s="5"/>
      <c r="I739" s="5"/>
      <c r="J739" s="13"/>
      <c r="K739" s="5"/>
      <c r="L739" s="5"/>
      <c r="M739" s="5"/>
      <c r="N739" s="5"/>
      <c r="O739" s="5"/>
      <c r="P739" s="5"/>
      <c r="Q739" s="5"/>
    </row>
    <row r="740" spans="1:17" hidden="1" outlineLevel="4" x14ac:dyDescent="0.25">
      <c r="A740" s="5">
        <v>81</v>
      </c>
      <c r="B740" s="5" t="s">
        <v>407</v>
      </c>
      <c r="C740" s="5" t="str">
        <f>LEFT(B740,6)</f>
        <v>150401</v>
      </c>
      <c r="D740" s="5" t="str">
        <f>RIGHT(B740,2)</f>
        <v>IJ</v>
      </c>
      <c r="E740" s="5" t="s">
        <v>223</v>
      </c>
      <c r="F740" s="5" t="s">
        <v>224</v>
      </c>
      <c r="G740" s="5" t="s">
        <v>408</v>
      </c>
      <c r="H740" s="5" t="s">
        <v>266</v>
      </c>
      <c r="I740" s="5" t="s">
        <v>265</v>
      </c>
      <c r="J740" s="13">
        <v>216</v>
      </c>
      <c r="K740" s="5">
        <v>41</v>
      </c>
      <c r="L740" s="5" t="s">
        <v>239</v>
      </c>
      <c r="M740" s="5">
        <v>65</v>
      </c>
      <c r="N740" s="5" t="s">
        <v>401</v>
      </c>
      <c r="O740" s="5">
        <v>49</v>
      </c>
      <c r="P740" s="5" t="s">
        <v>240</v>
      </c>
      <c r="Q740" s="5">
        <v>61</v>
      </c>
    </row>
    <row r="741" spans="1:17" hidden="1" outlineLevel="4" x14ac:dyDescent="0.25">
      <c r="A741" s="5">
        <v>201</v>
      </c>
      <c r="B741" s="5" t="s">
        <v>595</v>
      </c>
      <c r="C741" s="5" t="str">
        <f>LEFT(B741,6)</f>
        <v>150512</v>
      </c>
      <c r="D741" s="5" t="str">
        <f>RIGHT(B741,2)</f>
        <v>AI</v>
      </c>
      <c r="E741" s="5" t="s">
        <v>223</v>
      </c>
      <c r="F741" s="5" t="s">
        <v>224</v>
      </c>
      <c r="G741" s="5" t="s">
        <v>413</v>
      </c>
      <c r="H741" s="5" t="s">
        <v>266</v>
      </c>
      <c r="I741" s="5" t="s">
        <v>386</v>
      </c>
      <c r="J741" s="13">
        <v>237</v>
      </c>
      <c r="K741" s="5">
        <v>57</v>
      </c>
      <c r="L741" s="5" t="s">
        <v>238</v>
      </c>
      <c r="M741" s="5">
        <v>62</v>
      </c>
      <c r="N741" s="5" t="s">
        <v>239</v>
      </c>
      <c r="O741" s="5">
        <v>65</v>
      </c>
      <c r="P741" s="5" t="s">
        <v>240</v>
      </c>
      <c r="Q741" s="5">
        <v>53</v>
      </c>
    </row>
    <row r="742" spans="1:17" hidden="1" outlineLevel="3" collapsed="1" x14ac:dyDescent="0.25">
      <c r="A742" s="5"/>
      <c r="B742" s="5"/>
      <c r="C742" s="5">
        <f>SUBTOTAL(3,C740:C741)</f>
        <v>2</v>
      </c>
      <c r="D742" s="5"/>
      <c r="E742" s="9" t="s">
        <v>2282</v>
      </c>
      <c r="F742" s="5"/>
      <c r="G742" s="5"/>
      <c r="H742" s="5"/>
      <c r="I742" s="5"/>
      <c r="J742" s="13"/>
      <c r="K742" s="5"/>
      <c r="L742" s="5"/>
      <c r="M742" s="5"/>
      <c r="N742" s="5"/>
      <c r="O742" s="5"/>
      <c r="P742" s="5"/>
      <c r="Q742" s="5"/>
    </row>
    <row r="743" spans="1:17" hidden="1" outlineLevel="4" x14ac:dyDescent="0.25">
      <c r="A743" s="5">
        <v>480</v>
      </c>
      <c r="B743" s="5" t="s">
        <v>951</v>
      </c>
      <c r="C743" s="5" t="str">
        <f>LEFT(B743,6)</f>
        <v>150645</v>
      </c>
      <c r="D743" s="5" t="str">
        <f>RIGHT(B743,2)</f>
        <v>CB</v>
      </c>
      <c r="E743" s="5" t="s">
        <v>253</v>
      </c>
      <c r="F743" s="5" t="s">
        <v>224</v>
      </c>
      <c r="G743" s="5" t="s">
        <v>943</v>
      </c>
      <c r="H743" s="5" t="s">
        <v>266</v>
      </c>
      <c r="I743" s="5" t="s">
        <v>265</v>
      </c>
      <c r="J743" s="13">
        <v>211</v>
      </c>
      <c r="K743" s="5">
        <v>44</v>
      </c>
      <c r="L743" s="5" t="s">
        <v>240</v>
      </c>
      <c r="M743" s="5">
        <v>70</v>
      </c>
      <c r="N743" s="5" t="s">
        <v>250</v>
      </c>
      <c r="O743" s="5">
        <v>38</v>
      </c>
      <c r="P743" s="5" t="s">
        <v>239</v>
      </c>
      <c r="Q743" s="5">
        <v>59</v>
      </c>
    </row>
    <row r="744" spans="1:17" hidden="1" outlineLevel="3" collapsed="1" x14ac:dyDescent="0.25">
      <c r="A744" s="5"/>
      <c r="B744" s="5"/>
      <c r="C744" s="5">
        <f>SUBTOTAL(3,C743:C743)</f>
        <v>1</v>
      </c>
      <c r="D744" s="5"/>
      <c r="E744" s="9" t="s">
        <v>2281</v>
      </c>
      <c r="F744" s="5"/>
      <c r="G744" s="5"/>
      <c r="H744" s="5"/>
      <c r="I744" s="5"/>
      <c r="J744" s="13"/>
      <c r="K744" s="5"/>
      <c r="L744" s="5"/>
      <c r="M744" s="5"/>
      <c r="N744" s="5"/>
      <c r="O744" s="5"/>
      <c r="P744" s="5"/>
      <c r="Q744" s="5"/>
    </row>
    <row r="745" spans="1:17" hidden="1" outlineLevel="4" x14ac:dyDescent="0.25">
      <c r="A745" s="5">
        <v>669</v>
      </c>
      <c r="B745" s="5" t="s">
        <v>1172</v>
      </c>
      <c r="C745" s="5" t="str">
        <f>LEFT(B745,6)</f>
        <v>150963</v>
      </c>
      <c r="D745" s="5" t="str">
        <f>RIGHT(B745,2)</f>
        <v>IB</v>
      </c>
      <c r="E745" s="5" t="s">
        <v>223</v>
      </c>
      <c r="F745" s="5" t="s">
        <v>224</v>
      </c>
      <c r="G745" s="5" t="s">
        <v>281</v>
      </c>
      <c r="H745" s="5" t="s">
        <v>266</v>
      </c>
      <c r="I745" s="5" t="s">
        <v>386</v>
      </c>
      <c r="J745" s="13">
        <v>224</v>
      </c>
      <c r="K745" s="5">
        <v>58</v>
      </c>
      <c r="L745" s="5" t="s">
        <v>250</v>
      </c>
      <c r="M745" s="5">
        <v>56</v>
      </c>
      <c r="N745" s="5" t="s">
        <v>239</v>
      </c>
      <c r="O745" s="5">
        <v>52</v>
      </c>
      <c r="P745" s="5" t="s">
        <v>240</v>
      </c>
      <c r="Q745" s="5">
        <v>58</v>
      </c>
    </row>
    <row r="746" spans="1:17" hidden="1" outlineLevel="4" x14ac:dyDescent="0.25">
      <c r="A746" s="5">
        <v>868</v>
      </c>
      <c r="B746" s="5" t="s">
        <v>1397</v>
      </c>
      <c r="C746" s="5" t="str">
        <f>LEFT(B746,6)</f>
        <v>151075</v>
      </c>
      <c r="D746" s="5" t="str">
        <f>RIGHT(B746,2)</f>
        <v>HD</v>
      </c>
      <c r="E746" s="5" t="s">
        <v>223</v>
      </c>
      <c r="F746" s="5" t="s">
        <v>224</v>
      </c>
      <c r="G746" s="5" t="s">
        <v>306</v>
      </c>
      <c r="H746" s="5" t="s">
        <v>266</v>
      </c>
      <c r="I746" s="5" t="s">
        <v>335</v>
      </c>
      <c r="J746" s="13">
        <v>237</v>
      </c>
      <c r="K746" s="5">
        <v>65</v>
      </c>
      <c r="L746" s="5" t="s">
        <v>250</v>
      </c>
      <c r="M746" s="5">
        <v>60</v>
      </c>
      <c r="N746" s="5" t="s">
        <v>239</v>
      </c>
      <c r="O746" s="5">
        <v>58</v>
      </c>
      <c r="P746" s="5" t="s">
        <v>240</v>
      </c>
      <c r="Q746" s="5">
        <v>54</v>
      </c>
    </row>
    <row r="747" spans="1:17" hidden="1" outlineLevel="3" collapsed="1" x14ac:dyDescent="0.25">
      <c r="A747" s="5"/>
      <c r="B747" s="5"/>
      <c r="C747" s="5">
        <f>SUBTOTAL(3,C745:C746)</f>
        <v>2</v>
      </c>
      <c r="D747" s="5"/>
      <c r="E747" s="9" t="s">
        <v>2282</v>
      </c>
      <c r="F747" s="5"/>
      <c r="G747" s="5"/>
      <c r="H747" s="5"/>
      <c r="I747" s="5"/>
      <c r="J747" s="13"/>
      <c r="K747" s="5"/>
      <c r="L747" s="5"/>
      <c r="M747" s="5"/>
      <c r="N747" s="5"/>
      <c r="O747" s="5"/>
      <c r="P747" s="5"/>
      <c r="Q747" s="5"/>
    </row>
    <row r="748" spans="1:17" hidden="1" outlineLevel="4" x14ac:dyDescent="0.25">
      <c r="A748" s="5">
        <v>1144</v>
      </c>
      <c r="B748" s="5" t="s">
        <v>1713</v>
      </c>
      <c r="C748" s="5" t="str">
        <f>LEFT(B748,6)</f>
        <v>151224</v>
      </c>
      <c r="D748" s="5" t="str">
        <f>RIGHT(B748,2)</f>
        <v>IH</v>
      </c>
      <c r="E748" s="5" t="s">
        <v>253</v>
      </c>
      <c r="F748" s="5" t="s">
        <v>224</v>
      </c>
      <c r="G748" s="5" t="s">
        <v>311</v>
      </c>
      <c r="H748" s="5" t="s">
        <v>266</v>
      </c>
      <c r="I748" s="5" t="s">
        <v>335</v>
      </c>
      <c r="J748" s="13">
        <v>233</v>
      </c>
      <c r="K748" s="5">
        <v>43</v>
      </c>
      <c r="L748" s="5" t="s">
        <v>239</v>
      </c>
      <c r="M748" s="5">
        <v>64</v>
      </c>
      <c r="N748" s="5" t="s">
        <v>320</v>
      </c>
      <c r="O748" s="5">
        <v>71</v>
      </c>
      <c r="P748" s="5" t="s">
        <v>240</v>
      </c>
      <c r="Q748" s="5">
        <v>55</v>
      </c>
    </row>
    <row r="749" spans="1:17" hidden="1" outlineLevel="3" collapsed="1" x14ac:dyDescent="0.25">
      <c r="A749" s="5"/>
      <c r="B749" s="5"/>
      <c r="C749" s="5">
        <f>SUBTOTAL(3,C748:C748)</f>
        <v>1</v>
      </c>
      <c r="D749" s="5"/>
      <c r="E749" s="9" t="s">
        <v>2281</v>
      </c>
      <c r="F749" s="5"/>
      <c r="G749" s="5"/>
      <c r="H749" s="5"/>
      <c r="I749" s="5"/>
      <c r="J749" s="13"/>
      <c r="K749" s="5"/>
      <c r="L749" s="5"/>
      <c r="M749" s="5"/>
      <c r="N749" s="5"/>
      <c r="O749" s="5"/>
      <c r="P749" s="5"/>
      <c r="Q749" s="5"/>
    </row>
    <row r="750" spans="1:17" hidden="1" outlineLevel="4" x14ac:dyDescent="0.25">
      <c r="A750" s="5">
        <v>1236</v>
      </c>
      <c r="B750" s="5" t="s">
        <v>1814</v>
      </c>
      <c r="C750" s="5" t="str">
        <f>LEFT(B750,6)</f>
        <v>151249</v>
      </c>
      <c r="D750" s="5" t="str">
        <f>RIGHT(B750,2)</f>
        <v>FH</v>
      </c>
      <c r="E750" s="5" t="s">
        <v>223</v>
      </c>
      <c r="F750" s="5" t="s">
        <v>224</v>
      </c>
      <c r="G750" s="5" t="s">
        <v>268</v>
      </c>
      <c r="H750" s="5" t="s">
        <v>266</v>
      </c>
      <c r="I750" s="5" t="s">
        <v>335</v>
      </c>
      <c r="J750" s="13">
        <v>210</v>
      </c>
      <c r="K750" s="5">
        <v>55</v>
      </c>
      <c r="L750" s="5" t="s">
        <v>238</v>
      </c>
      <c r="M750" s="5">
        <v>54</v>
      </c>
      <c r="N750" s="5" t="s">
        <v>239</v>
      </c>
      <c r="O750" s="5">
        <v>48</v>
      </c>
      <c r="P750" s="5" t="s">
        <v>240</v>
      </c>
      <c r="Q750" s="5">
        <v>53</v>
      </c>
    </row>
    <row r="751" spans="1:17" hidden="1" outlineLevel="4" x14ac:dyDescent="0.25">
      <c r="A751" s="5">
        <v>1252</v>
      </c>
      <c r="B751" s="5" t="s">
        <v>1832</v>
      </c>
      <c r="C751" s="5" t="str">
        <f>LEFT(B751,6)</f>
        <v>151253</v>
      </c>
      <c r="D751" s="5" t="str">
        <f>RIGHT(B751,2)</f>
        <v>GB</v>
      </c>
      <c r="E751" s="5" t="s">
        <v>223</v>
      </c>
      <c r="F751" s="5" t="s">
        <v>224</v>
      </c>
      <c r="G751" s="5" t="s">
        <v>1833</v>
      </c>
      <c r="H751" s="5" t="s">
        <v>266</v>
      </c>
      <c r="I751" s="5" t="s">
        <v>308</v>
      </c>
      <c r="J751" s="13">
        <v>224</v>
      </c>
      <c r="K751" s="5">
        <v>71</v>
      </c>
      <c r="L751" s="5" t="s">
        <v>401</v>
      </c>
      <c r="M751" s="5">
        <v>57</v>
      </c>
      <c r="N751" s="5" t="s">
        <v>250</v>
      </c>
      <c r="O751" s="5">
        <v>38</v>
      </c>
      <c r="P751" s="5" t="s">
        <v>239</v>
      </c>
      <c r="Q751" s="5">
        <v>58</v>
      </c>
    </row>
    <row r="752" spans="1:17" hidden="1" outlineLevel="4" x14ac:dyDescent="0.25">
      <c r="A752" s="5">
        <v>1275</v>
      </c>
      <c r="B752" s="5" t="s">
        <v>1856</v>
      </c>
      <c r="C752" s="5" t="str">
        <f>LEFT(B752,6)</f>
        <v>151260</v>
      </c>
      <c r="D752" s="5" t="str">
        <f>RIGHT(B752,2)</f>
        <v>II</v>
      </c>
      <c r="E752" s="5" t="s">
        <v>223</v>
      </c>
      <c r="F752" s="5" t="s">
        <v>224</v>
      </c>
      <c r="G752" s="5" t="s">
        <v>1833</v>
      </c>
      <c r="H752" s="5" t="s">
        <v>266</v>
      </c>
      <c r="I752" s="5" t="s">
        <v>1317</v>
      </c>
      <c r="J752" s="13">
        <v>246</v>
      </c>
      <c r="K752" s="5">
        <v>60</v>
      </c>
      <c r="L752" s="5" t="s">
        <v>238</v>
      </c>
      <c r="M752" s="5">
        <v>47</v>
      </c>
      <c r="N752" s="5" t="s">
        <v>250</v>
      </c>
      <c r="O752" s="5">
        <v>66</v>
      </c>
      <c r="P752" s="5" t="s">
        <v>239</v>
      </c>
      <c r="Q752" s="5">
        <v>73</v>
      </c>
    </row>
    <row r="753" spans="1:17" hidden="1" outlineLevel="4" x14ac:dyDescent="0.25">
      <c r="A753" s="5">
        <v>1393</v>
      </c>
      <c r="B753" s="5" t="s">
        <v>1985</v>
      </c>
      <c r="C753" s="5" t="str">
        <f>LEFT(B753,6)</f>
        <v>151375</v>
      </c>
      <c r="D753" s="5" t="str">
        <f>RIGHT(B753,2)</f>
        <v>FC</v>
      </c>
      <c r="E753" s="5" t="s">
        <v>223</v>
      </c>
      <c r="F753" s="5" t="s">
        <v>224</v>
      </c>
      <c r="G753" s="5" t="s">
        <v>413</v>
      </c>
      <c r="H753" s="5" t="s">
        <v>266</v>
      </c>
      <c r="I753" s="5" t="s">
        <v>471</v>
      </c>
      <c r="J753" s="13">
        <v>217</v>
      </c>
      <c r="K753" s="5">
        <v>57</v>
      </c>
      <c r="L753" s="5" t="s">
        <v>238</v>
      </c>
      <c r="M753" s="5">
        <v>48</v>
      </c>
      <c r="N753" s="5" t="s">
        <v>239</v>
      </c>
      <c r="O753" s="5">
        <v>52</v>
      </c>
      <c r="P753" s="5" t="s">
        <v>240</v>
      </c>
      <c r="Q753" s="5">
        <v>60</v>
      </c>
    </row>
    <row r="754" spans="1:17" hidden="1" outlineLevel="3" collapsed="1" x14ac:dyDescent="0.25">
      <c r="A754" s="5"/>
      <c r="B754" s="5"/>
      <c r="C754" s="5">
        <f>SUBTOTAL(3,C750:C753)</f>
        <v>4</v>
      </c>
      <c r="D754" s="5"/>
      <c r="E754" s="9" t="s">
        <v>2282</v>
      </c>
      <c r="F754" s="5"/>
      <c r="G754" s="5"/>
      <c r="H754" s="5"/>
      <c r="I754" s="5"/>
      <c r="J754" s="13"/>
      <c r="K754" s="5"/>
      <c r="L754" s="5"/>
      <c r="M754" s="5"/>
      <c r="N754" s="5"/>
      <c r="O754" s="5"/>
      <c r="P754" s="5"/>
      <c r="Q754" s="5"/>
    </row>
    <row r="755" spans="1:17" outlineLevel="2" collapsed="1" x14ac:dyDescent="0.25">
      <c r="A755" s="5"/>
      <c r="B755" s="5"/>
      <c r="C755" s="5">
        <f>SUBTOTAL(3,C734:C753)</f>
        <v>15</v>
      </c>
      <c r="D755" s="5"/>
      <c r="E755" s="5"/>
      <c r="F755" s="5"/>
      <c r="G755" s="5"/>
      <c r="H755" s="9" t="s">
        <v>2270</v>
      </c>
      <c r="I755" s="5"/>
      <c r="J755" s="13"/>
      <c r="K755" s="5"/>
      <c r="L755" s="5"/>
      <c r="M755" s="5"/>
      <c r="N755" s="5"/>
      <c r="O755" s="5"/>
      <c r="P755" s="5"/>
      <c r="Q755" s="5"/>
    </row>
    <row r="756" spans="1:17" hidden="1" outlineLevel="4" x14ac:dyDescent="0.25">
      <c r="A756" s="5">
        <v>1</v>
      </c>
      <c r="B756" s="5" t="s">
        <v>222</v>
      </c>
      <c r="C756" s="5" t="str">
        <f>LEFT(B756,6)</f>
        <v>150002</v>
      </c>
      <c r="D756" s="5" t="str">
        <f>RIGHT(B756,2)</f>
        <v>AJ</v>
      </c>
      <c r="E756" s="5" t="s">
        <v>223</v>
      </c>
      <c r="F756" s="5" t="s">
        <v>224</v>
      </c>
      <c r="G756" s="5" t="s">
        <v>225</v>
      </c>
      <c r="H756" s="5" t="s">
        <v>230</v>
      </c>
      <c r="I756" s="5" t="s">
        <v>226</v>
      </c>
      <c r="J756" s="13">
        <v>215</v>
      </c>
      <c r="K756" s="5">
        <v>63</v>
      </c>
      <c r="L756" s="5" t="s">
        <v>227</v>
      </c>
      <c r="M756" s="5">
        <v>65</v>
      </c>
      <c r="N756" s="5" t="s">
        <v>228</v>
      </c>
      <c r="O756" s="5">
        <v>46</v>
      </c>
      <c r="P756" s="5" t="s">
        <v>229</v>
      </c>
      <c r="Q756" s="5">
        <v>41</v>
      </c>
    </row>
    <row r="757" spans="1:17" hidden="1" outlineLevel="4" x14ac:dyDescent="0.25">
      <c r="A757" s="5">
        <v>14</v>
      </c>
      <c r="B757" s="5" t="s">
        <v>269</v>
      </c>
      <c r="C757" s="5" t="str">
        <f>LEFT(B757,6)</f>
        <v>150050</v>
      </c>
      <c r="D757" s="5" t="str">
        <f>RIGHT(B757,2)</f>
        <v>EC</v>
      </c>
      <c r="E757" s="5" t="s">
        <v>223</v>
      </c>
      <c r="F757" s="5" t="s">
        <v>224</v>
      </c>
      <c r="G757" s="5" t="s">
        <v>270</v>
      </c>
      <c r="H757" s="5" t="s">
        <v>230</v>
      </c>
      <c r="I757" s="5" t="s">
        <v>271</v>
      </c>
      <c r="J757" s="13">
        <v>200</v>
      </c>
      <c r="K757" s="5">
        <v>55</v>
      </c>
      <c r="L757" s="5" t="s">
        <v>227</v>
      </c>
      <c r="M757" s="5">
        <v>52</v>
      </c>
      <c r="N757" s="5" t="s">
        <v>228</v>
      </c>
      <c r="O757" s="5">
        <v>47</v>
      </c>
      <c r="P757" s="5" t="s">
        <v>229</v>
      </c>
      <c r="Q757" s="5">
        <v>46</v>
      </c>
    </row>
    <row r="758" spans="1:17" hidden="1" outlineLevel="4" x14ac:dyDescent="0.25">
      <c r="A758" s="5">
        <v>19</v>
      </c>
      <c r="B758" s="5" t="s">
        <v>280</v>
      </c>
      <c r="C758" s="5" t="str">
        <f>LEFT(B758,6)</f>
        <v>150072</v>
      </c>
      <c r="D758" s="5" t="str">
        <f>RIGHT(B758,2)</f>
        <v>BA</v>
      </c>
      <c r="E758" s="5" t="s">
        <v>223</v>
      </c>
      <c r="F758" s="5" t="s">
        <v>224</v>
      </c>
      <c r="G758" s="5" t="s">
        <v>281</v>
      </c>
      <c r="H758" s="5" t="s">
        <v>230</v>
      </c>
      <c r="I758" s="5" t="s">
        <v>226</v>
      </c>
      <c r="J758" s="13">
        <v>221</v>
      </c>
      <c r="K758" s="5">
        <v>47</v>
      </c>
      <c r="L758" s="5" t="s">
        <v>227</v>
      </c>
      <c r="M758" s="5">
        <v>49</v>
      </c>
      <c r="N758" s="5" t="s">
        <v>228</v>
      </c>
      <c r="O758" s="5">
        <v>57</v>
      </c>
      <c r="P758" s="5" t="s">
        <v>229</v>
      </c>
      <c r="Q758" s="5">
        <v>68</v>
      </c>
    </row>
    <row r="759" spans="1:17" hidden="1" outlineLevel="4" x14ac:dyDescent="0.25">
      <c r="A759" s="5">
        <v>42</v>
      </c>
      <c r="B759" s="5" t="s">
        <v>326</v>
      </c>
      <c r="C759" s="5" t="str">
        <f>LEFT(B759,6)</f>
        <v>150117</v>
      </c>
      <c r="D759" s="5" t="str">
        <f>RIGHT(B759,2)</f>
        <v>DA</v>
      </c>
      <c r="E759" s="5" t="s">
        <v>223</v>
      </c>
      <c r="F759" s="5" t="s">
        <v>224</v>
      </c>
      <c r="G759" s="5" t="s">
        <v>225</v>
      </c>
      <c r="H759" s="5" t="s">
        <v>230</v>
      </c>
      <c r="I759" s="5" t="s">
        <v>226</v>
      </c>
      <c r="J759" s="13">
        <v>203</v>
      </c>
      <c r="K759" s="5">
        <v>79</v>
      </c>
      <c r="L759" s="5" t="s">
        <v>229</v>
      </c>
      <c r="M759" s="5">
        <v>46</v>
      </c>
      <c r="N759" s="5" t="s">
        <v>228</v>
      </c>
      <c r="O759" s="5">
        <v>37</v>
      </c>
      <c r="P759" s="5" t="s">
        <v>227</v>
      </c>
      <c r="Q759" s="5">
        <v>41</v>
      </c>
    </row>
    <row r="760" spans="1:17" hidden="1" outlineLevel="4" x14ac:dyDescent="0.25">
      <c r="A760" s="5">
        <v>46</v>
      </c>
      <c r="B760" s="5" t="s">
        <v>330</v>
      </c>
      <c r="C760" s="5" t="str">
        <f>LEFT(B760,6)</f>
        <v>150128</v>
      </c>
      <c r="D760" s="5" t="str">
        <f>RIGHT(B760,2)</f>
        <v>EC</v>
      </c>
      <c r="E760" s="5" t="s">
        <v>223</v>
      </c>
      <c r="F760" s="5" t="s">
        <v>224</v>
      </c>
      <c r="G760" s="5" t="s">
        <v>313</v>
      </c>
      <c r="H760" s="5" t="s">
        <v>230</v>
      </c>
      <c r="I760" s="5" t="s">
        <v>226</v>
      </c>
      <c r="J760" s="13">
        <v>217</v>
      </c>
      <c r="K760" s="5">
        <v>58</v>
      </c>
      <c r="L760" s="5" t="s">
        <v>229</v>
      </c>
      <c r="M760" s="5">
        <v>46</v>
      </c>
      <c r="N760" s="5" t="s">
        <v>227</v>
      </c>
      <c r="O760" s="5">
        <v>63</v>
      </c>
      <c r="P760" s="5" t="s">
        <v>228</v>
      </c>
      <c r="Q760" s="5">
        <v>50</v>
      </c>
    </row>
    <row r="761" spans="1:17" hidden="1" outlineLevel="3" collapsed="1" x14ac:dyDescent="0.25">
      <c r="A761" s="5"/>
      <c r="B761" s="5"/>
      <c r="C761" s="5">
        <f>SUBTOTAL(3,C756:C760)</f>
        <v>5</v>
      </c>
      <c r="D761" s="5"/>
      <c r="E761" s="9" t="s">
        <v>2282</v>
      </c>
      <c r="F761" s="5"/>
      <c r="G761" s="5"/>
      <c r="H761" s="5"/>
      <c r="I761" s="5"/>
      <c r="J761" s="13"/>
      <c r="K761" s="5"/>
      <c r="L761" s="5"/>
      <c r="M761" s="5"/>
      <c r="N761" s="5"/>
      <c r="O761" s="5"/>
      <c r="P761" s="5"/>
      <c r="Q761" s="5"/>
    </row>
    <row r="762" spans="1:17" hidden="1" outlineLevel="4" x14ac:dyDescent="0.25">
      <c r="A762" s="5">
        <v>85</v>
      </c>
      <c r="B762" s="5" t="s">
        <v>412</v>
      </c>
      <c r="C762" s="5" t="str">
        <f>LEFT(B762,6)</f>
        <v>150416</v>
      </c>
      <c r="D762" s="5" t="str">
        <f>RIGHT(B762,2)</f>
        <v>BJ</v>
      </c>
      <c r="E762" s="5" t="s">
        <v>253</v>
      </c>
      <c r="F762" s="5" t="s">
        <v>224</v>
      </c>
      <c r="G762" s="5" t="s">
        <v>413</v>
      </c>
      <c r="H762" s="5" t="s">
        <v>230</v>
      </c>
      <c r="I762" s="5" t="s">
        <v>226</v>
      </c>
      <c r="J762" s="13">
        <v>206</v>
      </c>
      <c r="K762" s="5">
        <v>66</v>
      </c>
      <c r="L762" s="5" t="s">
        <v>227</v>
      </c>
      <c r="M762" s="5">
        <v>53</v>
      </c>
      <c r="N762" s="5" t="s">
        <v>228</v>
      </c>
      <c r="O762" s="5">
        <v>43</v>
      </c>
      <c r="P762" s="5" t="s">
        <v>229</v>
      </c>
      <c r="Q762" s="5">
        <v>44</v>
      </c>
    </row>
    <row r="763" spans="1:17" hidden="1" outlineLevel="3" collapsed="1" x14ac:dyDescent="0.25">
      <c r="A763" s="5"/>
      <c r="B763" s="5"/>
      <c r="C763" s="5">
        <f>SUBTOTAL(3,C762:C762)</f>
        <v>1</v>
      </c>
      <c r="D763" s="5"/>
      <c r="E763" s="9" t="s">
        <v>2281</v>
      </c>
      <c r="F763" s="5"/>
      <c r="G763" s="5"/>
      <c r="H763" s="5"/>
      <c r="I763" s="5"/>
      <c r="J763" s="13"/>
      <c r="K763" s="5"/>
      <c r="L763" s="5"/>
      <c r="M763" s="5"/>
      <c r="N763" s="5"/>
      <c r="O763" s="5"/>
      <c r="P763" s="5"/>
      <c r="Q763" s="5"/>
    </row>
    <row r="764" spans="1:17" hidden="1" outlineLevel="4" x14ac:dyDescent="0.25">
      <c r="A764" s="5">
        <v>121</v>
      </c>
      <c r="B764" s="5" t="s">
        <v>480</v>
      </c>
      <c r="C764" s="5" t="str">
        <f>LEFT(B764,6)</f>
        <v>150475</v>
      </c>
      <c r="D764" s="5" t="str">
        <f>RIGHT(B764,2)</f>
        <v>DD</v>
      </c>
      <c r="E764" s="5" t="s">
        <v>223</v>
      </c>
      <c r="F764" s="5" t="s">
        <v>224</v>
      </c>
      <c r="G764" s="5" t="s">
        <v>268</v>
      </c>
      <c r="H764" s="5" t="s">
        <v>230</v>
      </c>
      <c r="I764" s="5" t="s">
        <v>271</v>
      </c>
      <c r="J764" s="13">
        <v>275</v>
      </c>
      <c r="K764" s="5">
        <v>65</v>
      </c>
      <c r="L764" s="5" t="s">
        <v>227</v>
      </c>
      <c r="M764" s="5">
        <v>64</v>
      </c>
      <c r="N764" s="5" t="s">
        <v>228</v>
      </c>
      <c r="O764" s="5">
        <v>70</v>
      </c>
      <c r="P764" s="5" t="s">
        <v>229</v>
      </c>
      <c r="Q764" s="5">
        <v>76</v>
      </c>
    </row>
    <row r="765" spans="1:17" hidden="1" outlineLevel="4" x14ac:dyDescent="0.25">
      <c r="A765" s="5">
        <v>176</v>
      </c>
      <c r="B765" s="5" t="s">
        <v>563</v>
      </c>
      <c r="C765" s="5" t="str">
        <f>LEFT(B765,6)</f>
        <v>150499</v>
      </c>
      <c r="D765" s="5" t="str">
        <f>RIGHT(B765,2)</f>
        <v>FC</v>
      </c>
      <c r="E765" s="5" t="s">
        <v>223</v>
      </c>
      <c r="F765" s="5" t="s">
        <v>224</v>
      </c>
      <c r="G765" s="5" t="s">
        <v>313</v>
      </c>
      <c r="H765" s="5" t="s">
        <v>230</v>
      </c>
      <c r="I765" s="5" t="s">
        <v>226</v>
      </c>
      <c r="J765" s="13">
        <v>256</v>
      </c>
      <c r="K765" s="5">
        <v>74</v>
      </c>
      <c r="L765" s="5" t="s">
        <v>229</v>
      </c>
      <c r="M765" s="5">
        <v>44</v>
      </c>
      <c r="N765" s="5" t="s">
        <v>228</v>
      </c>
      <c r="O765" s="5">
        <v>63</v>
      </c>
      <c r="P765" s="5" t="s">
        <v>227</v>
      </c>
      <c r="Q765" s="5">
        <v>75</v>
      </c>
    </row>
    <row r="766" spans="1:17" hidden="1" outlineLevel="4" x14ac:dyDescent="0.25">
      <c r="A766" s="5">
        <v>273</v>
      </c>
      <c r="B766" s="5" t="s">
        <v>688</v>
      </c>
      <c r="C766" s="5" t="str">
        <f>LEFT(B766,6)</f>
        <v>150521</v>
      </c>
      <c r="D766" s="5" t="str">
        <f>RIGHT(B766,2)</f>
        <v>JA</v>
      </c>
      <c r="E766" s="5" t="s">
        <v>223</v>
      </c>
      <c r="F766" s="5" t="s">
        <v>224</v>
      </c>
      <c r="G766" s="5" t="s">
        <v>311</v>
      </c>
      <c r="H766" s="5" t="s">
        <v>230</v>
      </c>
      <c r="I766" s="5" t="s">
        <v>226</v>
      </c>
      <c r="J766" s="13">
        <v>202</v>
      </c>
      <c r="K766" s="5">
        <v>53</v>
      </c>
      <c r="L766" s="5" t="s">
        <v>227</v>
      </c>
      <c r="M766" s="5">
        <v>44</v>
      </c>
      <c r="N766" s="5" t="s">
        <v>228</v>
      </c>
      <c r="O766" s="5">
        <v>48</v>
      </c>
      <c r="P766" s="5" t="s">
        <v>229</v>
      </c>
      <c r="Q766" s="5">
        <v>57</v>
      </c>
    </row>
    <row r="767" spans="1:17" hidden="1" outlineLevel="3" collapsed="1" x14ac:dyDescent="0.25">
      <c r="A767" s="5"/>
      <c r="B767" s="5"/>
      <c r="C767" s="5">
        <f>SUBTOTAL(3,C764:C766)</f>
        <v>3</v>
      </c>
      <c r="D767" s="5"/>
      <c r="E767" s="9" t="s">
        <v>2282</v>
      </c>
      <c r="F767" s="5"/>
      <c r="G767" s="5"/>
      <c r="H767" s="5"/>
      <c r="I767" s="5"/>
      <c r="J767" s="13"/>
      <c r="K767" s="5"/>
      <c r="L767" s="5"/>
      <c r="M767" s="5"/>
      <c r="N767" s="5"/>
      <c r="O767" s="5"/>
      <c r="P767" s="5"/>
      <c r="Q767" s="5"/>
    </row>
    <row r="768" spans="1:17" hidden="1" outlineLevel="4" x14ac:dyDescent="0.25">
      <c r="A768" s="5">
        <v>478</v>
      </c>
      <c r="B768" s="5" t="s">
        <v>948</v>
      </c>
      <c r="C768" s="5" t="str">
        <f>LEFT(B768,6)</f>
        <v>150636</v>
      </c>
      <c r="D768" s="5" t="str">
        <f>RIGHT(B768,2)</f>
        <v>EI</v>
      </c>
      <c r="E768" s="5" t="s">
        <v>253</v>
      </c>
      <c r="F768" s="5" t="s">
        <v>224</v>
      </c>
      <c r="G768" s="5" t="s">
        <v>270</v>
      </c>
      <c r="H768" s="5" t="s">
        <v>230</v>
      </c>
      <c r="I768" s="5" t="s">
        <v>226</v>
      </c>
      <c r="J768" s="13">
        <v>201</v>
      </c>
      <c r="K768" s="5">
        <v>46</v>
      </c>
      <c r="L768" s="5" t="s">
        <v>227</v>
      </c>
      <c r="M768" s="5">
        <v>56</v>
      </c>
      <c r="N768" s="5" t="s">
        <v>228</v>
      </c>
      <c r="O768" s="5">
        <v>46</v>
      </c>
      <c r="P768" s="5" t="s">
        <v>229</v>
      </c>
      <c r="Q768" s="5">
        <v>53</v>
      </c>
    </row>
    <row r="769" spans="1:17" hidden="1" outlineLevel="3" collapsed="1" x14ac:dyDescent="0.25">
      <c r="A769" s="5"/>
      <c r="B769" s="5"/>
      <c r="C769" s="5">
        <f>SUBTOTAL(3,C768:C768)</f>
        <v>1</v>
      </c>
      <c r="D769" s="5"/>
      <c r="E769" s="9" t="s">
        <v>2281</v>
      </c>
      <c r="F769" s="5"/>
      <c r="G769" s="5"/>
      <c r="H769" s="5"/>
      <c r="I769" s="5"/>
      <c r="J769" s="13"/>
      <c r="K769" s="5"/>
      <c r="L769" s="5"/>
      <c r="M769" s="5"/>
      <c r="N769" s="5"/>
      <c r="O769" s="5"/>
      <c r="P769" s="5"/>
      <c r="Q769" s="5"/>
    </row>
    <row r="770" spans="1:17" hidden="1" outlineLevel="4" x14ac:dyDescent="0.25">
      <c r="A770" s="5">
        <v>879</v>
      </c>
      <c r="B770" s="5" t="s">
        <v>1411</v>
      </c>
      <c r="C770" s="5" t="str">
        <f>LEFT(B770,6)</f>
        <v>151077</v>
      </c>
      <c r="D770" s="5" t="str">
        <f>RIGHT(B770,2)</f>
        <v>HI</v>
      </c>
      <c r="E770" s="5" t="s">
        <v>223</v>
      </c>
      <c r="F770" s="5" t="s">
        <v>224</v>
      </c>
      <c r="G770" s="5" t="s">
        <v>1412</v>
      </c>
      <c r="H770" s="5" t="s">
        <v>230</v>
      </c>
      <c r="I770" s="5" t="s">
        <v>226</v>
      </c>
      <c r="J770" s="13">
        <v>242</v>
      </c>
      <c r="K770" s="5">
        <v>67</v>
      </c>
      <c r="L770" s="5" t="s">
        <v>227</v>
      </c>
      <c r="M770" s="5">
        <v>62</v>
      </c>
      <c r="N770" s="5" t="s">
        <v>229</v>
      </c>
      <c r="O770" s="5">
        <v>65</v>
      </c>
      <c r="P770" s="5" t="s">
        <v>228</v>
      </c>
      <c r="Q770" s="5">
        <v>48</v>
      </c>
    </row>
    <row r="771" spans="1:17" hidden="1" outlineLevel="4" x14ac:dyDescent="0.25">
      <c r="A771" s="5">
        <v>959</v>
      </c>
      <c r="B771" s="5" t="s">
        <v>1509</v>
      </c>
      <c r="C771" s="5" t="str">
        <f>LEFT(B771,6)</f>
        <v>151120</v>
      </c>
      <c r="D771" s="5" t="str">
        <f>RIGHT(B771,2)</f>
        <v>HB</v>
      </c>
      <c r="E771" s="5" t="s">
        <v>223</v>
      </c>
      <c r="F771" s="5" t="s">
        <v>224</v>
      </c>
      <c r="G771" s="5" t="s">
        <v>313</v>
      </c>
      <c r="H771" s="5" t="s">
        <v>230</v>
      </c>
      <c r="I771" s="5" t="s">
        <v>245</v>
      </c>
      <c r="J771" s="13">
        <v>210</v>
      </c>
      <c r="K771" s="5">
        <v>56</v>
      </c>
      <c r="L771" s="5" t="s">
        <v>227</v>
      </c>
      <c r="M771" s="5">
        <v>59</v>
      </c>
      <c r="N771" s="5" t="s">
        <v>228</v>
      </c>
      <c r="O771" s="5">
        <v>45</v>
      </c>
      <c r="P771" s="5" t="s">
        <v>229</v>
      </c>
      <c r="Q771" s="5">
        <v>50</v>
      </c>
    </row>
    <row r="772" spans="1:17" hidden="1" outlineLevel="4" x14ac:dyDescent="0.25">
      <c r="A772" s="5">
        <v>968</v>
      </c>
      <c r="B772" s="5" t="s">
        <v>1520</v>
      </c>
      <c r="C772" s="5" t="str">
        <f>LEFT(B772,6)</f>
        <v>151125</v>
      </c>
      <c r="D772" s="5" t="str">
        <f>RIGHT(B772,2)</f>
        <v>CE</v>
      </c>
      <c r="E772" s="5" t="s">
        <v>223</v>
      </c>
      <c r="F772" s="5" t="s">
        <v>224</v>
      </c>
      <c r="G772" s="5" t="s">
        <v>413</v>
      </c>
      <c r="H772" s="5" t="s">
        <v>230</v>
      </c>
      <c r="I772" s="5" t="s">
        <v>226</v>
      </c>
      <c r="J772" s="13">
        <v>219</v>
      </c>
      <c r="K772" s="5">
        <v>63</v>
      </c>
      <c r="L772" s="5" t="s">
        <v>227</v>
      </c>
      <c r="M772" s="5">
        <v>50</v>
      </c>
      <c r="N772" s="5" t="s">
        <v>228</v>
      </c>
      <c r="O772" s="5">
        <v>45</v>
      </c>
      <c r="P772" s="5" t="s">
        <v>234</v>
      </c>
      <c r="Q772" s="5">
        <v>61</v>
      </c>
    </row>
    <row r="773" spans="1:17" hidden="1" outlineLevel="4" x14ac:dyDescent="0.25">
      <c r="A773" s="5">
        <v>1100</v>
      </c>
      <c r="B773" s="5" t="s">
        <v>1663</v>
      </c>
      <c r="C773" s="5" t="str">
        <f>LEFT(B773,6)</f>
        <v>151215</v>
      </c>
      <c r="D773" s="5" t="str">
        <f>RIGHT(B773,2)</f>
        <v>CE</v>
      </c>
      <c r="E773" s="5" t="s">
        <v>223</v>
      </c>
      <c r="F773" s="5" t="s">
        <v>224</v>
      </c>
      <c r="G773" s="5" t="s">
        <v>306</v>
      </c>
      <c r="H773" s="5" t="s">
        <v>230</v>
      </c>
      <c r="I773" s="5" t="s">
        <v>226</v>
      </c>
      <c r="J773" s="13">
        <v>204</v>
      </c>
      <c r="K773" s="5">
        <v>43</v>
      </c>
      <c r="L773" s="5" t="s">
        <v>227</v>
      </c>
      <c r="M773" s="5">
        <v>72</v>
      </c>
      <c r="N773" s="5" t="s">
        <v>228</v>
      </c>
      <c r="O773" s="5">
        <v>43</v>
      </c>
      <c r="P773" s="5" t="s">
        <v>229</v>
      </c>
      <c r="Q773" s="5">
        <v>46</v>
      </c>
    </row>
    <row r="774" spans="1:17" hidden="1" outlineLevel="4" x14ac:dyDescent="0.25">
      <c r="A774" s="5">
        <v>1282</v>
      </c>
      <c r="B774" s="5" t="s">
        <v>1863</v>
      </c>
      <c r="C774" s="5" t="str">
        <f>LEFT(B774,6)</f>
        <v>151261</v>
      </c>
      <c r="D774" s="5" t="str">
        <f>RIGHT(B774,2)</f>
        <v>JE</v>
      </c>
      <c r="E774" s="5" t="s">
        <v>223</v>
      </c>
      <c r="F774" s="5" t="s">
        <v>224</v>
      </c>
      <c r="G774" s="5" t="s">
        <v>313</v>
      </c>
      <c r="H774" s="5" t="s">
        <v>230</v>
      </c>
      <c r="I774" s="5" t="s">
        <v>612</v>
      </c>
      <c r="J774" s="13">
        <v>219</v>
      </c>
      <c r="K774" s="5">
        <v>61</v>
      </c>
      <c r="L774" s="5" t="s">
        <v>227</v>
      </c>
      <c r="M774" s="5">
        <v>55</v>
      </c>
      <c r="N774" s="5" t="s">
        <v>228</v>
      </c>
      <c r="O774" s="5">
        <v>57</v>
      </c>
      <c r="P774" s="5" t="s">
        <v>229</v>
      </c>
      <c r="Q774" s="5">
        <v>46</v>
      </c>
    </row>
    <row r="775" spans="1:17" hidden="1" outlineLevel="3" collapsed="1" x14ac:dyDescent="0.25">
      <c r="A775" s="5"/>
      <c r="B775" s="5"/>
      <c r="C775" s="5">
        <f>SUBTOTAL(3,C770:C774)</f>
        <v>5</v>
      </c>
      <c r="D775" s="5"/>
      <c r="E775" s="9" t="s">
        <v>2282</v>
      </c>
      <c r="F775" s="5"/>
      <c r="G775" s="5"/>
      <c r="H775" s="5"/>
      <c r="I775" s="5"/>
      <c r="J775" s="13"/>
      <c r="K775" s="5"/>
      <c r="L775" s="5"/>
      <c r="M775" s="5"/>
      <c r="N775" s="5"/>
      <c r="O775" s="5"/>
      <c r="P775" s="5"/>
      <c r="Q775" s="5"/>
    </row>
    <row r="776" spans="1:17" hidden="1" outlineLevel="4" x14ac:dyDescent="0.25">
      <c r="A776" s="5">
        <v>1326</v>
      </c>
      <c r="B776" s="5" t="s">
        <v>1911</v>
      </c>
      <c r="C776" s="5" t="str">
        <f>LEFT(B776,6)</f>
        <v>151277</v>
      </c>
      <c r="D776" s="5" t="str">
        <f>RIGHT(B776,2)</f>
        <v>GI</v>
      </c>
      <c r="E776" s="5" t="s">
        <v>253</v>
      </c>
      <c r="F776" s="5" t="s">
        <v>224</v>
      </c>
      <c r="G776" s="5" t="s">
        <v>306</v>
      </c>
      <c r="H776" s="5" t="s">
        <v>230</v>
      </c>
      <c r="I776" s="5" t="s">
        <v>226</v>
      </c>
      <c r="J776" s="13">
        <v>243</v>
      </c>
      <c r="K776" s="5">
        <v>62</v>
      </c>
      <c r="L776" s="5" t="s">
        <v>227</v>
      </c>
      <c r="M776" s="5">
        <v>46</v>
      </c>
      <c r="N776" s="5" t="s">
        <v>228</v>
      </c>
      <c r="O776" s="5">
        <v>73</v>
      </c>
      <c r="P776" s="5" t="s">
        <v>229</v>
      </c>
      <c r="Q776" s="5">
        <v>62</v>
      </c>
    </row>
    <row r="777" spans="1:17" hidden="1" outlineLevel="3" collapsed="1" x14ac:dyDescent="0.25">
      <c r="A777" s="5"/>
      <c r="B777" s="5"/>
      <c r="C777" s="5">
        <f>SUBTOTAL(3,C776:C776)</f>
        <v>1</v>
      </c>
      <c r="D777" s="5"/>
      <c r="E777" s="9" t="s">
        <v>2281</v>
      </c>
      <c r="F777" s="5"/>
      <c r="G777" s="5"/>
      <c r="H777" s="5"/>
      <c r="I777" s="5"/>
      <c r="J777" s="13"/>
      <c r="K777" s="5"/>
      <c r="L777" s="5"/>
      <c r="M777" s="5"/>
      <c r="N777" s="5"/>
      <c r="O777" s="5"/>
      <c r="P777" s="5"/>
      <c r="Q777" s="5"/>
    </row>
    <row r="778" spans="1:17" hidden="1" outlineLevel="4" x14ac:dyDescent="0.25">
      <c r="A778" s="5">
        <v>1346</v>
      </c>
      <c r="B778" s="5" t="s">
        <v>1933</v>
      </c>
      <c r="C778" s="5" t="str">
        <f>LEFT(B778,6)</f>
        <v>151283</v>
      </c>
      <c r="D778" s="5" t="str">
        <f>RIGHT(B778,2)</f>
        <v>IJ</v>
      </c>
      <c r="E778" s="5" t="s">
        <v>223</v>
      </c>
      <c r="F778" s="5" t="s">
        <v>224</v>
      </c>
      <c r="G778" s="5" t="s">
        <v>325</v>
      </c>
      <c r="H778" s="5" t="s">
        <v>230</v>
      </c>
      <c r="I778" s="5" t="s">
        <v>637</v>
      </c>
      <c r="J778" s="13">
        <v>242</v>
      </c>
      <c r="K778" s="5">
        <v>46</v>
      </c>
      <c r="L778" s="5" t="s">
        <v>229</v>
      </c>
      <c r="M778" s="5">
        <v>67</v>
      </c>
      <c r="N778" s="5" t="s">
        <v>227</v>
      </c>
      <c r="O778" s="5">
        <v>58</v>
      </c>
      <c r="P778" s="5" t="s">
        <v>228</v>
      </c>
      <c r="Q778" s="5">
        <v>71</v>
      </c>
    </row>
    <row r="779" spans="1:17" hidden="1" outlineLevel="4" x14ac:dyDescent="0.25">
      <c r="A779" s="5">
        <v>1348</v>
      </c>
      <c r="B779" s="5" t="s">
        <v>1935</v>
      </c>
      <c r="C779" s="5" t="str">
        <f>LEFT(B779,6)</f>
        <v>151283</v>
      </c>
      <c r="D779" s="5" t="str">
        <f>RIGHT(B779,2)</f>
        <v>GG</v>
      </c>
      <c r="E779" s="5" t="s">
        <v>223</v>
      </c>
      <c r="F779" s="5" t="s">
        <v>224</v>
      </c>
      <c r="G779" s="5" t="s">
        <v>281</v>
      </c>
      <c r="H779" s="5" t="s">
        <v>230</v>
      </c>
      <c r="I779" s="5" t="s">
        <v>245</v>
      </c>
      <c r="J779" s="13">
        <v>210</v>
      </c>
      <c r="K779" s="5">
        <v>62</v>
      </c>
      <c r="L779" s="5" t="s">
        <v>227</v>
      </c>
      <c r="M779" s="5">
        <v>61</v>
      </c>
      <c r="N779" s="5" t="s">
        <v>228</v>
      </c>
      <c r="O779" s="5">
        <v>47</v>
      </c>
      <c r="P779" s="5" t="s">
        <v>229</v>
      </c>
      <c r="Q779" s="5">
        <v>40</v>
      </c>
    </row>
    <row r="780" spans="1:17" hidden="1" outlineLevel="3" collapsed="1" x14ac:dyDescent="0.25">
      <c r="A780" s="5"/>
      <c r="B780" s="5"/>
      <c r="C780" s="5">
        <f>SUBTOTAL(3,C778:C779)</f>
        <v>2</v>
      </c>
      <c r="D780" s="5"/>
      <c r="E780" s="9" t="s">
        <v>2282</v>
      </c>
      <c r="F780" s="5"/>
      <c r="G780" s="5"/>
      <c r="H780" s="5"/>
      <c r="I780" s="5"/>
      <c r="J780" s="13"/>
      <c r="K780" s="5"/>
      <c r="L780" s="5"/>
      <c r="M780" s="5"/>
      <c r="N780" s="5"/>
      <c r="O780" s="5"/>
      <c r="P780" s="5"/>
      <c r="Q780" s="5"/>
    </row>
    <row r="781" spans="1:17" hidden="1" outlineLevel="4" x14ac:dyDescent="0.25">
      <c r="A781" s="5">
        <v>1380</v>
      </c>
      <c r="B781" s="5" t="s">
        <v>1970</v>
      </c>
      <c r="C781" s="5" t="str">
        <f>LEFT(B781,6)</f>
        <v>151347</v>
      </c>
      <c r="D781" s="5" t="str">
        <f>RIGHT(B781,2)</f>
        <v>GI</v>
      </c>
      <c r="E781" s="5" t="s">
        <v>253</v>
      </c>
      <c r="F781" s="5" t="s">
        <v>224</v>
      </c>
      <c r="G781" s="5" t="s">
        <v>311</v>
      </c>
      <c r="H781" s="5" t="s">
        <v>230</v>
      </c>
      <c r="I781" s="5" t="s">
        <v>226</v>
      </c>
      <c r="J781" s="13">
        <v>248</v>
      </c>
      <c r="K781" s="5">
        <v>54</v>
      </c>
      <c r="L781" s="5" t="s">
        <v>227</v>
      </c>
      <c r="M781" s="5">
        <v>64</v>
      </c>
      <c r="N781" s="5" t="s">
        <v>228</v>
      </c>
      <c r="O781" s="5">
        <v>65</v>
      </c>
      <c r="P781" s="5" t="s">
        <v>229</v>
      </c>
      <c r="Q781" s="5">
        <v>65</v>
      </c>
    </row>
    <row r="782" spans="1:17" hidden="1" outlineLevel="3" collapsed="1" x14ac:dyDescent="0.25">
      <c r="A782" s="5"/>
      <c r="B782" s="5"/>
      <c r="C782" s="5">
        <f>SUBTOTAL(3,C781:C781)</f>
        <v>1</v>
      </c>
      <c r="D782" s="5"/>
      <c r="E782" s="9" t="s">
        <v>2281</v>
      </c>
      <c r="F782" s="5"/>
      <c r="G782" s="5"/>
      <c r="H782" s="5"/>
      <c r="I782" s="5"/>
      <c r="J782" s="13"/>
      <c r="K782" s="5"/>
      <c r="L782" s="5"/>
      <c r="M782" s="5"/>
      <c r="N782" s="5"/>
      <c r="O782" s="5"/>
      <c r="P782" s="5"/>
      <c r="Q782" s="5"/>
    </row>
    <row r="783" spans="1:17" hidden="1" outlineLevel="4" x14ac:dyDescent="0.25">
      <c r="A783" s="5">
        <v>1385</v>
      </c>
      <c r="B783" s="5" t="s">
        <v>1976</v>
      </c>
      <c r="C783" s="5" t="str">
        <f>LEFT(B783,6)</f>
        <v>151372</v>
      </c>
      <c r="D783" s="5" t="str">
        <f>RIGHT(B783,2)</f>
        <v>EJ</v>
      </c>
      <c r="E783" s="5" t="s">
        <v>223</v>
      </c>
      <c r="F783" s="5" t="s">
        <v>224</v>
      </c>
      <c r="G783" s="5" t="s">
        <v>943</v>
      </c>
      <c r="H783" s="5" t="s">
        <v>230</v>
      </c>
      <c r="I783" s="5" t="s">
        <v>226</v>
      </c>
      <c r="J783" s="13">
        <v>257</v>
      </c>
      <c r="K783" s="5">
        <v>77</v>
      </c>
      <c r="L783" s="5" t="s">
        <v>227</v>
      </c>
      <c r="M783" s="5">
        <v>69</v>
      </c>
      <c r="N783" s="5" t="s">
        <v>228</v>
      </c>
      <c r="O783" s="5">
        <v>56</v>
      </c>
      <c r="P783" s="5" t="s">
        <v>229</v>
      </c>
      <c r="Q783" s="5">
        <v>55</v>
      </c>
    </row>
    <row r="784" spans="1:17" hidden="1" outlineLevel="4" x14ac:dyDescent="0.25">
      <c r="A784" s="5">
        <v>1390</v>
      </c>
      <c r="B784" s="5" t="s">
        <v>1981</v>
      </c>
      <c r="C784" s="5" t="str">
        <f>LEFT(B784,6)</f>
        <v>151373</v>
      </c>
      <c r="D784" s="5" t="str">
        <f>RIGHT(B784,2)</f>
        <v>BD</v>
      </c>
      <c r="E784" s="5" t="s">
        <v>223</v>
      </c>
      <c r="F784" s="5" t="s">
        <v>224</v>
      </c>
      <c r="G784" s="5" t="s">
        <v>281</v>
      </c>
      <c r="H784" s="5" t="s">
        <v>230</v>
      </c>
      <c r="I784" s="5" t="s">
        <v>226</v>
      </c>
      <c r="J784" s="13">
        <v>221</v>
      </c>
      <c r="K784" s="5">
        <v>68</v>
      </c>
      <c r="L784" s="5" t="s">
        <v>227</v>
      </c>
      <c r="M784" s="5">
        <v>58</v>
      </c>
      <c r="N784" s="5" t="s">
        <v>234</v>
      </c>
      <c r="O784" s="5">
        <v>43</v>
      </c>
      <c r="P784" s="5" t="s">
        <v>229</v>
      </c>
      <c r="Q784" s="5">
        <v>52</v>
      </c>
    </row>
    <row r="785" spans="1:17" hidden="1" outlineLevel="4" x14ac:dyDescent="0.25">
      <c r="A785" s="5">
        <v>1532</v>
      </c>
      <c r="B785" s="5" t="s">
        <v>2137</v>
      </c>
      <c r="C785" s="5" t="str">
        <f>LEFT(B785,6)</f>
        <v>151465</v>
      </c>
      <c r="D785" s="5" t="str">
        <f>RIGHT(B785,2)</f>
        <v>AF</v>
      </c>
      <c r="E785" s="5" t="s">
        <v>223</v>
      </c>
      <c r="F785" s="5" t="s">
        <v>224</v>
      </c>
      <c r="G785" s="5" t="s">
        <v>2136</v>
      </c>
      <c r="H785" s="5" t="s">
        <v>230</v>
      </c>
      <c r="I785" s="5" t="s">
        <v>245</v>
      </c>
      <c r="J785" s="13">
        <v>201</v>
      </c>
      <c r="K785" s="5">
        <v>45</v>
      </c>
      <c r="L785" s="5" t="s">
        <v>227</v>
      </c>
      <c r="M785" s="5">
        <v>63</v>
      </c>
      <c r="N785" s="5" t="s">
        <v>228</v>
      </c>
      <c r="O785" s="5">
        <v>43</v>
      </c>
      <c r="P785" s="5" t="s">
        <v>229</v>
      </c>
      <c r="Q785" s="5">
        <v>50</v>
      </c>
    </row>
    <row r="786" spans="1:17" hidden="1" outlineLevel="3" collapsed="1" x14ac:dyDescent="0.25">
      <c r="A786" s="5"/>
      <c r="B786" s="5"/>
      <c r="C786" s="5">
        <f>SUBTOTAL(3,C783:C785)</f>
        <v>3</v>
      </c>
      <c r="D786" s="5"/>
      <c r="E786" s="9" t="s">
        <v>2282</v>
      </c>
      <c r="F786" s="5"/>
      <c r="G786" s="5"/>
      <c r="H786" s="5"/>
      <c r="I786" s="5"/>
      <c r="J786" s="13"/>
      <c r="K786" s="5"/>
      <c r="L786" s="5"/>
      <c r="M786" s="5"/>
      <c r="N786" s="5"/>
      <c r="O786" s="5"/>
      <c r="P786" s="5"/>
      <c r="Q786" s="5"/>
    </row>
    <row r="787" spans="1:17" hidden="1" outlineLevel="4" x14ac:dyDescent="0.25">
      <c r="A787" s="5">
        <v>1591</v>
      </c>
      <c r="B787" s="5" t="s">
        <v>2202</v>
      </c>
      <c r="C787" s="5" t="str">
        <f>LEFT(B787,6)</f>
        <v>151489</v>
      </c>
      <c r="D787" s="5" t="str">
        <f>RIGHT(B787,2)</f>
        <v>FC</v>
      </c>
      <c r="E787" s="5" t="s">
        <v>253</v>
      </c>
      <c r="F787" s="5" t="s">
        <v>224</v>
      </c>
      <c r="G787" s="5" t="s">
        <v>2203</v>
      </c>
      <c r="H787" s="5" t="s">
        <v>230</v>
      </c>
      <c r="I787" s="5" t="s">
        <v>899</v>
      </c>
      <c r="J787" s="13">
        <v>231</v>
      </c>
      <c r="K787" s="5">
        <v>65</v>
      </c>
      <c r="L787" s="5" t="s">
        <v>227</v>
      </c>
      <c r="M787" s="5">
        <v>48</v>
      </c>
      <c r="N787" s="5" t="s">
        <v>228</v>
      </c>
      <c r="O787" s="5">
        <v>70</v>
      </c>
      <c r="P787" s="5" t="s">
        <v>229</v>
      </c>
      <c r="Q787" s="5">
        <v>48</v>
      </c>
    </row>
    <row r="788" spans="1:17" hidden="1" outlineLevel="3" collapsed="1" x14ac:dyDescent="0.25">
      <c r="A788" s="5"/>
      <c r="B788" s="5"/>
      <c r="C788" s="5">
        <f>SUBTOTAL(3,C787:C787)</f>
        <v>1</v>
      </c>
      <c r="D788" s="5"/>
      <c r="E788" s="9" t="s">
        <v>2281</v>
      </c>
      <c r="F788" s="5"/>
      <c r="G788" s="5"/>
      <c r="H788" s="5"/>
      <c r="I788" s="5"/>
      <c r="J788" s="13"/>
      <c r="K788" s="5"/>
      <c r="L788" s="5"/>
      <c r="M788" s="5"/>
      <c r="N788" s="5"/>
      <c r="O788" s="5"/>
      <c r="P788" s="5"/>
      <c r="Q788" s="5"/>
    </row>
    <row r="789" spans="1:17" hidden="1" outlineLevel="4" x14ac:dyDescent="0.25">
      <c r="A789" s="5">
        <v>1608</v>
      </c>
      <c r="B789" s="5" t="s">
        <v>2220</v>
      </c>
      <c r="C789" s="5" t="str">
        <f>LEFT(B789,6)</f>
        <v>151504</v>
      </c>
      <c r="D789" s="5" t="str">
        <f>RIGHT(B789,2)</f>
        <v>DB</v>
      </c>
      <c r="E789" s="5" t="s">
        <v>223</v>
      </c>
      <c r="F789" s="5" t="s">
        <v>224</v>
      </c>
      <c r="G789" s="5" t="s">
        <v>264</v>
      </c>
      <c r="H789" s="5" t="s">
        <v>230</v>
      </c>
      <c r="I789" s="5" t="s">
        <v>226</v>
      </c>
      <c r="J789" s="13">
        <v>246</v>
      </c>
      <c r="K789" s="5">
        <v>71</v>
      </c>
      <c r="L789" s="5" t="s">
        <v>227</v>
      </c>
      <c r="M789" s="5">
        <v>60</v>
      </c>
      <c r="N789" s="5" t="s">
        <v>228</v>
      </c>
      <c r="O789" s="5">
        <v>57</v>
      </c>
      <c r="P789" s="5" t="s">
        <v>229</v>
      </c>
      <c r="Q789" s="5">
        <v>58</v>
      </c>
    </row>
    <row r="790" spans="1:17" hidden="1" outlineLevel="3" collapsed="1" x14ac:dyDescent="0.25">
      <c r="A790" s="5"/>
      <c r="B790" s="5"/>
      <c r="C790" s="5">
        <f>SUBTOTAL(3,C789:C789)</f>
        <v>1</v>
      </c>
      <c r="D790" s="5"/>
      <c r="E790" s="9" t="s">
        <v>2282</v>
      </c>
      <c r="F790" s="5"/>
      <c r="G790" s="5"/>
      <c r="H790" s="5"/>
      <c r="I790" s="5"/>
      <c r="J790" s="13"/>
      <c r="K790" s="5"/>
      <c r="L790" s="5"/>
      <c r="M790" s="5"/>
      <c r="N790" s="5"/>
      <c r="O790" s="5"/>
      <c r="P790" s="5"/>
      <c r="Q790" s="5"/>
    </row>
    <row r="791" spans="1:17" outlineLevel="2" collapsed="1" x14ac:dyDescent="0.25">
      <c r="A791" s="5"/>
      <c r="B791" s="5"/>
      <c r="C791" s="5">
        <f>SUBTOTAL(3,C756:C789)</f>
        <v>24</v>
      </c>
      <c r="D791" s="5"/>
      <c r="E791" s="5"/>
      <c r="F791" s="5"/>
      <c r="G791" s="5"/>
      <c r="H791" s="9" t="s">
        <v>2271</v>
      </c>
      <c r="I791" s="5"/>
      <c r="J791" s="13"/>
      <c r="K791" s="5"/>
      <c r="L791" s="5"/>
      <c r="M791" s="5"/>
      <c r="N791" s="5"/>
      <c r="O791" s="5"/>
      <c r="P791" s="5"/>
      <c r="Q791" s="5"/>
    </row>
    <row r="792" spans="1:17" hidden="1" outlineLevel="4" x14ac:dyDescent="0.25">
      <c r="A792" s="5">
        <v>438</v>
      </c>
      <c r="B792" s="5" t="s">
        <v>896</v>
      </c>
      <c r="C792" s="5" t="str">
        <f>LEFT(B792,6)</f>
        <v>150594</v>
      </c>
      <c r="D792" s="5" t="str">
        <f>RIGHT(B792,2)</f>
        <v>HE</v>
      </c>
      <c r="E792" s="5" t="s">
        <v>253</v>
      </c>
      <c r="F792" s="5" t="s">
        <v>224</v>
      </c>
      <c r="G792" s="5" t="s">
        <v>897</v>
      </c>
      <c r="H792" s="5" t="s">
        <v>366</v>
      </c>
      <c r="I792" s="5" t="s">
        <v>365</v>
      </c>
      <c r="J792" s="13">
        <v>207</v>
      </c>
      <c r="K792" s="5">
        <v>49</v>
      </c>
      <c r="L792" s="5" t="s">
        <v>238</v>
      </c>
      <c r="M792" s="5">
        <v>65</v>
      </c>
      <c r="N792" s="5" t="s">
        <v>250</v>
      </c>
      <c r="O792" s="5">
        <v>50</v>
      </c>
      <c r="P792" s="5" t="s">
        <v>234</v>
      </c>
      <c r="Q792" s="5">
        <v>43</v>
      </c>
    </row>
    <row r="793" spans="1:17" hidden="1" outlineLevel="3" collapsed="1" x14ac:dyDescent="0.25">
      <c r="A793" s="5"/>
      <c r="B793" s="5"/>
      <c r="C793" s="5">
        <f>SUBTOTAL(3,C792:C792)</f>
        <v>1</v>
      </c>
      <c r="D793" s="5"/>
      <c r="E793" s="9" t="s">
        <v>2281</v>
      </c>
      <c r="F793" s="5"/>
      <c r="G793" s="5"/>
      <c r="H793" s="5"/>
      <c r="I793" s="5"/>
      <c r="J793" s="13"/>
      <c r="K793" s="5"/>
      <c r="L793" s="5"/>
      <c r="M793" s="5"/>
      <c r="N793" s="5"/>
      <c r="O793" s="5"/>
      <c r="P793" s="5"/>
      <c r="Q793" s="5"/>
    </row>
    <row r="794" spans="1:17" hidden="1" outlineLevel="4" x14ac:dyDescent="0.25">
      <c r="A794" s="5">
        <v>1277</v>
      </c>
      <c r="B794" s="5" t="s">
        <v>1858</v>
      </c>
      <c r="C794" s="5" t="str">
        <f>LEFT(B794,6)</f>
        <v>151261</v>
      </c>
      <c r="D794" s="5" t="str">
        <f>RIGHT(B794,2)</f>
        <v>DI</v>
      </c>
      <c r="E794" s="5" t="s">
        <v>223</v>
      </c>
      <c r="F794" s="5" t="s">
        <v>224</v>
      </c>
      <c r="G794" s="5" t="s">
        <v>413</v>
      </c>
      <c r="H794" s="5" t="s">
        <v>366</v>
      </c>
      <c r="I794" s="5" t="s">
        <v>1438</v>
      </c>
      <c r="J794" s="13">
        <v>203</v>
      </c>
      <c r="K794" s="5">
        <v>47</v>
      </c>
      <c r="L794" s="5" t="s">
        <v>227</v>
      </c>
      <c r="M794" s="5">
        <v>38</v>
      </c>
      <c r="N794" s="5" t="s">
        <v>228</v>
      </c>
      <c r="O794" s="5">
        <v>57</v>
      </c>
      <c r="P794" s="5" t="s">
        <v>229</v>
      </c>
      <c r="Q794" s="5">
        <v>61</v>
      </c>
    </row>
    <row r="795" spans="1:17" hidden="1" outlineLevel="4" x14ac:dyDescent="0.25">
      <c r="A795" s="5">
        <v>1531</v>
      </c>
      <c r="B795" s="5" t="s">
        <v>2135</v>
      </c>
      <c r="C795" s="5" t="str">
        <f>LEFT(B795,6)</f>
        <v>151465</v>
      </c>
      <c r="D795" s="5" t="str">
        <f>RIGHT(B795,2)</f>
        <v>CD</v>
      </c>
      <c r="E795" s="5" t="s">
        <v>223</v>
      </c>
      <c r="F795" s="5" t="s">
        <v>224</v>
      </c>
      <c r="G795" s="5" t="s">
        <v>2136</v>
      </c>
      <c r="H795" s="5" t="s">
        <v>366</v>
      </c>
      <c r="I795" s="5" t="s">
        <v>517</v>
      </c>
      <c r="J795" s="13">
        <v>244</v>
      </c>
      <c r="K795" s="5">
        <v>51</v>
      </c>
      <c r="L795" s="5" t="s">
        <v>250</v>
      </c>
      <c r="M795" s="5">
        <v>66</v>
      </c>
      <c r="N795" s="5" t="s">
        <v>239</v>
      </c>
      <c r="O795" s="5">
        <v>65</v>
      </c>
      <c r="P795" s="5" t="s">
        <v>234</v>
      </c>
      <c r="Q795" s="5">
        <v>62</v>
      </c>
    </row>
    <row r="796" spans="1:17" hidden="1" outlineLevel="3" collapsed="1" x14ac:dyDescent="0.25">
      <c r="A796" s="5"/>
      <c r="B796" s="5"/>
      <c r="C796" s="5">
        <f>SUBTOTAL(3,C794:C795)</f>
        <v>2</v>
      </c>
      <c r="D796" s="5"/>
      <c r="E796" s="9" t="s">
        <v>2282</v>
      </c>
      <c r="F796" s="5"/>
      <c r="G796" s="5"/>
      <c r="H796" s="5"/>
      <c r="I796" s="5"/>
      <c r="J796" s="13"/>
      <c r="K796" s="5"/>
      <c r="L796" s="5"/>
      <c r="M796" s="5"/>
      <c r="N796" s="5"/>
      <c r="O796" s="5"/>
      <c r="P796" s="5"/>
      <c r="Q796" s="5"/>
    </row>
    <row r="797" spans="1:17" outlineLevel="2" collapsed="1" x14ac:dyDescent="0.25">
      <c r="A797" s="5"/>
      <c r="B797" s="5"/>
      <c r="C797" s="5">
        <f>SUBTOTAL(3,C792:C795)</f>
        <v>3</v>
      </c>
      <c r="D797" s="5"/>
      <c r="E797" s="5"/>
      <c r="F797" s="5"/>
      <c r="G797" s="5"/>
      <c r="H797" s="9" t="s">
        <v>2272</v>
      </c>
      <c r="I797" s="5"/>
      <c r="J797" s="13"/>
      <c r="K797" s="5"/>
      <c r="L797" s="5"/>
      <c r="M797" s="5"/>
      <c r="N797" s="5"/>
      <c r="O797" s="5"/>
      <c r="P797" s="5"/>
      <c r="Q797" s="5"/>
    </row>
    <row r="798" spans="1:17" hidden="1" outlineLevel="4" x14ac:dyDescent="0.25">
      <c r="A798" s="5">
        <v>13</v>
      </c>
      <c r="B798" s="5" t="s">
        <v>267</v>
      </c>
      <c r="C798" s="5" t="str">
        <f>LEFT(B798,6)</f>
        <v>150049</v>
      </c>
      <c r="D798" s="5" t="str">
        <f>RIGHT(B798,2)</f>
        <v>JE</v>
      </c>
      <c r="E798" s="5" t="s">
        <v>223</v>
      </c>
      <c r="F798" s="5" t="s">
        <v>224</v>
      </c>
      <c r="G798" s="5" t="s">
        <v>268</v>
      </c>
      <c r="H798" s="5" t="s">
        <v>237</v>
      </c>
      <c r="I798" s="5" t="s">
        <v>237</v>
      </c>
      <c r="J798" s="13">
        <v>212</v>
      </c>
      <c r="K798" s="5">
        <v>68</v>
      </c>
      <c r="L798" s="5" t="s">
        <v>238</v>
      </c>
      <c r="M798" s="5">
        <v>40</v>
      </c>
      <c r="N798" s="5" t="s">
        <v>239</v>
      </c>
      <c r="O798" s="5">
        <v>45</v>
      </c>
      <c r="P798" s="5" t="s">
        <v>240</v>
      </c>
      <c r="Q798" s="5">
        <v>59</v>
      </c>
    </row>
    <row r="799" spans="1:17" hidden="1" outlineLevel="4" x14ac:dyDescent="0.25">
      <c r="A799" s="5">
        <v>32</v>
      </c>
      <c r="B799" s="5" t="s">
        <v>305</v>
      </c>
      <c r="C799" s="5" t="str">
        <f>LEFT(B799,6)</f>
        <v>150094</v>
      </c>
      <c r="D799" s="5" t="str">
        <f>RIGHT(B799,2)</f>
        <v>CE</v>
      </c>
      <c r="E799" s="5" t="s">
        <v>223</v>
      </c>
      <c r="F799" s="5" t="s">
        <v>224</v>
      </c>
      <c r="G799" s="5" t="s">
        <v>306</v>
      </c>
      <c r="H799" s="5" t="s">
        <v>237</v>
      </c>
      <c r="I799" s="5" t="s">
        <v>237</v>
      </c>
      <c r="J799" s="13">
        <v>220</v>
      </c>
      <c r="K799" s="5">
        <v>75</v>
      </c>
      <c r="L799" s="5" t="s">
        <v>238</v>
      </c>
      <c r="M799" s="5">
        <v>48</v>
      </c>
      <c r="N799" s="5" t="s">
        <v>239</v>
      </c>
      <c r="O799" s="5">
        <v>45</v>
      </c>
      <c r="P799" s="5" t="s">
        <v>240</v>
      </c>
      <c r="Q799" s="5">
        <v>52</v>
      </c>
    </row>
    <row r="800" spans="1:17" hidden="1" outlineLevel="4" x14ac:dyDescent="0.25">
      <c r="A800" s="5">
        <v>35</v>
      </c>
      <c r="B800" s="5" t="s">
        <v>312</v>
      </c>
      <c r="C800" s="5" t="str">
        <f>LEFT(B800,6)</f>
        <v>150098</v>
      </c>
      <c r="D800" s="5" t="str">
        <f>RIGHT(B800,2)</f>
        <v>FG</v>
      </c>
      <c r="E800" s="5" t="s">
        <v>223</v>
      </c>
      <c r="F800" s="5" t="s">
        <v>224</v>
      </c>
      <c r="G800" s="5" t="s">
        <v>313</v>
      </c>
      <c r="H800" s="5" t="s">
        <v>237</v>
      </c>
      <c r="I800" s="5" t="s">
        <v>237</v>
      </c>
      <c r="J800" s="13">
        <v>263</v>
      </c>
      <c r="K800" s="5">
        <v>62</v>
      </c>
      <c r="L800" s="5" t="s">
        <v>238</v>
      </c>
      <c r="M800" s="5">
        <v>66</v>
      </c>
      <c r="N800" s="5" t="s">
        <v>250</v>
      </c>
      <c r="O800" s="5">
        <v>73</v>
      </c>
      <c r="P800" s="5" t="s">
        <v>239</v>
      </c>
      <c r="Q800" s="5">
        <v>62</v>
      </c>
    </row>
    <row r="801" spans="1:17" hidden="1" outlineLevel="4" x14ac:dyDescent="0.25">
      <c r="A801" s="5">
        <v>75</v>
      </c>
      <c r="B801" s="5" t="s">
        <v>393</v>
      </c>
      <c r="C801" s="5" t="str">
        <f>LEFT(B801,6)</f>
        <v>150328</v>
      </c>
      <c r="D801" s="5" t="str">
        <f>RIGHT(B801,2)</f>
        <v>JF</v>
      </c>
      <c r="E801" s="5" t="s">
        <v>223</v>
      </c>
      <c r="F801" s="5" t="s">
        <v>224</v>
      </c>
      <c r="G801" s="5" t="s">
        <v>394</v>
      </c>
      <c r="H801" s="5" t="s">
        <v>237</v>
      </c>
      <c r="I801" s="5" t="s">
        <v>237</v>
      </c>
      <c r="J801" s="13">
        <v>251</v>
      </c>
      <c r="K801" s="5">
        <v>62</v>
      </c>
      <c r="L801" s="5" t="s">
        <v>239</v>
      </c>
      <c r="M801" s="5">
        <v>81</v>
      </c>
      <c r="N801" s="5" t="s">
        <v>238</v>
      </c>
      <c r="O801" s="5">
        <v>47</v>
      </c>
      <c r="P801" s="5" t="s">
        <v>240</v>
      </c>
      <c r="Q801" s="5">
        <v>61</v>
      </c>
    </row>
    <row r="802" spans="1:17" hidden="1" outlineLevel="3" collapsed="1" x14ac:dyDescent="0.25">
      <c r="A802" s="5"/>
      <c r="B802" s="5"/>
      <c r="C802" s="5">
        <f>SUBTOTAL(3,C798:C801)</f>
        <v>4</v>
      </c>
      <c r="D802" s="5"/>
      <c r="E802" s="9" t="s">
        <v>2282</v>
      </c>
      <c r="F802" s="5"/>
      <c r="G802" s="5"/>
      <c r="H802" s="5"/>
      <c r="I802" s="5"/>
      <c r="J802" s="13"/>
      <c r="K802" s="5"/>
      <c r="L802" s="5"/>
      <c r="M802" s="5"/>
      <c r="N802" s="5"/>
      <c r="O802" s="5"/>
      <c r="P802" s="5"/>
      <c r="Q802" s="5"/>
    </row>
    <row r="803" spans="1:17" hidden="1" outlineLevel="4" x14ac:dyDescent="0.25">
      <c r="A803" s="5">
        <v>219</v>
      </c>
      <c r="B803" s="5" t="s">
        <v>619</v>
      </c>
      <c r="C803" s="5" t="str">
        <f>LEFT(B803,6)</f>
        <v>150515</v>
      </c>
      <c r="D803" s="5" t="str">
        <f>RIGHT(B803,2)</f>
        <v>EI</v>
      </c>
      <c r="E803" s="5" t="s">
        <v>253</v>
      </c>
      <c r="F803" s="5" t="s">
        <v>224</v>
      </c>
      <c r="G803" s="5" t="s">
        <v>270</v>
      </c>
      <c r="H803" s="5" t="s">
        <v>237</v>
      </c>
      <c r="I803" s="5" t="s">
        <v>237</v>
      </c>
      <c r="J803" s="13">
        <v>269</v>
      </c>
      <c r="K803" s="5">
        <v>72</v>
      </c>
      <c r="L803" s="5" t="s">
        <v>239</v>
      </c>
      <c r="M803" s="5">
        <v>69</v>
      </c>
      <c r="N803" s="5" t="s">
        <v>238</v>
      </c>
      <c r="O803" s="5">
        <v>64</v>
      </c>
      <c r="P803" s="5" t="s">
        <v>240</v>
      </c>
      <c r="Q803" s="5">
        <v>64</v>
      </c>
    </row>
    <row r="804" spans="1:17" hidden="1" outlineLevel="3" collapsed="1" x14ac:dyDescent="0.25">
      <c r="A804" s="5"/>
      <c r="B804" s="5"/>
      <c r="C804" s="5">
        <f>SUBTOTAL(3,C803:C803)</f>
        <v>1</v>
      </c>
      <c r="D804" s="5"/>
      <c r="E804" s="9" t="s">
        <v>2281</v>
      </c>
      <c r="F804" s="5"/>
      <c r="G804" s="5"/>
      <c r="H804" s="5"/>
      <c r="I804" s="5"/>
      <c r="J804" s="13"/>
      <c r="K804" s="5"/>
      <c r="L804" s="5"/>
      <c r="M804" s="5"/>
      <c r="N804" s="5"/>
      <c r="O804" s="5"/>
      <c r="P804" s="5"/>
      <c r="Q804" s="5"/>
    </row>
    <row r="805" spans="1:17" hidden="1" outlineLevel="4" x14ac:dyDescent="0.25">
      <c r="A805" s="5">
        <v>416</v>
      </c>
      <c r="B805" s="5" t="s">
        <v>863</v>
      </c>
      <c r="C805" s="5" t="str">
        <f>LEFT(B805,6)</f>
        <v>150584</v>
      </c>
      <c r="D805" s="5" t="str">
        <f>RIGHT(B805,2)</f>
        <v>BJ</v>
      </c>
      <c r="E805" s="5" t="s">
        <v>223</v>
      </c>
      <c r="F805" s="5" t="s">
        <v>224</v>
      </c>
      <c r="G805" s="5" t="s">
        <v>864</v>
      </c>
      <c r="H805" s="5" t="s">
        <v>237</v>
      </c>
      <c r="I805" s="5" t="s">
        <v>237</v>
      </c>
      <c r="J805" s="13">
        <v>222</v>
      </c>
      <c r="K805" s="5">
        <v>55</v>
      </c>
      <c r="L805" s="5" t="s">
        <v>240</v>
      </c>
      <c r="M805" s="5">
        <v>57</v>
      </c>
      <c r="N805" s="5" t="s">
        <v>238</v>
      </c>
      <c r="O805" s="5">
        <v>62</v>
      </c>
      <c r="P805" s="5" t="s">
        <v>239</v>
      </c>
      <c r="Q805" s="5">
        <v>48</v>
      </c>
    </row>
    <row r="806" spans="1:17" hidden="1" outlineLevel="4" x14ac:dyDescent="0.25">
      <c r="A806" s="5">
        <v>474</v>
      </c>
      <c r="B806" s="5" t="s">
        <v>942</v>
      </c>
      <c r="C806" s="5" t="str">
        <f>LEFT(B806,6)</f>
        <v>150615</v>
      </c>
      <c r="D806" s="5" t="str">
        <f>RIGHT(B806,2)</f>
        <v>FA</v>
      </c>
      <c r="E806" s="5" t="s">
        <v>223</v>
      </c>
      <c r="F806" s="5" t="s">
        <v>224</v>
      </c>
      <c r="G806" s="5" t="s">
        <v>943</v>
      </c>
      <c r="H806" s="5" t="s">
        <v>237</v>
      </c>
      <c r="I806" s="5" t="s">
        <v>237</v>
      </c>
      <c r="J806" s="13">
        <v>223</v>
      </c>
      <c r="K806" s="5">
        <v>55</v>
      </c>
      <c r="L806" s="5" t="s">
        <v>238</v>
      </c>
      <c r="M806" s="5">
        <v>50</v>
      </c>
      <c r="N806" s="5" t="s">
        <v>239</v>
      </c>
      <c r="O806" s="5">
        <v>61</v>
      </c>
      <c r="P806" s="5" t="s">
        <v>240</v>
      </c>
      <c r="Q806" s="5">
        <v>57</v>
      </c>
    </row>
    <row r="807" spans="1:17" hidden="1" outlineLevel="3" collapsed="1" x14ac:dyDescent="0.25">
      <c r="A807" s="5"/>
      <c r="B807" s="5"/>
      <c r="C807" s="5">
        <f>SUBTOTAL(3,C805:C806)</f>
        <v>2</v>
      </c>
      <c r="D807" s="5"/>
      <c r="E807" s="9" t="s">
        <v>2282</v>
      </c>
      <c r="F807" s="5"/>
      <c r="G807" s="5"/>
      <c r="H807" s="5"/>
      <c r="I807" s="5"/>
      <c r="J807" s="13"/>
      <c r="K807" s="5"/>
      <c r="L807" s="5"/>
      <c r="M807" s="5"/>
      <c r="N807" s="5"/>
      <c r="O807" s="5"/>
      <c r="P807" s="5"/>
      <c r="Q807" s="5"/>
    </row>
    <row r="808" spans="1:17" hidden="1" outlineLevel="4" x14ac:dyDescent="0.25">
      <c r="A808" s="5">
        <v>732</v>
      </c>
      <c r="B808" s="5" t="s">
        <v>1245</v>
      </c>
      <c r="C808" s="5" t="str">
        <f>LEFT(B808,6)</f>
        <v>150977</v>
      </c>
      <c r="D808" s="5" t="str">
        <f>RIGHT(B808,2)</f>
        <v>GJ</v>
      </c>
      <c r="E808" s="5" t="s">
        <v>253</v>
      </c>
      <c r="F808" s="5" t="s">
        <v>224</v>
      </c>
      <c r="G808" s="5" t="s">
        <v>311</v>
      </c>
      <c r="H808" s="5" t="s">
        <v>237</v>
      </c>
      <c r="I808" s="5" t="s">
        <v>237</v>
      </c>
      <c r="J808" s="13">
        <v>247</v>
      </c>
      <c r="K808" s="5">
        <v>69</v>
      </c>
      <c r="L808" s="5" t="s">
        <v>240</v>
      </c>
      <c r="M808" s="5">
        <v>64</v>
      </c>
      <c r="N808" s="5" t="s">
        <v>238</v>
      </c>
      <c r="O808" s="5">
        <v>54</v>
      </c>
      <c r="P808" s="5" t="s">
        <v>239</v>
      </c>
      <c r="Q808" s="5">
        <v>60</v>
      </c>
    </row>
    <row r="809" spans="1:17" hidden="1" outlineLevel="3" collapsed="1" x14ac:dyDescent="0.25">
      <c r="A809" s="5"/>
      <c r="B809" s="5"/>
      <c r="C809" s="5">
        <f>SUBTOTAL(3,C808:C808)</f>
        <v>1</v>
      </c>
      <c r="D809" s="5"/>
      <c r="E809" s="9" t="s">
        <v>2281</v>
      </c>
      <c r="F809" s="5"/>
      <c r="G809" s="5"/>
      <c r="H809" s="5"/>
      <c r="I809" s="5"/>
      <c r="J809" s="13"/>
      <c r="K809" s="5"/>
      <c r="L809" s="5"/>
      <c r="M809" s="5"/>
      <c r="N809" s="5"/>
      <c r="O809" s="5"/>
      <c r="P809" s="5"/>
      <c r="Q809" s="5"/>
    </row>
    <row r="810" spans="1:17" hidden="1" outlineLevel="4" x14ac:dyDescent="0.25">
      <c r="A810" s="5">
        <v>955</v>
      </c>
      <c r="B810" s="5" t="s">
        <v>1505</v>
      </c>
      <c r="C810" s="5" t="str">
        <f>LEFT(B810,6)</f>
        <v>151119</v>
      </c>
      <c r="D810" s="5" t="str">
        <f>RIGHT(B810,2)</f>
        <v>JF</v>
      </c>
      <c r="E810" s="5" t="s">
        <v>223</v>
      </c>
      <c r="F810" s="5" t="s">
        <v>224</v>
      </c>
      <c r="G810" s="5" t="s">
        <v>897</v>
      </c>
      <c r="H810" s="5" t="s">
        <v>237</v>
      </c>
      <c r="I810" s="5" t="s">
        <v>237</v>
      </c>
      <c r="J810" s="13">
        <v>246</v>
      </c>
      <c r="K810" s="5">
        <v>53</v>
      </c>
      <c r="L810" s="5" t="s">
        <v>238</v>
      </c>
      <c r="M810" s="5">
        <v>62</v>
      </c>
      <c r="N810" s="5" t="s">
        <v>239</v>
      </c>
      <c r="O810" s="5">
        <v>72</v>
      </c>
      <c r="P810" s="5" t="s">
        <v>240</v>
      </c>
      <c r="Q810" s="5">
        <v>59</v>
      </c>
    </row>
    <row r="811" spans="1:17" hidden="1" outlineLevel="4" x14ac:dyDescent="0.25">
      <c r="A811" s="5">
        <v>1186</v>
      </c>
      <c r="B811" s="5" t="s">
        <v>1758</v>
      </c>
      <c r="C811" s="5" t="str">
        <f>LEFT(B811,6)</f>
        <v>151235</v>
      </c>
      <c r="D811" s="5" t="str">
        <f>RIGHT(B811,2)</f>
        <v>GC</v>
      </c>
      <c r="E811" s="5" t="s">
        <v>223</v>
      </c>
      <c r="F811" s="5" t="s">
        <v>224</v>
      </c>
      <c r="G811" s="5" t="s">
        <v>313</v>
      </c>
      <c r="H811" s="5" t="s">
        <v>237</v>
      </c>
      <c r="I811" s="5" t="s">
        <v>237</v>
      </c>
      <c r="J811" s="13">
        <v>235</v>
      </c>
      <c r="K811" s="5">
        <v>43</v>
      </c>
      <c r="L811" s="5" t="s">
        <v>238</v>
      </c>
      <c r="M811" s="5">
        <v>62</v>
      </c>
      <c r="N811" s="5" t="s">
        <v>239</v>
      </c>
      <c r="O811" s="5">
        <v>64</v>
      </c>
      <c r="P811" s="5" t="s">
        <v>240</v>
      </c>
      <c r="Q811" s="5">
        <v>66</v>
      </c>
    </row>
    <row r="812" spans="1:17" hidden="1" outlineLevel="3" collapsed="1" x14ac:dyDescent="0.25">
      <c r="A812" s="5"/>
      <c r="B812" s="5"/>
      <c r="C812" s="5">
        <f>SUBTOTAL(3,C810:C811)</f>
        <v>2</v>
      </c>
      <c r="D812" s="5"/>
      <c r="E812" s="9" t="s">
        <v>2282</v>
      </c>
      <c r="F812" s="5"/>
      <c r="G812" s="5"/>
      <c r="H812" s="5"/>
      <c r="I812" s="5"/>
      <c r="J812" s="13"/>
      <c r="K812" s="5"/>
      <c r="L812" s="5"/>
      <c r="M812" s="5"/>
      <c r="N812" s="5"/>
      <c r="O812" s="5"/>
      <c r="P812" s="5"/>
      <c r="Q812" s="5"/>
    </row>
    <row r="813" spans="1:17" outlineLevel="2" collapsed="1" x14ac:dyDescent="0.25">
      <c r="A813" s="5"/>
      <c r="B813" s="5"/>
      <c r="C813" s="5">
        <f>SUBTOTAL(3,C798:C811)</f>
        <v>10</v>
      </c>
      <c r="D813" s="5"/>
      <c r="E813" s="5"/>
      <c r="F813" s="5"/>
      <c r="G813" s="5"/>
      <c r="H813" s="9" t="s">
        <v>2273</v>
      </c>
      <c r="I813" s="5"/>
      <c r="J813" s="13"/>
      <c r="K813" s="5"/>
      <c r="L813" s="5"/>
      <c r="M813" s="5"/>
      <c r="N813" s="5"/>
      <c r="O813" s="5"/>
      <c r="P813" s="5"/>
      <c r="Q813" s="5"/>
    </row>
    <row r="814" spans="1:17" hidden="1" outlineLevel="4" x14ac:dyDescent="0.25">
      <c r="A814" s="5">
        <v>476</v>
      </c>
      <c r="B814" s="5" t="s">
        <v>945</v>
      </c>
      <c r="C814" s="5" t="str">
        <f>LEFT(B814,6)</f>
        <v>150619</v>
      </c>
      <c r="D814" s="5" t="str">
        <f>RIGHT(B814,2)</f>
        <v>HI</v>
      </c>
      <c r="E814" s="5" t="s">
        <v>223</v>
      </c>
      <c r="F814" s="5" t="s">
        <v>224</v>
      </c>
      <c r="G814" s="5" t="s">
        <v>413</v>
      </c>
      <c r="H814" s="5" t="s">
        <v>291</v>
      </c>
      <c r="I814" s="5" t="s">
        <v>291</v>
      </c>
      <c r="J814" s="13">
        <v>237</v>
      </c>
      <c r="K814" s="5">
        <v>68</v>
      </c>
      <c r="L814" s="5" t="s">
        <v>227</v>
      </c>
      <c r="M814" s="5">
        <v>66</v>
      </c>
      <c r="N814" s="5" t="s">
        <v>228</v>
      </c>
      <c r="O814" s="5">
        <v>50</v>
      </c>
      <c r="P814" s="5" t="s">
        <v>229</v>
      </c>
      <c r="Q814" s="5">
        <v>53</v>
      </c>
    </row>
    <row r="815" spans="1:17" hidden="1" outlineLevel="4" x14ac:dyDescent="0.25">
      <c r="A815" s="5">
        <v>904</v>
      </c>
      <c r="B815" s="5" t="s">
        <v>1445</v>
      </c>
      <c r="C815" s="5" t="str">
        <f>LEFT(B815,6)</f>
        <v>151091</v>
      </c>
      <c r="D815" s="5" t="str">
        <f>RIGHT(B815,2)</f>
        <v>HF</v>
      </c>
      <c r="E815" s="5" t="s">
        <v>223</v>
      </c>
      <c r="F815" s="5" t="s">
        <v>224</v>
      </c>
      <c r="G815" s="5" t="s">
        <v>943</v>
      </c>
      <c r="H815" s="5" t="s">
        <v>291</v>
      </c>
      <c r="I815" s="5" t="s">
        <v>291</v>
      </c>
      <c r="J815" s="13">
        <v>213</v>
      </c>
      <c r="K815" s="5">
        <v>62</v>
      </c>
      <c r="L815" s="5" t="s">
        <v>227</v>
      </c>
      <c r="M815" s="5">
        <v>52</v>
      </c>
      <c r="N815" s="5" t="s">
        <v>228</v>
      </c>
      <c r="O815" s="5">
        <v>51</v>
      </c>
      <c r="P815" s="5" t="s">
        <v>229</v>
      </c>
      <c r="Q815" s="5">
        <v>48</v>
      </c>
    </row>
    <row r="816" spans="1:17" hidden="1" outlineLevel="4" x14ac:dyDescent="0.25">
      <c r="A816" s="5">
        <v>915</v>
      </c>
      <c r="B816" s="5" t="s">
        <v>1459</v>
      </c>
      <c r="C816" s="5" t="str">
        <f>LEFT(B816,6)</f>
        <v>151100</v>
      </c>
      <c r="D816" s="5" t="str">
        <f>RIGHT(B816,2)</f>
        <v>JF</v>
      </c>
      <c r="E816" s="5" t="s">
        <v>223</v>
      </c>
      <c r="F816" s="5" t="s">
        <v>224</v>
      </c>
      <c r="G816" s="5" t="s">
        <v>268</v>
      </c>
      <c r="H816" s="5" t="s">
        <v>291</v>
      </c>
      <c r="I816" s="5" t="s">
        <v>291</v>
      </c>
      <c r="J816" s="13">
        <v>215</v>
      </c>
      <c r="K816" s="5">
        <v>56</v>
      </c>
      <c r="L816" s="5" t="s">
        <v>227</v>
      </c>
      <c r="M816" s="5">
        <v>49</v>
      </c>
      <c r="N816" s="5" t="s">
        <v>228</v>
      </c>
      <c r="O816" s="5">
        <v>67</v>
      </c>
      <c r="P816" s="5" t="s">
        <v>229</v>
      </c>
      <c r="Q816" s="5">
        <v>43</v>
      </c>
    </row>
    <row r="817" spans="1:17" hidden="1" outlineLevel="4" x14ac:dyDescent="0.25">
      <c r="A817" s="5">
        <v>934</v>
      </c>
      <c r="B817" s="5" t="s">
        <v>1480</v>
      </c>
      <c r="C817" s="5" t="str">
        <f>LEFT(B817,6)</f>
        <v>151110</v>
      </c>
      <c r="D817" s="5" t="str">
        <f>RIGHT(B817,2)</f>
        <v>CB</v>
      </c>
      <c r="E817" s="5" t="s">
        <v>223</v>
      </c>
      <c r="F817" s="5" t="s">
        <v>224</v>
      </c>
      <c r="G817" s="5" t="s">
        <v>325</v>
      </c>
      <c r="H817" s="5" t="s">
        <v>291</v>
      </c>
      <c r="I817" s="5" t="s">
        <v>291</v>
      </c>
      <c r="J817" s="13">
        <v>260</v>
      </c>
      <c r="K817" s="5">
        <v>67</v>
      </c>
      <c r="L817" s="5" t="s">
        <v>227</v>
      </c>
      <c r="M817" s="5">
        <v>41</v>
      </c>
      <c r="N817" s="5" t="s">
        <v>228</v>
      </c>
      <c r="O817" s="5">
        <v>71</v>
      </c>
      <c r="P817" s="5" t="s">
        <v>229</v>
      </c>
      <c r="Q817" s="5">
        <v>81</v>
      </c>
    </row>
    <row r="818" spans="1:17" hidden="1" outlineLevel="4" x14ac:dyDescent="0.25">
      <c r="A818" s="5">
        <v>1237</v>
      </c>
      <c r="B818" s="5" t="s">
        <v>1815</v>
      </c>
      <c r="C818" s="5" t="str">
        <f>LEFT(B818,6)</f>
        <v>151249</v>
      </c>
      <c r="D818" s="5" t="str">
        <f>RIGHT(B818,2)</f>
        <v>AJ</v>
      </c>
      <c r="E818" s="5" t="s">
        <v>223</v>
      </c>
      <c r="F818" s="5" t="s">
        <v>224</v>
      </c>
      <c r="G818" s="5" t="s">
        <v>268</v>
      </c>
      <c r="H818" s="5" t="s">
        <v>291</v>
      </c>
      <c r="I818" s="5" t="s">
        <v>291</v>
      </c>
      <c r="J818" s="13">
        <v>230</v>
      </c>
      <c r="K818" s="5">
        <v>68</v>
      </c>
      <c r="L818" s="5" t="s">
        <v>229</v>
      </c>
      <c r="M818" s="5">
        <v>53</v>
      </c>
      <c r="N818" s="5" t="s">
        <v>228</v>
      </c>
      <c r="O818" s="5">
        <v>68</v>
      </c>
      <c r="P818" s="5" t="s">
        <v>227</v>
      </c>
      <c r="Q818" s="5">
        <v>41</v>
      </c>
    </row>
    <row r="819" spans="1:17" hidden="1" outlineLevel="3" collapsed="1" x14ac:dyDescent="0.25">
      <c r="A819" s="5"/>
      <c r="B819" s="5"/>
      <c r="C819" s="5">
        <f>SUBTOTAL(3,C814:C818)</f>
        <v>5</v>
      </c>
      <c r="D819" s="5"/>
      <c r="E819" s="9" t="s">
        <v>2282</v>
      </c>
      <c r="F819" s="5"/>
      <c r="G819" s="5"/>
      <c r="H819" s="5"/>
      <c r="I819" s="5"/>
      <c r="J819" s="13"/>
      <c r="K819" s="5"/>
      <c r="L819" s="5"/>
      <c r="M819" s="5"/>
      <c r="N819" s="5"/>
      <c r="O819" s="5"/>
      <c r="P819" s="5"/>
      <c r="Q819" s="5"/>
    </row>
    <row r="820" spans="1:17" hidden="1" outlineLevel="4" x14ac:dyDescent="0.25">
      <c r="A820" s="5">
        <v>1268</v>
      </c>
      <c r="B820" s="5" t="s">
        <v>1849</v>
      </c>
      <c r="C820" s="5" t="str">
        <f>LEFT(B820,6)</f>
        <v>151257</v>
      </c>
      <c r="D820" s="5" t="str">
        <f>RIGHT(B820,2)</f>
        <v>FG</v>
      </c>
      <c r="E820" s="5" t="s">
        <v>253</v>
      </c>
      <c r="F820" s="5" t="s">
        <v>224</v>
      </c>
      <c r="G820" s="5" t="s">
        <v>311</v>
      </c>
      <c r="H820" s="5" t="s">
        <v>291</v>
      </c>
      <c r="I820" s="5" t="s">
        <v>291</v>
      </c>
      <c r="J820" s="13">
        <v>273</v>
      </c>
      <c r="K820" s="5">
        <v>68</v>
      </c>
      <c r="L820" s="5" t="s">
        <v>227</v>
      </c>
      <c r="M820" s="5">
        <v>72</v>
      </c>
      <c r="N820" s="5" t="s">
        <v>228</v>
      </c>
      <c r="O820" s="5">
        <v>71</v>
      </c>
      <c r="P820" s="5" t="s">
        <v>229</v>
      </c>
      <c r="Q820" s="5">
        <v>62</v>
      </c>
    </row>
    <row r="821" spans="1:17" hidden="1" outlineLevel="4" x14ac:dyDescent="0.25">
      <c r="A821" s="5">
        <v>1319</v>
      </c>
      <c r="B821" s="5" t="s">
        <v>1904</v>
      </c>
      <c r="C821" s="5" t="str">
        <f>LEFT(B821,6)</f>
        <v>151275</v>
      </c>
      <c r="D821" s="5" t="str">
        <f>RIGHT(B821,2)</f>
        <v>DC</v>
      </c>
      <c r="E821" s="5" t="s">
        <v>253</v>
      </c>
      <c r="F821" s="5" t="s">
        <v>224</v>
      </c>
      <c r="G821" s="5" t="s">
        <v>396</v>
      </c>
      <c r="H821" s="5" t="s">
        <v>291</v>
      </c>
      <c r="I821" s="5" t="s">
        <v>291</v>
      </c>
      <c r="J821" s="13">
        <v>209</v>
      </c>
      <c r="K821" s="5">
        <v>53</v>
      </c>
      <c r="L821" s="5" t="s">
        <v>227</v>
      </c>
      <c r="M821" s="5">
        <v>41</v>
      </c>
      <c r="N821" s="5" t="s">
        <v>228</v>
      </c>
      <c r="O821" s="5">
        <v>69</v>
      </c>
      <c r="P821" s="5" t="s">
        <v>229</v>
      </c>
      <c r="Q821" s="5">
        <v>46</v>
      </c>
    </row>
    <row r="822" spans="1:17" hidden="1" outlineLevel="3" collapsed="1" x14ac:dyDescent="0.25">
      <c r="A822" s="5"/>
      <c r="B822" s="5"/>
      <c r="C822" s="5">
        <f>SUBTOTAL(3,C820:C821)</f>
        <v>2</v>
      </c>
      <c r="D822" s="5"/>
      <c r="E822" s="9" t="s">
        <v>2281</v>
      </c>
      <c r="F822" s="5"/>
      <c r="G822" s="5"/>
      <c r="H822" s="5"/>
      <c r="I822" s="5"/>
      <c r="J822" s="13"/>
      <c r="K822" s="5"/>
      <c r="L822" s="5"/>
      <c r="M822" s="5"/>
      <c r="N822" s="5"/>
      <c r="O822" s="5"/>
      <c r="P822" s="5"/>
      <c r="Q822" s="5"/>
    </row>
    <row r="823" spans="1:17" outlineLevel="2" collapsed="1" x14ac:dyDescent="0.25">
      <c r="A823" s="5"/>
      <c r="B823" s="5"/>
      <c r="C823" s="5">
        <f>SUBTOTAL(3,C814:C821)</f>
        <v>7</v>
      </c>
      <c r="D823" s="5"/>
      <c r="E823" s="5"/>
      <c r="F823" s="5"/>
      <c r="G823" s="5"/>
      <c r="H823" s="9" t="s">
        <v>2274</v>
      </c>
      <c r="I823" s="5"/>
      <c r="J823" s="13"/>
      <c r="K823" s="5"/>
      <c r="L823" s="5"/>
      <c r="M823" s="5"/>
      <c r="N823" s="5"/>
      <c r="O823" s="5"/>
      <c r="P823" s="5"/>
      <c r="Q823" s="5"/>
    </row>
    <row r="824" spans="1:17" hidden="1" outlineLevel="4" x14ac:dyDescent="0.25">
      <c r="A824" s="5">
        <v>9</v>
      </c>
      <c r="B824" s="5" t="s">
        <v>256</v>
      </c>
      <c r="C824" s="5" t="str">
        <f>LEFT(B824,6)</f>
        <v>150032</v>
      </c>
      <c r="D824" s="5" t="str">
        <f>RIGHT(B824,2)</f>
        <v>HD</v>
      </c>
      <c r="E824" s="5" t="s">
        <v>253</v>
      </c>
      <c r="F824" s="5" t="s">
        <v>224</v>
      </c>
      <c r="G824" s="5" t="s">
        <v>225</v>
      </c>
      <c r="H824" s="5" t="s">
        <v>257</v>
      </c>
      <c r="I824" s="5" t="s">
        <v>229</v>
      </c>
      <c r="J824" s="13">
        <v>238</v>
      </c>
      <c r="K824" s="5">
        <v>46</v>
      </c>
      <c r="L824" s="5" t="s">
        <v>228</v>
      </c>
      <c r="M824" s="5">
        <v>71</v>
      </c>
      <c r="N824" s="5" t="s">
        <v>234</v>
      </c>
      <c r="O824" s="5">
        <v>65</v>
      </c>
      <c r="P824" s="5" t="s">
        <v>229</v>
      </c>
      <c r="Q824" s="5">
        <v>56</v>
      </c>
    </row>
    <row r="825" spans="1:17" hidden="1" outlineLevel="3" collapsed="1" x14ac:dyDescent="0.25">
      <c r="A825" s="5"/>
      <c r="B825" s="5"/>
      <c r="C825" s="5">
        <f>SUBTOTAL(3,C824:C824)</f>
        <v>1</v>
      </c>
      <c r="D825" s="5"/>
      <c r="E825" s="9" t="s">
        <v>2281</v>
      </c>
      <c r="F825" s="5"/>
      <c r="G825" s="5"/>
      <c r="H825" s="5"/>
      <c r="I825" s="5"/>
      <c r="J825" s="13"/>
      <c r="K825" s="5"/>
      <c r="L825" s="5"/>
      <c r="M825" s="5"/>
      <c r="N825" s="5"/>
      <c r="O825" s="5"/>
      <c r="P825" s="5"/>
      <c r="Q825" s="5"/>
    </row>
    <row r="826" spans="1:17" hidden="1" outlineLevel="4" x14ac:dyDescent="0.25">
      <c r="A826" s="5">
        <v>83</v>
      </c>
      <c r="B826" s="5" t="s">
        <v>410</v>
      </c>
      <c r="C826" s="5" t="str">
        <f>LEFT(B826,6)</f>
        <v>150409</v>
      </c>
      <c r="D826" s="5" t="str">
        <f>RIGHT(B826,2)</f>
        <v>GJ</v>
      </c>
      <c r="E826" s="5" t="s">
        <v>223</v>
      </c>
      <c r="F826" s="5" t="s">
        <v>224</v>
      </c>
      <c r="G826" s="5" t="s">
        <v>311</v>
      </c>
      <c r="H826" s="5" t="s">
        <v>257</v>
      </c>
      <c r="I826" s="5" t="s">
        <v>279</v>
      </c>
      <c r="J826" s="13">
        <v>248</v>
      </c>
      <c r="K826" s="5">
        <v>64</v>
      </c>
      <c r="L826" s="5" t="s">
        <v>234</v>
      </c>
      <c r="M826" s="5">
        <v>53</v>
      </c>
      <c r="N826" s="5" t="s">
        <v>228</v>
      </c>
      <c r="O826" s="5">
        <v>57</v>
      </c>
      <c r="P826" s="5" t="s">
        <v>229</v>
      </c>
      <c r="Q826" s="5">
        <v>74</v>
      </c>
    </row>
    <row r="827" spans="1:17" hidden="1" outlineLevel="3" collapsed="1" x14ac:dyDescent="0.25">
      <c r="A827" s="5"/>
      <c r="B827" s="5"/>
      <c r="C827" s="5">
        <f>SUBTOTAL(3,C826:C826)</f>
        <v>1</v>
      </c>
      <c r="D827" s="5"/>
      <c r="E827" s="9" t="s">
        <v>2282</v>
      </c>
      <c r="F827" s="5"/>
      <c r="G827" s="5"/>
      <c r="H827" s="5"/>
      <c r="I827" s="5"/>
      <c r="J827" s="13"/>
      <c r="K827" s="5"/>
      <c r="L827" s="5"/>
      <c r="M827" s="5"/>
      <c r="N827" s="5"/>
      <c r="O827" s="5"/>
      <c r="P827" s="5"/>
      <c r="Q827" s="5"/>
    </row>
    <row r="828" spans="1:17" hidden="1" outlineLevel="4" x14ac:dyDescent="0.25">
      <c r="A828" s="5">
        <v>84</v>
      </c>
      <c r="B828" s="5" t="s">
        <v>411</v>
      </c>
      <c r="C828" s="5" t="str">
        <f>LEFT(B828,6)</f>
        <v>150415</v>
      </c>
      <c r="D828" s="5" t="str">
        <f>RIGHT(B828,2)</f>
        <v>JA</v>
      </c>
      <c r="E828" s="5" t="s">
        <v>253</v>
      </c>
      <c r="F828" s="5" t="s">
        <v>224</v>
      </c>
      <c r="G828" s="5" t="s">
        <v>225</v>
      </c>
      <c r="H828" s="5" t="s">
        <v>257</v>
      </c>
      <c r="I828" s="5" t="s">
        <v>228</v>
      </c>
      <c r="J828" s="13">
        <v>207</v>
      </c>
      <c r="K828" s="5">
        <v>64</v>
      </c>
      <c r="L828" s="5" t="s">
        <v>228</v>
      </c>
      <c r="M828" s="5">
        <v>43</v>
      </c>
      <c r="N828" s="5" t="s">
        <v>229</v>
      </c>
      <c r="O828" s="5">
        <v>48</v>
      </c>
      <c r="P828" s="5" t="s">
        <v>234</v>
      </c>
      <c r="Q828" s="5">
        <v>52</v>
      </c>
    </row>
    <row r="829" spans="1:17" hidden="1" outlineLevel="4" x14ac:dyDescent="0.25">
      <c r="A829" s="5">
        <v>124</v>
      </c>
      <c r="B829" s="5" t="s">
        <v>483</v>
      </c>
      <c r="C829" s="5" t="str">
        <f>LEFT(B829,6)</f>
        <v>150476</v>
      </c>
      <c r="D829" s="5" t="str">
        <f>RIGHT(B829,2)</f>
        <v>GI</v>
      </c>
      <c r="E829" s="5" t="s">
        <v>253</v>
      </c>
      <c r="F829" s="5" t="s">
        <v>224</v>
      </c>
      <c r="G829" s="5" t="s">
        <v>484</v>
      </c>
      <c r="H829" s="5" t="s">
        <v>257</v>
      </c>
      <c r="I829" s="5" t="s">
        <v>279</v>
      </c>
      <c r="J829" s="13">
        <v>216</v>
      </c>
      <c r="K829" s="5">
        <v>64</v>
      </c>
      <c r="L829" s="5" t="s">
        <v>228</v>
      </c>
      <c r="M829" s="5">
        <v>57</v>
      </c>
      <c r="N829" s="5" t="s">
        <v>234</v>
      </c>
      <c r="O829" s="5">
        <v>47</v>
      </c>
      <c r="P829" s="5" t="s">
        <v>229</v>
      </c>
      <c r="Q829" s="5">
        <v>48</v>
      </c>
    </row>
    <row r="830" spans="1:17" hidden="1" outlineLevel="4" x14ac:dyDescent="0.25">
      <c r="A830" s="5">
        <v>471</v>
      </c>
      <c r="B830" s="5" t="s">
        <v>939</v>
      </c>
      <c r="C830" s="5" t="str">
        <f>LEFT(B830,6)</f>
        <v>150614</v>
      </c>
      <c r="D830" s="5" t="str">
        <f>RIGHT(B830,2)</f>
        <v>EB</v>
      </c>
      <c r="E830" s="5" t="s">
        <v>253</v>
      </c>
      <c r="F830" s="5" t="s">
        <v>224</v>
      </c>
      <c r="G830" s="5" t="s">
        <v>864</v>
      </c>
      <c r="H830" s="5" t="s">
        <v>257</v>
      </c>
      <c r="I830" s="5" t="s">
        <v>229</v>
      </c>
      <c r="J830" s="13">
        <v>227</v>
      </c>
      <c r="K830" s="5">
        <v>69</v>
      </c>
      <c r="L830" s="5" t="s">
        <v>227</v>
      </c>
      <c r="M830" s="5">
        <v>41</v>
      </c>
      <c r="N830" s="5" t="s">
        <v>234</v>
      </c>
      <c r="O830" s="5">
        <v>43</v>
      </c>
      <c r="P830" s="5" t="s">
        <v>229</v>
      </c>
      <c r="Q830" s="5">
        <v>74</v>
      </c>
    </row>
    <row r="831" spans="1:17" hidden="1" outlineLevel="3" collapsed="1" x14ac:dyDescent="0.25">
      <c r="A831" s="5"/>
      <c r="B831" s="5"/>
      <c r="C831" s="5">
        <f>SUBTOTAL(3,C828:C830)</f>
        <v>3</v>
      </c>
      <c r="D831" s="5"/>
      <c r="E831" s="9" t="s">
        <v>2281</v>
      </c>
      <c r="F831" s="5"/>
      <c r="G831" s="5"/>
      <c r="H831" s="5"/>
      <c r="I831" s="5"/>
      <c r="J831" s="13"/>
      <c r="K831" s="5"/>
      <c r="L831" s="5"/>
      <c r="M831" s="5"/>
      <c r="N831" s="5"/>
      <c r="O831" s="5"/>
      <c r="P831" s="5"/>
      <c r="Q831" s="5"/>
    </row>
    <row r="832" spans="1:17" hidden="1" outlineLevel="4" x14ac:dyDescent="0.25">
      <c r="A832" s="5">
        <v>924</v>
      </c>
      <c r="B832" s="5" t="s">
        <v>1470</v>
      </c>
      <c r="C832" s="5" t="str">
        <f>LEFT(B832,6)</f>
        <v>151106</v>
      </c>
      <c r="D832" s="5" t="str">
        <f>RIGHT(B832,2)</f>
        <v>BF</v>
      </c>
      <c r="E832" s="5" t="s">
        <v>223</v>
      </c>
      <c r="F832" s="5" t="s">
        <v>224</v>
      </c>
      <c r="G832" s="5" t="s">
        <v>311</v>
      </c>
      <c r="H832" s="5" t="s">
        <v>257</v>
      </c>
      <c r="I832" s="5" t="s">
        <v>228</v>
      </c>
      <c r="J832" s="13">
        <v>228</v>
      </c>
      <c r="K832" s="5">
        <v>52</v>
      </c>
      <c r="L832" s="5" t="s">
        <v>227</v>
      </c>
      <c r="M832" s="5">
        <v>68</v>
      </c>
      <c r="N832" s="5" t="s">
        <v>228</v>
      </c>
      <c r="O832" s="5">
        <v>45</v>
      </c>
      <c r="P832" s="5" t="s">
        <v>234</v>
      </c>
      <c r="Q832" s="5">
        <v>63</v>
      </c>
    </row>
    <row r="833" spans="1:17" hidden="1" outlineLevel="3" collapsed="1" x14ac:dyDescent="0.25">
      <c r="A833" s="5"/>
      <c r="B833" s="5"/>
      <c r="C833" s="5">
        <f>SUBTOTAL(3,C832:C832)</f>
        <v>1</v>
      </c>
      <c r="D833" s="5"/>
      <c r="E833" s="9" t="s">
        <v>2282</v>
      </c>
      <c r="F833" s="5"/>
      <c r="G833" s="5"/>
      <c r="H833" s="5"/>
      <c r="I833" s="5"/>
      <c r="J833" s="13"/>
      <c r="K833" s="5"/>
      <c r="L833" s="5"/>
      <c r="M833" s="5"/>
      <c r="N833" s="5"/>
      <c r="O833" s="5"/>
      <c r="P833" s="5"/>
      <c r="Q833" s="5"/>
    </row>
    <row r="834" spans="1:17" hidden="1" outlineLevel="4" x14ac:dyDescent="0.25">
      <c r="A834" s="5">
        <v>958</v>
      </c>
      <c r="B834" s="5" t="s">
        <v>1508</v>
      </c>
      <c r="C834" s="5" t="str">
        <f>LEFT(B834,6)</f>
        <v>151120</v>
      </c>
      <c r="D834" s="5" t="str">
        <f>RIGHT(B834,2)</f>
        <v>BA</v>
      </c>
      <c r="E834" s="5" t="s">
        <v>253</v>
      </c>
      <c r="F834" s="5" t="s">
        <v>224</v>
      </c>
      <c r="G834" s="5" t="s">
        <v>306</v>
      </c>
      <c r="H834" s="5" t="s">
        <v>257</v>
      </c>
      <c r="I834" s="5" t="s">
        <v>768</v>
      </c>
      <c r="J834" s="13">
        <v>239</v>
      </c>
      <c r="K834" s="5">
        <v>50</v>
      </c>
      <c r="L834" s="5" t="s">
        <v>228</v>
      </c>
      <c r="M834" s="5">
        <v>65</v>
      </c>
      <c r="N834" s="5" t="s">
        <v>234</v>
      </c>
      <c r="O834" s="5">
        <v>60</v>
      </c>
      <c r="P834" s="5" t="s">
        <v>229</v>
      </c>
      <c r="Q834" s="5">
        <v>64</v>
      </c>
    </row>
    <row r="835" spans="1:17" hidden="1" outlineLevel="4" x14ac:dyDescent="0.25">
      <c r="A835" s="5">
        <v>1062</v>
      </c>
      <c r="B835" s="5" t="s">
        <v>1622</v>
      </c>
      <c r="C835" s="5" t="str">
        <f>LEFT(B835,6)</f>
        <v>151202</v>
      </c>
      <c r="D835" s="5" t="str">
        <f>RIGHT(B835,2)</f>
        <v>HG</v>
      </c>
      <c r="E835" s="5" t="s">
        <v>253</v>
      </c>
      <c r="F835" s="5" t="s">
        <v>224</v>
      </c>
      <c r="G835" s="5" t="s">
        <v>306</v>
      </c>
      <c r="H835" s="5" t="s">
        <v>257</v>
      </c>
      <c r="I835" s="5" t="s">
        <v>495</v>
      </c>
      <c r="J835" s="13">
        <v>212</v>
      </c>
      <c r="K835" s="5">
        <v>43</v>
      </c>
      <c r="L835" s="5" t="s">
        <v>228</v>
      </c>
      <c r="M835" s="5">
        <v>57</v>
      </c>
      <c r="N835" s="5" t="s">
        <v>234</v>
      </c>
      <c r="O835" s="5">
        <v>49</v>
      </c>
      <c r="P835" s="5" t="s">
        <v>229</v>
      </c>
      <c r="Q835" s="5">
        <v>63</v>
      </c>
    </row>
    <row r="836" spans="1:17" hidden="1" outlineLevel="3" collapsed="1" x14ac:dyDescent="0.25">
      <c r="A836" s="5"/>
      <c r="B836" s="5"/>
      <c r="C836" s="5">
        <f>SUBTOTAL(3,C834:C835)</f>
        <v>2</v>
      </c>
      <c r="D836" s="5"/>
      <c r="E836" s="9" t="s">
        <v>2281</v>
      </c>
      <c r="F836" s="5"/>
      <c r="G836" s="5"/>
      <c r="H836" s="5"/>
      <c r="I836" s="5"/>
      <c r="J836" s="13"/>
      <c r="K836" s="5"/>
      <c r="L836" s="5"/>
      <c r="M836" s="5"/>
      <c r="N836" s="5"/>
      <c r="O836" s="5"/>
      <c r="P836" s="5"/>
      <c r="Q836" s="5"/>
    </row>
    <row r="837" spans="1:17" hidden="1" outlineLevel="4" x14ac:dyDescent="0.25">
      <c r="A837" s="5">
        <v>1442</v>
      </c>
      <c r="B837" s="5" t="s">
        <v>2039</v>
      </c>
      <c r="C837" s="5" t="str">
        <f>LEFT(B837,6)</f>
        <v>151397</v>
      </c>
      <c r="D837" s="5" t="str">
        <f>RIGHT(B837,2)</f>
        <v>EJ</v>
      </c>
      <c r="E837" s="5" t="s">
        <v>223</v>
      </c>
      <c r="F837" s="5" t="s">
        <v>224</v>
      </c>
      <c r="G837" s="5" t="s">
        <v>359</v>
      </c>
      <c r="H837" s="5" t="s">
        <v>257</v>
      </c>
      <c r="I837" s="5" t="s">
        <v>495</v>
      </c>
      <c r="J837" s="13">
        <v>221</v>
      </c>
      <c r="K837" s="5">
        <v>61</v>
      </c>
      <c r="L837" s="5" t="s">
        <v>227</v>
      </c>
      <c r="M837" s="5">
        <v>55</v>
      </c>
      <c r="N837" s="5" t="s">
        <v>229</v>
      </c>
      <c r="O837" s="5">
        <v>53</v>
      </c>
      <c r="P837" s="5" t="s">
        <v>228</v>
      </c>
      <c r="Q837" s="5">
        <v>52</v>
      </c>
    </row>
    <row r="838" spans="1:17" hidden="1" outlineLevel="3" collapsed="1" x14ac:dyDescent="0.25">
      <c r="A838" s="5"/>
      <c r="B838" s="5"/>
      <c r="C838" s="5">
        <f>SUBTOTAL(3,C837:C837)</f>
        <v>1</v>
      </c>
      <c r="D838" s="5"/>
      <c r="E838" s="9" t="s">
        <v>2282</v>
      </c>
      <c r="F838" s="5"/>
      <c r="G838" s="5"/>
      <c r="H838" s="5"/>
      <c r="I838" s="5"/>
      <c r="J838" s="13"/>
      <c r="K838" s="5"/>
      <c r="L838" s="5"/>
      <c r="M838" s="5"/>
      <c r="N838" s="5"/>
      <c r="O838" s="5"/>
      <c r="P838" s="5"/>
      <c r="Q838" s="5"/>
    </row>
    <row r="839" spans="1:17" outlineLevel="2" collapsed="1" x14ac:dyDescent="0.25">
      <c r="A839" s="5"/>
      <c r="B839" s="5"/>
      <c r="C839" s="5">
        <f>SUBTOTAL(3,C824:C837)</f>
        <v>9</v>
      </c>
      <c r="D839" s="5"/>
      <c r="E839" s="5"/>
      <c r="F839" s="5"/>
      <c r="G839" s="5"/>
      <c r="H839" s="9" t="s">
        <v>2275</v>
      </c>
      <c r="I839" s="5"/>
      <c r="J839" s="13"/>
      <c r="K839" s="5"/>
      <c r="L839" s="5"/>
      <c r="M839" s="5"/>
      <c r="N839" s="5"/>
      <c r="O839" s="5"/>
      <c r="P839" s="5"/>
      <c r="Q839" s="5"/>
    </row>
    <row r="840" spans="1:17" hidden="1" outlineLevel="4" x14ac:dyDescent="0.25">
      <c r="A840" s="5">
        <v>400</v>
      </c>
      <c r="B840" s="5" t="s">
        <v>844</v>
      </c>
      <c r="C840" s="5" t="str">
        <f>LEFT(B840,6)</f>
        <v>150572</v>
      </c>
      <c r="D840" s="5" t="str">
        <f>RIGHT(B840,2)</f>
        <v>HD</v>
      </c>
      <c r="E840" s="5" t="s">
        <v>253</v>
      </c>
      <c r="F840" s="5" t="s">
        <v>224</v>
      </c>
      <c r="G840" s="5" t="s">
        <v>262</v>
      </c>
      <c r="H840" s="5" t="s">
        <v>277</v>
      </c>
      <c r="I840" s="5" t="s">
        <v>845</v>
      </c>
      <c r="J840" s="13">
        <v>204</v>
      </c>
      <c r="K840" s="5">
        <v>75</v>
      </c>
      <c r="L840" s="5" t="s">
        <v>228</v>
      </c>
      <c r="M840" s="5">
        <v>40</v>
      </c>
      <c r="N840" s="5" t="s">
        <v>234</v>
      </c>
      <c r="O840" s="5">
        <v>42</v>
      </c>
      <c r="P840" s="5" t="s">
        <v>229</v>
      </c>
      <c r="Q840" s="5">
        <v>47</v>
      </c>
    </row>
    <row r="841" spans="1:17" hidden="1" outlineLevel="3" collapsed="1" x14ac:dyDescent="0.25">
      <c r="A841" s="5"/>
      <c r="B841" s="5"/>
      <c r="C841" s="5">
        <f>SUBTOTAL(3,C840:C840)</f>
        <v>1</v>
      </c>
      <c r="D841" s="5"/>
      <c r="E841" s="9" t="s">
        <v>2281</v>
      </c>
      <c r="F841" s="5"/>
      <c r="G841" s="5"/>
      <c r="H841" s="5"/>
      <c r="I841" s="5"/>
      <c r="J841" s="13"/>
      <c r="K841" s="5"/>
      <c r="L841" s="5"/>
      <c r="M841" s="5"/>
      <c r="N841" s="5"/>
      <c r="O841" s="5"/>
      <c r="P841" s="5"/>
      <c r="Q841" s="5"/>
    </row>
    <row r="842" spans="1:17" hidden="1" outlineLevel="4" x14ac:dyDescent="0.25">
      <c r="A842" s="5">
        <v>967</v>
      </c>
      <c r="B842" s="5" t="s">
        <v>1519</v>
      </c>
      <c r="C842" s="5" t="str">
        <f>LEFT(B842,6)</f>
        <v>151125</v>
      </c>
      <c r="D842" s="5" t="str">
        <f>RIGHT(B842,2)</f>
        <v>JA</v>
      </c>
      <c r="E842" s="5" t="s">
        <v>223</v>
      </c>
      <c r="F842" s="5" t="s">
        <v>224</v>
      </c>
      <c r="G842" s="5" t="s">
        <v>270</v>
      </c>
      <c r="H842" s="5" t="s">
        <v>277</v>
      </c>
      <c r="I842" s="5" t="s">
        <v>551</v>
      </c>
      <c r="J842" s="13">
        <v>244</v>
      </c>
      <c r="K842" s="5">
        <v>59</v>
      </c>
      <c r="L842" s="5" t="s">
        <v>228</v>
      </c>
      <c r="M842" s="5">
        <v>65</v>
      </c>
      <c r="N842" s="5" t="s">
        <v>229</v>
      </c>
      <c r="O842" s="5">
        <v>73</v>
      </c>
      <c r="P842" s="5" t="s">
        <v>227</v>
      </c>
      <c r="Q842" s="5">
        <v>47</v>
      </c>
    </row>
    <row r="843" spans="1:17" hidden="1" outlineLevel="4" x14ac:dyDescent="0.25">
      <c r="A843" s="5">
        <v>1541</v>
      </c>
      <c r="B843" s="5" t="s">
        <v>2147</v>
      </c>
      <c r="C843" s="5" t="str">
        <f>LEFT(B843,6)</f>
        <v>151467</v>
      </c>
      <c r="D843" s="5" t="str">
        <f>RIGHT(B843,2)</f>
        <v>CB</v>
      </c>
      <c r="E843" s="5" t="s">
        <v>223</v>
      </c>
      <c r="F843" s="5" t="s">
        <v>224</v>
      </c>
      <c r="G843" s="5" t="s">
        <v>2136</v>
      </c>
      <c r="H843" s="5" t="s">
        <v>277</v>
      </c>
      <c r="I843" s="5" t="s">
        <v>276</v>
      </c>
      <c r="J843" s="13">
        <v>203</v>
      </c>
      <c r="K843" s="5">
        <v>61</v>
      </c>
      <c r="L843" s="5" t="s">
        <v>228</v>
      </c>
      <c r="M843" s="5">
        <v>39</v>
      </c>
      <c r="N843" s="5" t="s">
        <v>234</v>
      </c>
      <c r="O843" s="5">
        <v>52</v>
      </c>
      <c r="P843" s="5" t="s">
        <v>229</v>
      </c>
      <c r="Q843" s="5">
        <v>51</v>
      </c>
    </row>
    <row r="844" spans="1:17" hidden="1" outlineLevel="3" collapsed="1" x14ac:dyDescent="0.25">
      <c r="A844" s="5"/>
      <c r="B844" s="5"/>
      <c r="C844" s="5">
        <f>SUBTOTAL(3,C842:C843)</f>
        <v>2</v>
      </c>
      <c r="D844" s="5"/>
      <c r="E844" s="9" t="s">
        <v>2282</v>
      </c>
      <c r="F844" s="5"/>
      <c r="G844" s="5"/>
      <c r="H844" s="5"/>
      <c r="I844" s="5"/>
      <c r="J844" s="13"/>
      <c r="K844" s="5"/>
      <c r="L844" s="5"/>
      <c r="M844" s="5"/>
      <c r="N844" s="5"/>
      <c r="O844" s="5"/>
      <c r="P844" s="5"/>
      <c r="Q844" s="5"/>
    </row>
    <row r="845" spans="1:17" outlineLevel="2" collapsed="1" x14ac:dyDescent="0.25">
      <c r="A845" s="5"/>
      <c r="B845" s="5"/>
      <c r="C845" s="5">
        <f>SUBTOTAL(3,C840:C843)</f>
        <v>3</v>
      </c>
      <c r="D845" s="5"/>
      <c r="E845" s="5"/>
      <c r="F845" s="5"/>
      <c r="G845" s="5"/>
      <c r="H845" s="9" t="s">
        <v>2276</v>
      </c>
      <c r="I845" s="5"/>
      <c r="J845" s="13"/>
      <c r="K845" s="5"/>
      <c r="L845" s="5"/>
      <c r="M845" s="5"/>
      <c r="N845" s="5"/>
      <c r="O845" s="5"/>
      <c r="P845" s="5"/>
      <c r="Q845" s="5"/>
    </row>
    <row r="846" spans="1:17" hidden="1" outlineLevel="4" x14ac:dyDescent="0.25">
      <c r="A846" s="5">
        <v>30</v>
      </c>
      <c r="B846" s="5" t="s">
        <v>300</v>
      </c>
      <c r="C846" s="5" t="str">
        <f>LEFT(B846,6)</f>
        <v>150092</v>
      </c>
      <c r="D846" s="5" t="str">
        <f>RIGHT(B846,2)</f>
        <v>IG</v>
      </c>
      <c r="E846" s="5" t="s">
        <v>253</v>
      </c>
      <c r="F846" s="5" t="s">
        <v>224</v>
      </c>
      <c r="G846" s="5" t="s">
        <v>262</v>
      </c>
      <c r="H846" s="5" t="s">
        <v>251</v>
      </c>
      <c r="I846" s="5" t="s">
        <v>249</v>
      </c>
      <c r="J846" s="13">
        <v>214</v>
      </c>
      <c r="K846" s="5">
        <v>47</v>
      </c>
      <c r="L846" s="5" t="s">
        <v>234</v>
      </c>
      <c r="M846" s="5">
        <v>70</v>
      </c>
      <c r="N846" s="5" t="s">
        <v>250</v>
      </c>
      <c r="O846" s="5">
        <v>63</v>
      </c>
      <c r="P846" s="5" t="s">
        <v>239</v>
      </c>
      <c r="Q846" s="5">
        <v>34</v>
      </c>
    </row>
    <row r="847" spans="1:17" hidden="1" outlineLevel="3" collapsed="1" x14ac:dyDescent="0.25">
      <c r="A847" s="5"/>
      <c r="B847" s="5"/>
      <c r="C847" s="5">
        <f>SUBTOTAL(3,C846:C846)</f>
        <v>1</v>
      </c>
      <c r="D847" s="5"/>
      <c r="E847" s="9" t="s">
        <v>2281</v>
      </c>
      <c r="F847" s="5"/>
      <c r="G847" s="5"/>
      <c r="H847" s="5"/>
      <c r="I847" s="5"/>
      <c r="J847" s="13"/>
      <c r="K847" s="5"/>
      <c r="L847" s="5"/>
      <c r="M847" s="5"/>
      <c r="N847" s="5"/>
      <c r="O847" s="5"/>
      <c r="P847" s="5"/>
      <c r="Q847" s="5"/>
    </row>
    <row r="848" spans="1:17" hidden="1" outlineLevel="4" x14ac:dyDescent="0.25">
      <c r="A848" s="5">
        <v>40</v>
      </c>
      <c r="B848" s="5" t="s">
        <v>323</v>
      </c>
      <c r="C848" s="5" t="str">
        <f>LEFT(B848,6)</f>
        <v>150112</v>
      </c>
      <c r="D848" s="5" t="str">
        <f>RIGHT(B848,2)</f>
        <v>GA</v>
      </c>
      <c r="E848" s="5" t="s">
        <v>223</v>
      </c>
      <c r="F848" s="5" t="s">
        <v>224</v>
      </c>
      <c r="G848" s="5" t="s">
        <v>262</v>
      </c>
      <c r="H848" s="5" t="s">
        <v>251</v>
      </c>
      <c r="I848" s="5" t="s">
        <v>250</v>
      </c>
      <c r="J848" s="13">
        <v>203</v>
      </c>
      <c r="K848" s="5">
        <v>47</v>
      </c>
      <c r="L848" s="5" t="s">
        <v>320</v>
      </c>
      <c r="M848" s="5">
        <v>53</v>
      </c>
      <c r="N848" s="5" t="s">
        <v>250</v>
      </c>
      <c r="O848" s="5">
        <v>50</v>
      </c>
      <c r="P848" s="5" t="s">
        <v>234</v>
      </c>
      <c r="Q848" s="5">
        <v>53</v>
      </c>
    </row>
    <row r="849" spans="1:17" hidden="1" outlineLevel="3" collapsed="1" x14ac:dyDescent="0.25">
      <c r="A849" s="5"/>
      <c r="B849" s="5"/>
      <c r="C849" s="5">
        <f>SUBTOTAL(3,C848:C848)</f>
        <v>1</v>
      </c>
      <c r="D849" s="5"/>
      <c r="E849" s="9" t="s">
        <v>2282</v>
      </c>
      <c r="F849" s="5"/>
      <c r="G849" s="5"/>
      <c r="H849" s="5"/>
      <c r="I849" s="5"/>
      <c r="J849" s="13"/>
      <c r="K849" s="5"/>
      <c r="L849" s="5"/>
      <c r="M849" s="5"/>
      <c r="N849" s="5"/>
      <c r="O849" s="5"/>
      <c r="P849" s="5"/>
      <c r="Q849" s="5"/>
    </row>
    <row r="850" spans="1:17" hidden="1" outlineLevel="4" x14ac:dyDescent="0.25">
      <c r="A850" s="5">
        <v>57</v>
      </c>
      <c r="B850" s="5" t="s">
        <v>358</v>
      </c>
      <c r="C850" s="5" t="str">
        <f>LEFT(B850,6)</f>
        <v>150223</v>
      </c>
      <c r="D850" s="5" t="str">
        <f>RIGHT(B850,2)</f>
        <v>HD</v>
      </c>
      <c r="E850" s="5" t="s">
        <v>253</v>
      </c>
      <c r="F850" s="5" t="s">
        <v>224</v>
      </c>
      <c r="G850" s="5" t="s">
        <v>359</v>
      </c>
      <c r="H850" s="5" t="s">
        <v>251</v>
      </c>
      <c r="I850" s="5" t="s">
        <v>250</v>
      </c>
      <c r="J850" s="13">
        <v>236</v>
      </c>
      <c r="K850" s="5">
        <v>63</v>
      </c>
      <c r="L850" s="5" t="s">
        <v>234</v>
      </c>
      <c r="M850" s="5">
        <v>54</v>
      </c>
      <c r="N850" s="5" t="s">
        <v>250</v>
      </c>
      <c r="O850" s="5">
        <v>56</v>
      </c>
      <c r="P850" s="5" t="s">
        <v>239</v>
      </c>
      <c r="Q850" s="5">
        <v>63</v>
      </c>
    </row>
    <row r="851" spans="1:17" hidden="1" outlineLevel="3" collapsed="1" x14ac:dyDescent="0.25">
      <c r="A851" s="5"/>
      <c r="B851" s="5"/>
      <c r="C851" s="5">
        <f>SUBTOTAL(3,C850:C850)</f>
        <v>1</v>
      </c>
      <c r="D851" s="5"/>
      <c r="E851" s="9" t="s">
        <v>2281</v>
      </c>
      <c r="F851" s="5"/>
      <c r="G851" s="5"/>
      <c r="H851" s="5"/>
      <c r="I851" s="5"/>
      <c r="J851" s="13"/>
      <c r="K851" s="5"/>
      <c r="L851" s="5"/>
      <c r="M851" s="5"/>
      <c r="N851" s="5"/>
      <c r="O851" s="5"/>
      <c r="P851" s="5"/>
      <c r="Q851" s="5"/>
    </row>
    <row r="852" spans="1:17" hidden="1" outlineLevel="4" x14ac:dyDescent="0.25">
      <c r="A852" s="5">
        <v>76</v>
      </c>
      <c r="B852" s="5" t="s">
        <v>395</v>
      </c>
      <c r="C852" s="5" t="str">
        <f>LEFT(B852,6)</f>
        <v>150335</v>
      </c>
      <c r="D852" s="5" t="str">
        <f>RIGHT(B852,2)</f>
        <v>EB</v>
      </c>
      <c r="E852" s="5" t="s">
        <v>223</v>
      </c>
      <c r="F852" s="5" t="s">
        <v>224</v>
      </c>
      <c r="G852" s="5" t="s">
        <v>396</v>
      </c>
      <c r="H852" s="5" t="s">
        <v>251</v>
      </c>
      <c r="I852" s="5" t="s">
        <v>250</v>
      </c>
      <c r="J852" s="13">
        <v>205</v>
      </c>
      <c r="K852" s="5">
        <v>57</v>
      </c>
      <c r="L852" s="5" t="s">
        <v>238</v>
      </c>
      <c r="M852" s="5">
        <v>56</v>
      </c>
      <c r="N852" s="5" t="s">
        <v>250</v>
      </c>
      <c r="O852" s="5">
        <v>48</v>
      </c>
      <c r="P852" s="5" t="s">
        <v>234</v>
      </c>
      <c r="Q852" s="5">
        <v>44</v>
      </c>
    </row>
    <row r="853" spans="1:17" hidden="1" outlineLevel="4" x14ac:dyDescent="0.25">
      <c r="A853" s="5">
        <v>371</v>
      </c>
      <c r="B853" s="5" t="s">
        <v>808</v>
      </c>
      <c r="C853" s="5" t="str">
        <f>LEFT(B853,6)</f>
        <v>150550</v>
      </c>
      <c r="D853" s="5" t="str">
        <f>RIGHT(B853,2)</f>
        <v>JB</v>
      </c>
      <c r="E853" s="5" t="s">
        <v>223</v>
      </c>
      <c r="F853" s="5" t="s">
        <v>224</v>
      </c>
      <c r="G853" s="5" t="s">
        <v>311</v>
      </c>
      <c r="H853" s="5" t="s">
        <v>251</v>
      </c>
      <c r="I853" s="5" t="s">
        <v>435</v>
      </c>
      <c r="J853" s="13">
        <v>230</v>
      </c>
      <c r="K853" s="5">
        <v>54</v>
      </c>
      <c r="L853" s="5" t="s">
        <v>250</v>
      </c>
      <c r="M853" s="5">
        <v>73</v>
      </c>
      <c r="N853" s="5" t="s">
        <v>239</v>
      </c>
      <c r="O853" s="5">
        <v>61</v>
      </c>
      <c r="P853" s="5" t="s">
        <v>240</v>
      </c>
      <c r="Q853" s="5">
        <v>42</v>
      </c>
    </row>
    <row r="854" spans="1:17" hidden="1" outlineLevel="3" collapsed="1" x14ac:dyDescent="0.25">
      <c r="A854" s="5"/>
      <c r="B854" s="5"/>
      <c r="C854" s="5">
        <f>SUBTOTAL(3,C852:C853)</f>
        <v>2</v>
      </c>
      <c r="D854" s="5"/>
      <c r="E854" s="9" t="s">
        <v>2282</v>
      </c>
      <c r="F854" s="5"/>
      <c r="G854" s="5"/>
      <c r="H854" s="5"/>
      <c r="I854" s="5"/>
      <c r="J854" s="13"/>
      <c r="K854" s="5"/>
      <c r="L854" s="5"/>
      <c r="M854" s="5"/>
      <c r="N854" s="5"/>
      <c r="O854" s="5"/>
      <c r="P854" s="5"/>
      <c r="Q854" s="5"/>
    </row>
    <row r="855" spans="1:17" hidden="1" outlineLevel="4" x14ac:dyDescent="0.25">
      <c r="A855" s="5">
        <v>477</v>
      </c>
      <c r="B855" s="5" t="s">
        <v>946</v>
      </c>
      <c r="C855" s="5" t="str">
        <f>LEFT(B855,6)</f>
        <v>150623</v>
      </c>
      <c r="D855" s="5" t="str">
        <f>RIGHT(B855,2)</f>
        <v>AJ</v>
      </c>
      <c r="E855" s="5" t="s">
        <v>253</v>
      </c>
      <c r="F855" s="5" t="s">
        <v>224</v>
      </c>
      <c r="G855" s="5" t="s">
        <v>947</v>
      </c>
      <c r="H855" s="5" t="s">
        <v>251</v>
      </c>
      <c r="I855" s="5" t="s">
        <v>342</v>
      </c>
      <c r="J855" s="13">
        <v>200</v>
      </c>
      <c r="K855" s="5">
        <v>43</v>
      </c>
      <c r="L855" s="5" t="s">
        <v>234</v>
      </c>
      <c r="M855" s="5">
        <v>53</v>
      </c>
      <c r="N855" s="5" t="s">
        <v>250</v>
      </c>
      <c r="O855" s="5">
        <v>59</v>
      </c>
      <c r="P855" s="5" t="s">
        <v>239</v>
      </c>
      <c r="Q855" s="5">
        <v>45</v>
      </c>
    </row>
    <row r="856" spans="1:17" hidden="1" outlineLevel="3" collapsed="1" x14ac:dyDescent="0.25">
      <c r="A856" s="5"/>
      <c r="B856" s="5"/>
      <c r="C856" s="5">
        <f>SUBTOTAL(3,C855:C855)</f>
        <v>1</v>
      </c>
      <c r="D856" s="5"/>
      <c r="E856" s="9" t="s">
        <v>2281</v>
      </c>
      <c r="F856" s="5"/>
      <c r="G856" s="5"/>
      <c r="H856" s="5"/>
      <c r="I856" s="5"/>
      <c r="J856" s="13"/>
      <c r="K856" s="5"/>
      <c r="L856" s="5"/>
      <c r="M856" s="5"/>
      <c r="N856" s="5"/>
      <c r="O856" s="5"/>
      <c r="P856" s="5"/>
      <c r="Q856" s="5"/>
    </row>
    <row r="857" spans="1:17" hidden="1" outlineLevel="4" x14ac:dyDescent="0.25">
      <c r="A857" s="5">
        <v>621</v>
      </c>
      <c r="B857" s="5" t="s">
        <v>1119</v>
      </c>
      <c r="C857" s="5" t="str">
        <f>LEFT(B857,6)</f>
        <v>150953</v>
      </c>
      <c r="D857" s="5" t="str">
        <f>RIGHT(B857,2)</f>
        <v>GG</v>
      </c>
      <c r="E857" s="5" t="s">
        <v>223</v>
      </c>
      <c r="F857" s="5" t="s">
        <v>224</v>
      </c>
      <c r="G857" s="5" t="s">
        <v>413</v>
      </c>
      <c r="H857" s="5" t="s">
        <v>251</v>
      </c>
      <c r="I857" s="5" t="s">
        <v>435</v>
      </c>
      <c r="J857" s="13">
        <v>231</v>
      </c>
      <c r="K857" s="5">
        <v>61</v>
      </c>
      <c r="L857" s="5" t="s">
        <v>238</v>
      </c>
      <c r="M857" s="5">
        <v>50</v>
      </c>
      <c r="N857" s="5" t="s">
        <v>239</v>
      </c>
      <c r="O857" s="5">
        <v>63</v>
      </c>
      <c r="P857" s="5" t="s">
        <v>240</v>
      </c>
      <c r="Q857" s="5">
        <v>57</v>
      </c>
    </row>
    <row r="858" spans="1:17" hidden="1" outlineLevel="4" x14ac:dyDescent="0.25">
      <c r="A858" s="5">
        <v>906</v>
      </c>
      <c r="B858" s="5" t="s">
        <v>1447</v>
      </c>
      <c r="C858" s="5" t="str">
        <f>LEFT(B858,6)</f>
        <v>151093</v>
      </c>
      <c r="D858" s="5" t="str">
        <f>RIGHT(B858,2)</f>
        <v>GJ</v>
      </c>
      <c r="E858" s="5" t="s">
        <v>223</v>
      </c>
      <c r="F858" s="5" t="s">
        <v>224</v>
      </c>
      <c r="G858" s="5" t="s">
        <v>225</v>
      </c>
      <c r="H858" s="5" t="s">
        <v>251</v>
      </c>
      <c r="I858" s="5" t="s">
        <v>250</v>
      </c>
      <c r="J858" s="13">
        <v>225</v>
      </c>
      <c r="K858" s="5">
        <v>44</v>
      </c>
      <c r="L858" s="5" t="s">
        <v>250</v>
      </c>
      <c r="M858" s="5">
        <v>67</v>
      </c>
      <c r="N858" s="5" t="s">
        <v>239</v>
      </c>
      <c r="O858" s="5">
        <v>43</v>
      </c>
      <c r="P858" s="5" t="s">
        <v>234</v>
      </c>
      <c r="Q858" s="5">
        <v>71</v>
      </c>
    </row>
    <row r="859" spans="1:17" hidden="1" outlineLevel="4" x14ac:dyDescent="0.25">
      <c r="A859" s="5">
        <v>912</v>
      </c>
      <c r="B859" s="5" t="s">
        <v>1456</v>
      </c>
      <c r="C859" s="5" t="str">
        <f>LEFT(B859,6)</f>
        <v>151099</v>
      </c>
      <c r="D859" s="5" t="str">
        <f>RIGHT(B859,2)</f>
        <v>AB</v>
      </c>
      <c r="E859" s="5" t="s">
        <v>223</v>
      </c>
      <c r="F859" s="5" t="s">
        <v>224</v>
      </c>
      <c r="G859" s="5" t="s">
        <v>225</v>
      </c>
      <c r="H859" s="5" t="s">
        <v>251</v>
      </c>
      <c r="I859" s="5" t="s">
        <v>435</v>
      </c>
      <c r="J859" s="13">
        <v>211</v>
      </c>
      <c r="K859" s="5">
        <v>43</v>
      </c>
      <c r="L859" s="5" t="s">
        <v>239</v>
      </c>
      <c r="M859" s="5">
        <v>70</v>
      </c>
      <c r="N859" s="5" t="s">
        <v>234</v>
      </c>
      <c r="O859" s="5">
        <v>43</v>
      </c>
      <c r="P859" s="5" t="s">
        <v>250</v>
      </c>
      <c r="Q859" s="5">
        <v>55</v>
      </c>
    </row>
    <row r="860" spans="1:17" hidden="1" outlineLevel="3" collapsed="1" x14ac:dyDescent="0.25">
      <c r="A860" s="5"/>
      <c r="B860" s="5"/>
      <c r="C860" s="5">
        <f>SUBTOTAL(3,C857:C859)</f>
        <v>3</v>
      </c>
      <c r="D860" s="5"/>
      <c r="E860" s="9" t="s">
        <v>2282</v>
      </c>
      <c r="F860" s="5"/>
      <c r="G860" s="5"/>
      <c r="H860" s="5"/>
      <c r="I860" s="5"/>
      <c r="J860" s="13"/>
      <c r="K860" s="5"/>
      <c r="L860" s="5"/>
      <c r="M860" s="5"/>
      <c r="N860" s="5"/>
      <c r="O860" s="5"/>
      <c r="P860" s="5"/>
      <c r="Q860" s="5"/>
    </row>
    <row r="861" spans="1:17" hidden="1" outlineLevel="4" x14ac:dyDescent="0.25">
      <c r="A861" s="5">
        <v>930</v>
      </c>
      <c r="B861" s="5" t="s">
        <v>1476</v>
      </c>
      <c r="C861" s="5" t="str">
        <f>LEFT(B861,6)</f>
        <v>151109</v>
      </c>
      <c r="D861" s="5" t="str">
        <f>RIGHT(B861,2)</f>
        <v>EE</v>
      </c>
      <c r="E861" s="5" t="s">
        <v>253</v>
      </c>
      <c r="F861" s="5" t="s">
        <v>224</v>
      </c>
      <c r="G861" s="5" t="s">
        <v>325</v>
      </c>
      <c r="H861" s="5" t="s">
        <v>251</v>
      </c>
      <c r="I861" s="5" t="s">
        <v>250</v>
      </c>
      <c r="J861" s="13">
        <v>260</v>
      </c>
      <c r="K861" s="5">
        <v>57</v>
      </c>
      <c r="L861" s="5" t="s">
        <v>442</v>
      </c>
      <c r="M861" s="5">
        <v>69</v>
      </c>
      <c r="N861" s="5" t="s">
        <v>234</v>
      </c>
      <c r="O861" s="5">
        <v>63</v>
      </c>
      <c r="P861" s="5" t="s">
        <v>250</v>
      </c>
      <c r="Q861" s="5">
        <v>71</v>
      </c>
    </row>
    <row r="862" spans="1:17" hidden="1" outlineLevel="3" collapsed="1" x14ac:dyDescent="0.25">
      <c r="A862" s="5"/>
      <c r="B862" s="5"/>
      <c r="C862" s="5">
        <f>SUBTOTAL(3,C861:C861)</f>
        <v>1</v>
      </c>
      <c r="D862" s="5"/>
      <c r="E862" s="9" t="s">
        <v>2281</v>
      </c>
      <c r="F862" s="5"/>
      <c r="G862" s="5"/>
      <c r="H862" s="5"/>
      <c r="I862" s="5"/>
      <c r="J862" s="13"/>
      <c r="K862" s="5"/>
      <c r="L862" s="5"/>
      <c r="M862" s="5"/>
      <c r="N862" s="5"/>
      <c r="O862" s="5"/>
      <c r="P862" s="5"/>
      <c r="Q862" s="5"/>
    </row>
    <row r="863" spans="1:17" hidden="1" outlineLevel="4" x14ac:dyDescent="0.25">
      <c r="A863" s="5">
        <v>1059</v>
      </c>
      <c r="B863" s="5" t="s">
        <v>1619</v>
      </c>
      <c r="C863" s="5" t="str">
        <f>LEFT(B863,6)</f>
        <v>151202</v>
      </c>
      <c r="D863" s="5" t="str">
        <f>RIGHT(B863,2)</f>
        <v>IH</v>
      </c>
      <c r="E863" s="5" t="s">
        <v>223</v>
      </c>
      <c r="F863" s="5" t="s">
        <v>224</v>
      </c>
      <c r="G863" s="5" t="s">
        <v>225</v>
      </c>
      <c r="H863" s="5" t="s">
        <v>251</v>
      </c>
      <c r="I863" s="5" t="s">
        <v>250</v>
      </c>
      <c r="J863" s="13">
        <v>217</v>
      </c>
      <c r="K863" s="5">
        <v>62</v>
      </c>
      <c r="L863" s="5" t="s">
        <v>250</v>
      </c>
      <c r="M863" s="5">
        <v>58</v>
      </c>
      <c r="N863" s="5" t="s">
        <v>239</v>
      </c>
      <c r="O863" s="5">
        <v>55</v>
      </c>
      <c r="P863" s="5" t="s">
        <v>234</v>
      </c>
      <c r="Q863" s="5">
        <v>42</v>
      </c>
    </row>
    <row r="864" spans="1:17" hidden="1" outlineLevel="3" collapsed="1" x14ac:dyDescent="0.25">
      <c r="A864" s="5"/>
      <c r="B864" s="5"/>
      <c r="C864" s="5">
        <f>SUBTOTAL(3,C863:C863)</f>
        <v>1</v>
      </c>
      <c r="D864" s="5"/>
      <c r="E864" s="9" t="s">
        <v>2282</v>
      </c>
      <c r="F864" s="5"/>
      <c r="G864" s="5"/>
      <c r="H864" s="5"/>
      <c r="I864" s="5"/>
      <c r="J864" s="13"/>
      <c r="K864" s="5"/>
      <c r="L864" s="5"/>
      <c r="M864" s="5"/>
      <c r="N864" s="5"/>
      <c r="O864" s="5"/>
      <c r="P864" s="5"/>
      <c r="Q864" s="5"/>
    </row>
    <row r="865" spans="1:17" hidden="1" outlineLevel="4" x14ac:dyDescent="0.25">
      <c r="A865" s="5">
        <v>1086</v>
      </c>
      <c r="B865" s="5" t="s">
        <v>1648</v>
      </c>
      <c r="C865" s="5" t="str">
        <f>LEFT(B865,6)</f>
        <v>151208</v>
      </c>
      <c r="D865" s="5" t="str">
        <f>RIGHT(B865,2)</f>
        <v>EE</v>
      </c>
      <c r="E865" s="5" t="s">
        <v>253</v>
      </c>
      <c r="F865" s="5" t="s">
        <v>224</v>
      </c>
      <c r="G865" s="5" t="s">
        <v>950</v>
      </c>
      <c r="H865" s="5" t="s">
        <v>251</v>
      </c>
      <c r="I865" s="5" t="s">
        <v>250</v>
      </c>
      <c r="J865" s="13">
        <v>234</v>
      </c>
      <c r="K865" s="5">
        <v>73</v>
      </c>
      <c r="L865" s="5" t="s">
        <v>320</v>
      </c>
      <c r="M865" s="5">
        <v>51</v>
      </c>
      <c r="N865" s="5" t="s">
        <v>250</v>
      </c>
      <c r="O865" s="5">
        <v>57</v>
      </c>
      <c r="P865" s="5" t="s">
        <v>234</v>
      </c>
      <c r="Q865" s="5">
        <v>53</v>
      </c>
    </row>
    <row r="866" spans="1:17" hidden="1" outlineLevel="4" x14ac:dyDescent="0.25">
      <c r="A866" s="5">
        <v>1149</v>
      </c>
      <c r="B866" s="5" t="s">
        <v>1719</v>
      </c>
      <c r="C866" s="5" t="str">
        <f>LEFT(B866,6)</f>
        <v>151225</v>
      </c>
      <c r="D866" s="5" t="str">
        <f>RIGHT(B866,2)</f>
        <v>CB</v>
      </c>
      <c r="E866" s="5" t="s">
        <v>253</v>
      </c>
      <c r="F866" s="5" t="s">
        <v>224</v>
      </c>
      <c r="G866" s="5" t="s">
        <v>313</v>
      </c>
      <c r="H866" s="5" t="s">
        <v>251</v>
      </c>
      <c r="I866" s="5" t="s">
        <v>249</v>
      </c>
      <c r="J866" s="13">
        <v>235</v>
      </c>
      <c r="K866" s="5">
        <v>63</v>
      </c>
      <c r="L866" s="5" t="s">
        <v>240</v>
      </c>
      <c r="M866" s="5">
        <v>60</v>
      </c>
      <c r="N866" s="5" t="s">
        <v>239</v>
      </c>
      <c r="O866" s="5">
        <v>68</v>
      </c>
      <c r="P866" s="5" t="s">
        <v>238</v>
      </c>
      <c r="Q866" s="5">
        <v>44</v>
      </c>
    </row>
    <row r="867" spans="1:17" hidden="1" outlineLevel="3" collapsed="1" x14ac:dyDescent="0.25">
      <c r="A867" s="5"/>
      <c r="B867" s="5"/>
      <c r="C867" s="5">
        <f>SUBTOTAL(3,C865:C866)</f>
        <v>2</v>
      </c>
      <c r="D867" s="5"/>
      <c r="E867" s="9" t="s">
        <v>2281</v>
      </c>
      <c r="F867" s="5"/>
      <c r="G867" s="5"/>
      <c r="H867" s="5"/>
      <c r="I867" s="5"/>
      <c r="J867" s="13"/>
      <c r="K867" s="5"/>
      <c r="L867" s="5"/>
      <c r="M867" s="5"/>
      <c r="N867" s="5"/>
      <c r="O867" s="5"/>
      <c r="P867" s="5"/>
      <c r="Q867" s="5"/>
    </row>
    <row r="868" spans="1:17" hidden="1" outlineLevel="4" x14ac:dyDescent="0.25">
      <c r="A868" s="5">
        <v>1156</v>
      </c>
      <c r="B868" s="5" t="s">
        <v>1726</v>
      </c>
      <c r="C868" s="5" t="str">
        <f>LEFT(B868,6)</f>
        <v>151228</v>
      </c>
      <c r="D868" s="5" t="str">
        <f>RIGHT(B868,2)</f>
        <v>BD</v>
      </c>
      <c r="E868" s="5" t="s">
        <v>223</v>
      </c>
      <c r="F868" s="5" t="s">
        <v>224</v>
      </c>
      <c r="G868" s="5" t="s">
        <v>313</v>
      </c>
      <c r="H868" s="5" t="s">
        <v>251</v>
      </c>
      <c r="I868" s="5" t="s">
        <v>250</v>
      </c>
      <c r="J868" s="13">
        <v>218</v>
      </c>
      <c r="K868" s="5">
        <v>43</v>
      </c>
      <c r="L868" s="5" t="s">
        <v>238</v>
      </c>
      <c r="M868" s="5">
        <v>41</v>
      </c>
      <c r="N868" s="5" t="s">
        <v>320</v>
      </c>
      <c r="O868" s="5">
        <v>58</v>
      </c>
      <c r="P868" s="5" t="s">
        <v>250</v>
      </c>
      <c r="Q868" s="5">
        <v>76</v>
      </c>
    </row>
    <row r="869" spans="1:17" hidden="1" outlineLevel="4" x14ac:dyDescent="0.25">
      <c r="A869" s="5">
        <v>1255</v>
      </c>
      <c r="B869" s="5" t="s">
        <v>1836</v>
      </c>
      <c r="C869" s="5" t="str">
        <f>LEFT(B869,6)</f>
        <v>151254</v>
      </c>
      <c r="D869" s="5" t="str">
        <f>RIGHT(B869,2)</f>
        <v>GE</v>
      </c>
      <c r="E869" s="5" t="s">
        <v>223</v>
      </c>
      <c r="F869" s="5" t="s">
        <v>224</v>
      </c>
      <c r="G869" s="5" t="s">
        <v>268</v>
      </c>
      <c r="H869" s="5" t="s">
        <v>251</v>
      </c>
      <c r="I869" s="5" t="s">
        <v>250</v>
      </c>
      <c r="J869" s="13">
        <v>251</v>
      </c>
      <c r="K869" s="5">
        <v>67</v>
      </c>
      <c r="L869" s="5" t="s">
        <v>320</v>
      </c>
      <c r="M869" s="5">
        <v>70</v>
      </c>
      <c r="N869" s="5" t="s">
        <v>250</v>
      </c>
      <c r="O869" s="5">
        <v>63</v>
      </c>
      <c r="P869" s="5" t="s">
        <v>234</v>
      </c>
      <c r="Q869" s="5">
        <v>51</v>
      </c>
    </row>
    <row r="870" spans="1:17" hidden="1" outlineLevel="3" collapsed="1" x14ac:dyDescent="0.25">
      <c r="A870" s="5"/>
      <c r="B870" s="5"/>
      <c r="C870" s="5">
        <f>SUBTOTAL(3,C868:C869)</f>
        <v>2</v>
      </c>
      <c r="D870" s="5"/>
      <c r="E870" s="9" t="s">
        <v>2282</v>
      </c>
      <c r="F870" s="5"/>
      <c r="G870" s="5"/>
      <c r="H870" s="5"/>
      <c r="I870" s="5"/>
      <c r="J870" s="13"/>
      <c r="K870" s="5"/>
      <c r="L870" s="5"/>
      <c r="M870" s="5"/>
      <c r="N870" s="5"/>
      <c r="O870" s="5"/>
      <c r="P870" s="5"/>
      <c r="Q870" s="5"/>
    </row>
    <row r="871" spans="1:17" hidden="1" outlineLevel="4" x14ac:dyDescent="0.25">
      <c r="A871" s="5">
        <v>1376</v>
      </c>
      <c r="B871" s="5" t="s">
        <v>1964</v>
      </c>
      <c r="C871" s="5" t="str">
        <f>LEFT(B871,6)</f>
        <v>151328</v>
      </c>
      <c r="D871" s="5" t="str">
        <f>RIGHT(B871,2)</f>
        <v>BJ</v>
      </c>
      <c r="E871" s="5" t="s">
        <v>253</v>
      </c>
      <c r="F871" s="5" t="s">
        <v>224</v>
      </c>
      <c r="G871" s="5" t="s">
        <v>1833</v>
      </c>
      <c r="H871" s="5" t="s">
        <v>251</v>
      </c>
      <c r="I871" s="5" t="s">
        <v>249</v>
      </c>
      <c r="J871" s="13">
        <v>227</v>
      </c>
      <c r="K871" s="5">
        <v>46</v>
      </c>
      <c r="L871" s="5" t="s">
        <v>239</v>
      </c>
      <c r="M871" s="5">
        <v>66</v>
      </c>
      <c r="N871" s="5" t="s">
        <v>250</v>
      </c>
      <c r="O871" s="5">
        <v>63</v>
      </c>
      <c r="P871" s="5" t="s">
        <v>234</v>
      </c>
      <c r="Q871" s="5">
        <v>52</v>
      </c>
    </row>
    <row r="872" spans="1:17" hidden="1" outlineLevel="4" x14ac:dyDescent="0.25">
      <c r="A872" s="5">
        <v>1458</v>
      </c>
      <c r="B872" s="5" t="s">
        <v>2055</v>
      </c>
      <c r="C872" s="5" t="str">
        <f>LEFT(B872,6)</f>
        <v>151403</v>
      </c>
      <c r="D872" s="5" t="str">
        <f>RIGHT(B872,2)</f>
        <v>BE</v>
      </c>
      <c r="E872" s="5" t="s">
        <v>253</v>
      </c>
      <c r="F872" s="5" t="s">
        <v>224</v>
      </c>
      <c r="G872" s="5" t="s">
        <v>325</v>
      </c>
      <c r="H872" s="5" t="s">
        <v>251</v>
      </c>
      <c r="I872" s="5" t="s">
        <v>250</v>
      </c>
      <c r="J872" s="13">
        <v>227</v>
      </c>
      <c r="K872" s="5">
        <v>60</v>
      </c>
      <c r="L872" s="5" t="s">
        <v>234</v>
      </c>
      <c r="M872" s="5">
        <v>66</v>
      </c>
      <c r="N872" s="5" t="s">
        <v>250</v>
      </c>
      <c r="O872" s="5">
        <v>58</v>
      </c>
      <c r="P872" s="5" t="s">
        <v>442</v>
      </c>
      <c r="Q872" s="5">
        <v>43</v>
      </c>
    </row>
    <row r="873" spans="1:17" hidden="1" outlineLevel="4" x14ac:dyDescent="0.25">
      <c r="A873" s="5">
        <v>1536</v>
      </c>
      <c r="B873" s="5" t="s">
        <v>2141</v>
      </c>
      <c r="C873" s="5" t="str">
        <f>LEFT(B873,6)</f>
        <v>151465</v>
      </c>
      <c r="D873" s="5" t="str">
        <f>RIGHT(B873,2)</f>
        <v>GI</v>
      </c>
      <c r="E873" s="5" t="s">
        <v>253</v>
      </c>
      <c r="F873" s="5" t="s">
        <v>224</v>
      </c>
      <c r="G873" s="5" t="s">
        <v>311</v>
      </c>
      <c r="H873" s="5" t="s">
        <v>251</v>
      </c>
      <c r="I873" s="5" t="s">
        <v>250</v>
      </c>
      <c r="J873" s="13">
        <v>244</v>
      </c>
      <c r="K873" s="5">
        <v>64</v>
      </c>
      <c r="L873" s="5" t="s">
        <v>234</v>
      </c>
      <c r="M873" s="5">
        <v>62</v>
      </c>
      <c r="N873" s="5" t="s">
        <v>250</v>
      </c>
      <c r="O873" s="5">
        <v>59</v>
      </c>
      <c r="P873" s="5" t="s">
        <v>239</v>
      </c>
      <c r="Q873" s="5">
        <v>59</v>
      </c>
    </row>
    <row r="874" spans="1:17" hidden="1" outlineLevel="3" collapsed="1" x14ac:dyDescent="0.25">
      <c r="A874" s="5"/>
      <c r="B874" s="5"/>
      <c r="C874" s="5">
        <f>SUBTOTAL(3,C871:C873)</f>
        <v>3</v>
      </c>
      <c r="D874" s="5"/>
      <c r="E874" s="9" t="s">
        <v>2281</v>
      </c>
      <c r="F874" s="5"/>
      <c r="G874" s="5"/>
      <c r="H874" s="5"/>
      <c r="I874" s="5"/>
      <c r="J874" s="13"/>
      <c r="K874" s="5"/>
      <c r="L874" s="5"/>
      <c r="M874" s="5"/>
      <c r="N874" s="5"/>
      <c r="O874" s="5"/>
      <c r="P874" s="5"/>
      <c r="Q874" s="5"/>
    </row>
    <row r="875" spans="1:17" outlineLevel="2" collapsed="1" x14ac:dyDescent="0.25">
      <c r="A875" s="5"/>
      <c r="B875" s="5"/>
      <c r="C875" s="5">
        <f>SUBTOTAL(3,C846:C873)</f>
        <v>18</v>
      </c>
      <c r="D875" s="5"/>
      <c r="E875" s="5"/>
      <c r="F875" s="5"/>
      <c r="G875" s="5"/>
      <c r="H875" s="9" t="s">
        <v>2277</v>
      </c>
      <c r="I875" s="5"/>
      <c r="J875" s="13"/>
      <c r="K875" s="5"/>
      <c r="L875" s="5"/>
      <c r="M875" s="5"/>
      <c r="N875" s="5"/>
      <c r="O875" s="5"/>
      <c r="P875" s="5"/>
      <c r="Q875" s="5"/>
    </row>
    <row r="876" spans="1:17" outlineLevel="1" x14ac:dyDescent="0.25">
      <c r="A876" s="5"/>
      <c r="B876" s="5"/>
      <c r="C876" s="5"/>
      <c r="D876" s="5"/>
      <c r="E876" s="9" t="s">
        <v>2258</v>
      </c>
      <c r="F876" s="5">
        <f>SUBTOTAL(3,F734:F873)</f>
        <v>89</v>
      </c>
      <c r="G876" s="5"/>
      <c r="H876" s="5"/>
      <c r="I876" s="5"/>
      <c r="J876" s="13"/>
      <c r="K876" s="5"/>
      <c r="L876" s="5"/>
      <c r="M876" s="5"/>
      <c r="N876" s="5"/>
      <c r="O876" s="5"/>
      <c r="P876" s="5"/>
      <c r="Q876" s="5"/>
    </row>
    <row r="877" spans="1:17" hidden="1" outlineLevel="4" x14ac:dyDescent="0.25">
      <c r="A877" s="5">
        <v>714</v>
      </c>
      <c r="B877" s="5" t="s">
        <v>1226</v>
      </c>
      <c r="C877" s="5" t="str">
        <f>LEFT(B877,6)</f>
        <v>150973</v>
      </c>
      <c r="D877" s="5" t="str">
        <f>RIGHT(B877,2)</f>
        <v>GE</v>
      </c>
      <c r="E877" s="5" t="s">
        <v>253</v>
      </c>
      <c r="F877" s="5" t="s">
        <v>337</v>
      </c>
      <c r="G877" s="5" t="s">
        <v>1227</v>
      </c>
      <c r="H877" s="5" t="s">
        <v>266</v>
      </c>
      <c r="I877" s="5" t="s">
        <v>238</v>
      </c>
      <c r="J877" s="13">
        <v>215</v>
      </c>
      <c r="K877" s="5">
        <v>56</v>
      </c>
      <c r="L877" s="5" t="s">
        <v>238</v>
      </c>
      <c r="M877" s="5">
        <v>64</v>
      </c>
      <c r="N877" s="5" t="s">
        <v>239</v>
      </c>
      <c r="O877" s="5">
        <v>54</v>
      </c>
      <c r="P877" s="5" t="s">
        <v>234</v>
      </c>
      <c r="Q877" s="5">
        <v>41</v>
      </c>
    </row>
    <row r="878" spans="1:17" hidden="1" outlineLevel="3" collapsed="1" x14ac:dyDescent="0.25">
      <c r="A878" s="5"/>
      <c r="B878" s="5"/>
      <c r="C878" s="5">
        <f>SUBTOTAL(3,C877:C877)</f>
        <v>1</v>
      </c>
      <c r="D878" s="5"/>
      <c r="E878" s="9" t="s">
        <v>2281</v>
      </c>
      <c r="F878" s="5"/>
      <c r="G878" s="5"/>
      <c r="H878" s="5"/>
      <c r="I878" s="5"/>
      <c r="J878" s="13"/>
      <c r="K878" s="5"/>
      <c r="L878" s="5"/>
      <c r="M878" s="5"/>
      <c r="N878" s="5"/>
      <c r="O878" s="5"/>
      <c r="P878" s="5"/>
      <c r="Q878" s="5"/>
    </row>
    <row r="879" spans="1:17" hidden="1" outlineLevel="4" x14ac:dyDescent="0.25">
      <c r="A879" s="5">
        <v>1250</v>
      </c>
      <c r="B879" s="5" t="s">
        <v>1828</v>
      </c>
      <c r="C879" s="5" t="str">
        <f>LEFT(B879,6)</f>
        <v>151252</v>
      </c>
      <c r="D879" s="5" t="str">
        <f>RIGHT(B879,2)</f>
        <v>FE</v>
      </c>
      <c r="E879" s="5" t="s">
        <v>223</v>
      </c>
      <c r="F879" s="5" t="s">
        <v>337</v>
      </c>
      <c r="G879" s="5" t="s">
        <v>1829</v>
      </c>
      <c r="H879" s="5" t="s">
        <v>266</v>
      </c>
      <c r="I879" s="5" t="s">
        <v>335</v>
      </c>
      <c r="J879" s="13">
        <v>229</v>
      </c>
      <c r="K879" s="5">
        <v>66</v>
      </c>
      <c r="L879" s="5" t="s">
        <v>239</v>
      </c>
      <c r="M879" s="5">
        <v>58</v>
      </c>
      <c r="N879" s="5" t="s">
        <v>240</v>
      </c>
      <c r="O879" s="5">
        <v>58</v>
      </c>
      <c r="P879" s="5" t="s">
        <v>250</v>
      </c>
      <c r="Q879" s="5">
        <v>47</v>
      </c>
    </row>
    <row r="880" spans="1:17" hidden="1" outlineLevel="4" x14ac:dyDescent="0.25">
      <c r="A880" s="5">
        <v>1429</v>
      </c>
      <c r="B880" s="5" t="s">
        <v>2025</v>
      </c>
      <c r="C880" s="5" t="str">
        <f>LEFT(B880,6)</f>
        <v>151391</v>
      </c>
      <c r="D880" s="5" t="str">
        <f>RIGHT(B880,2)</f>
        <v>CE</v>
      </c>
      <c r="E880" s="5" t="s">
        <v>223</v>
      </c>
      <c r="F880" s="5" t="s">
        <v>337</v>
      </c>
      <c r="G880" s="5" t="s">
        <v>2010</v>
      </c>
      <c r="H880" s="5" t="s">
        <v>266</v>
      </c>
      <c r="I880" s="5" t="s">
        <v>386</v>
      </c>
      <c r="J880" s="13">
        <v>236</v>
      </c>
      <c r="K880" s="5">
        <v>53</v>
      </c>
      <c r="L880" s="5" t="s">
        <v>238</v>
      </c>
      <c r="M880" s="5">
        <v>62</v>
      </c>
      <c r="N880" s="5" t="s">
        <v>239</v>
      </c>
      <c r="O880" s="5">
        <v>67</v>
      </c>
      <c r="P880" s="5" t="s">
        <v>240</v>
      </c>
      <c r="Q880" s="5">
        <v>54</v>
      </c>
    </row>
    <row r="881" spans="1:17" hidden="1" outlineLevel="3" collapsed="1" x14ac:dyDescent="0.25">
      <c r="A881" s="5"/>
      <c r="B881" s="5"/>
      <c r="C881" s="5">
        <f>SUBTOTAL(3,C879:C880)</f>
        <v>2</v>
      </c>
      <c r="D881" s="5"/>
      <c r="E881" s="9" t="s">
        <v>2282</v>
      </c>
      <c r="F881" s="5"/>
      <c r="G881" s="5"/>
      <c r="H881" s="5"/>
      <c r="I881" s="5"/>
      <c r="J881" s="13"/>
      <c r="K881" s="5"/>
      <c r="L881" s="5"/>
      <c r="M881" s="5"/>
      <c r="N881" s="5"/>
      <c r="O881" s="5"/>
      <c r="P881" s="5"/>
      <c r="Q881" s="5"/>
    </row>
    <row r="882" spans="1:17" outlineLevel="2" collapsed="1" x14ac:dyDescent="0.25">
      <c r="A882" s="5"/>
      <c r="B882" s="5"/>
      <c r="C882" s="5">
        <f>SUBTOTAL(3,C877:C880)</f>
        <v>3</v>
      </c>
      <c r="D882" s="5"/>
      <c r="E882" s="5"/>
      <c r="F882" s="5"/>
      <c r="G882" s="5"/>
      <c r="H882" s="9" t="s">
        <v>2270</v>
      </c>
      <c r="I882" s="5"/>
      <c r="J882" s="13"/>
      <c r="K882" s="5"/>
      <c r="L882" s="5"/>
      <c r="M882" s="5"/>
      <c r="N882" s="5"/>
      <c r="O882" s="5"/>
      <c r="P882" s="5"/>
      <c r="Q882" s="5"/>
    </row>
    <row r="883" spans="1:17" hidden="1" outlineLevel="4" x14ac:dyDescent="0.25">
      <c r="A883" s="5">
        <v>56</v>
      </c>
      <c r="B883" s="5" t="s">
        <v>356</v>
      </c>
      <c r="C883" s="5" t="str">
        <f>LEFT(B883,6)</f>
        <v>150216</v>
      </c>
      <c r="D883" s="5" t="str">
        <f>RIGHT(B883,2)</f>
        <v>CB</v>
      </c>
      <c r="E883" s="5" t="s">
        <v>253</v>
      </c>
      <c r="F883" s="5" t="s">
        <v>337</v>
      </c>
      <c r="G883" s="5" t="s">
        <v>357</v>
      </c>
      <c r="H883" s="5" t="s">
        <v>230</v>
      </c>
      <c r="I883" s="5" t="s">
        <v>226</v>
      </c>
      <c r="J883" s="13">
        <v>265</v>
      </c>
      <c r="K883" s="5">
        <v>63</v>
      </c>
      <c r="L883" s="5" t="s">
        <v>227</v>
      </c>
      <c r="M883" s="5">
        <v>67</v>
      </c>
      <c r="N883" s="5" t="s">
        <v>228</v>
      </c>
      <c r="O883" s="5">
        <v>64</v>
      </c>
      <c r="P883" s="5" t="s">
        <v>229</v>
      </c>
      <c r="Q883" s="5">
        <v>71</v>
      </c>
    </row>
    <row r="884" spans="1:17" hidden="1" outlineLevel="4" x14ac:dyDescent="0.25">
      <c r="A884" s="5">
        <v>246</v>
      </c>
      <c r="B884" s="5" t="s">
        <v>654</v>
      </c>
      <c r="C884" s="5" t="str">
        <f>LEFT(B884,6)</f>
        <v>150518</v>
      </c>
      <c r="D884" s="5" t="str">
        <f>RIGHT(B884,2)</f>
        <v>BH</v>
      </c>
      <c r="E884" s="5" t="s">
        <v>253</v>
      </c>
      <c r="F884" s="5" t="s">
        <v>337</v>
      </c>
      <c r="G884" s="5" t="s">
        <v>655</v>
      </c>
      <c r="H884" s="5" t="s">
        <v>230</v>
      </c>
      <c r="I884" s="5" t="s">
        <v>226</v>
      </c>
      <c r="J884" s="13">
        <v>265</v>
      </c>
      <c r="K884" s="5">
        <v>74</v>
      </c>
      <c r="L884" s="5" t="s">
        <v>227</v>
      </c>
      <c r="M884" s="5">
        <v>69</v>
      </c>
      <c r="N884" s="5" t="s">
        <v>228</v>
      </c>
      <c r="O884" s="5">
        <v>62</v>
      </c>
      <c r="P884" s="5" t="s">
        <v>229</v>
      </c>
      <c r="Q884" s="5">
        <v>60</v>
      </c>
    </row>
    <row r="885" spans="1:17" hidden="1" outlineLevel="3" collapsed="1" x14ac:dyDescent="0.25">
      <c r="A885" s="5"/>
      <c r="B885" s="5"/>
      <c r="C885" s="5">
        <f>SUBTOTAL(3,C883:C884)</f>
        <v>2</v>
      </c>
      <c r="D885" s="5"/>
      <c r="E885" s="9" t="s">
        <v>2281</v>
      </c>
      <c r="F885" s="5"/>
      <c r="G885" s="5"/>
      <c r="H885" s="5"/>
      <c r="I885" s="5"/>
      <c r="J885" s="13"/>
      <c r="K885" s="5"/>
      <c r="L885" s="5"/>
      <c r="M885" s="5"/>
      <c r="N885" s="5"/>
      <c r="O885" s="5"/>
      <c r="P885" s="5"/>
      <c r="Q885" s="5"/>
    </row>
    <row r="886" spans="1:17" hidden="1" outlineLevel="4" x14ac:dyDescent="0.25">
      <c r="A886" s="5">
        <v>369</v>
      </c>
      <c r="B886" s="5" t="s">
        <v>805</v>
      </c>
      <c r="C886" s="5" t="str">
        <f>LEFT(B886,6)</f>
        <v>150548</v>
      </c>
      <c r="D886" s="5" t="str">
        <f>RIGHT(B886,2)</f>
        <v>BH</v>
      </c>
      <c r="E886" s="5" t="s">
        <v>223</v>
      </c>
      <c r="F886" s="5" t="s">
        <v>337</v>
      </c>
      <c r="G886" s="5" t="s">
        <v>806</v>
      </c>
      <c r="H886" s="5" t="s">
        <v>230</v>
      </c>
      <c r="I886" s="5" t="s">
        <v>226</v>
      </c>
      <c r="J886" s="13">
        <v>225</v>
      </c>
      <c r="K886" s="5">
        <v>63</v>
      </c>
      <c r="L886" s="5" t="s">
        <v>227</v>
      </c>
      <c r="M886" s="5">
        <v>56</v>
      </c>
      <c r="N886" s="5" t="s">
        <v>228</v>
      </c>
      <c r="O886" s="5">
        <v>51</v>
      </c>
      <c r="P886" s="5" t="s">
        <v>229</v>
      </c>
      <c r="Q886" s="5">
        <v>55</v>
      </c>
    </row>
    <row r="887" spans="1:17" hidden="1" outlineLevel="4" x14ac:dyDescent="0.25">
      <c r="A887" s="5">
        <v>380</v>
      </c>
      <c r="B887" s="5" t="s">
        <v>820</v>
      </c>
      <c r="C887" s="5" t="str">
        <f>LEFT(B887,6)</f>
        <v>150557</v>
      </c>
      <c r="D887" s="5" t="str">
        <f>RIGHT(B887,2)</f>
        <v>JB</v>
      </c>
      <c r="E887" s="5" t="s">
        <v>223</v>
      </c>
      <c r="F887" s="5" t="s">
        <v>337</v>
      </c>
      <c r="G887" s="5" t="s">
        <v>338</v>
      </c>
      <c r="H887" s="5" t="s">
        <v>230</v>
      </c>
      <c r="I887" s="5" t="s">
        <v>245</v>
      </c>
      <c r="J887" s="13">
        <v>237</v>
      </c>
      <c r="K887" s="5">
        <v>56</v>
      </c>
      <c r="L887" s="5" t="s">
        <v>227</v>
      </c>
      <c r="M887" s="5">
        <v>53</v>
      </c>
      <c r="N887" s="5" t="s">
        <v>228</v>
      </c>
      <c r="O887" s="5">
        <v>63</v>
      </c>
      <c r="P887" s="5" t="s">
        <v>229</v>
      </c>
      <c r="Q887" s="5">
        <v>65</v>
      </c>
    </row>
    <row r="888" spans="1:17" hidden="1" outlineLevel="3" collapsed="1" x14ac:dyDescent="0.25">
      <c r="A888" s="5"/>
      <c r="B888" s="5"/>
      <c r="C888" s="5">
        <f>SUBTOTAL(3,C886:C887)</f>
        <v>2</v>
      </c>
      <c r="D888" s="5"/>
      <c r="E888" s="9" t="s">
        <v>2282</v>
      </c>
      <c r="F888" s="5"/>
      <c r="G888" s="5"/>
      <c r="H888" s="5"/>
      <c r="I888" s="5"/>
      <c r="J888" s="13"/>
      <c r="K888" s="5"/>
      <c r="L888" s="5"/>
      <c r="M888" s="5"/>
      <c r="N888" s="5"/>
      <c r="O888" s="5"/>
      <c r="P888" s="5"/>
      <c r="Q888" s="5"/>
    </row>
    <row r="889" spans="1:17" hidden="1" outlineLevel="4" x14ac:dyDescent="0.25">
      <c r="A889" s="5">
        <v>764</v>
      </c>
      <c r="B889" s="5" t="s">
        <v>1282</v>
      </c>
      <c r="C889" s="5" t="str">
        <f>LEFT(B889,6)</f>
        <v>150984</v>
      </c>
      <c r="D889" s="5" t="str">
        <f>RIGHT(B889,2)</f>
        <v>FC</v>
      </c>
      <c r="E889" s="5" t="s">
        <v>253</v>
      </c>
      <c r="F889" s="5" t="s">
        <v>337</v>
      </c>
      <c r="G889" s="5" t="s">
        <v>891</v>
      </c>
      <c r="H889" s="5" t="s">
        <v>230</v>
      </c>
      <c r="I889" s="5" t="s">
        <v>226</v>
      </c>
      <c r="J889" s="13">
        <v>298</v>
      </c>
      <c r="K889" s="5">
        <v>63</v>
      </c>
      <c r="L889" s="5" t="s">
        <v>227</v>
      </c>
      <c r="M889" s="5">
        <v>70</v>
      </c>
      <c r="N889" s="5" t="s">
        <v>228</v>
      </c>
      <c r="O889" s="5">
        <v>78</v>
      </c>
      <c r="P889" s="5" t="s">
        <v>229</v>
      </c>
      <c r="Q889" s="5">
        <v>87</v>
      </c>
    </row>
    <row r="890" spans="1:17" hidden="1" outlineLevel="3" collapsed="1" x14ac:dyDescent="0.25">
      <c r="A890" s="5"/>
      <c r="B890" s="5"/>
      <c r="C890" s="5">
        <f>SUBTOTAL(3,C889:C889)</f>
        <v>1</v>
      </c>
      <c r="D890" s="5"/>
      <c r="E890" s="9" t="s">
        <v>2281</v>
      </c>
      <c r="F890" s="5"/>
      <c r="G890" s="5"/>
      <c r="H890" s="5"/>
      <c r="I890" s="5"/>
      <c r="J890" s="13"/>
      <c r="K890" s="5"/>
      <c r="L890" s="5"/>
      <c r="M890" s="5"/>
      <c r="N890" s="5"/>
      <c r="O890" s="5"/>
      <c r="P890" s="5"/>
      <c r="Q890" s="5"/>
    </row>
    <row r="891" spans="1:17" hidden="1" outlineLevel="4" x14ac:dyDescent="0.25">
      <c r="A891" s="5">
        <v>927</v>
      </c>
      <c r="B891" s="5" t="s">
        <v>1473</v>
      </c>
      <c r="C891" s="5" t="str">
        <f>LEFT(B891,6)</f>
        <v>151107</v>
      </c>
      <c r="D891" s="5" t="str">
        <f>RIGHT(B891,2)</f>
        <v>AG</v>
      </c>
      <c r="E891" s="5" t="s">
        <v>223</v>
      </c>
      <c r="F891" s="5" t="s">
        <v>337</v>
      </c>
      <c r="G891" s="5" t="s">
        <v>806</v>
      </c>
      <c r="H891" s="5" t="s">
        <v>230</v>
      </c>
      <c r="I891" s="5" t="s">
        <v>612</v>
      </c>
      <c r="J891" s="13">
        <v>220</v>
      </c>
      <c r="K891" s="5">
        <v>44</v>
      </c>
      <c r="L891" s="5" t="s">
        <v>227</v>
      </c>
      <c r="M891" s="5">
        <v>48</v>
      </c>
      <c r="N891" s="5" t="s">
        <v>228</v>
      </c>
      <c r="O891" s="5">
        <v>47</v>
      </c>
      <c r="P891" s="5" t="s">
        <v>229</v>
      </c>
      <c r="Q891" s="5">
        <v>81</v>
      </c>
    </row>
    <row r="892" spans="1:17" hidden="1" outlineLevel="3" collapsed="1" x14ac:dyDescent="0.25">
      <c r="A892" s="5"/>
      <c r="B892" s="5"/>
      <c r="C892" s="5">
        <f>SUBTOTAL(3,C891:C891)</f>
        <v>1</v>
      </c>
      <c r="D892" s="5"/>
      <c r="E892" s="9" t="s">
        <v>2282</v>
      </c>
      <c r="F892" s="5"/>
      <c r="G892" s="5"/>
      <c r="H892" s="5"/>
      <c r="I892" s="5"/>
      <c r="J892" s="13"/>
      <c r="K892" s="5"/>
      <c r="L892" s="5"/>
      <c r="M892" s="5"/>
      <c r="N892" s="5"/>
      <c r="O892" s="5"/>
      <c r="P892" s="5"/>
      <c r="Q892" s="5"/>
    </row>
    <row r="893" spans="1:17" hidden="1" outlineLevel="4" x14ac:dyDescent="0.25">
      <c r="A893" s="5">
        <v>936</v>
      </c>
      <c r="B893" s="5" t="s">
        <v>1482</v>
      </c>
      <c r="C893" s="5" t="str">
        <f>LEFT(B893,6)</f>
        <v>151112</v>
      </c>
      <c r="D893" s="5" t="str">
        <f>RIGHT(B893,2)</f>
        <v>FD</v>
      </c>
      <c r="E893" s="5" t="s">
        <v>253</v>
      </c>
      <c r="F893" s="5" t="s">
        <v>337</v>
      </c>
      <c r="G893" s="5" t="s">
        <v>1227</v>
      </c>
      <c r="H893" s="5" t="s">
        <v>230</v>
      </c>
      <c r="I893" s="5" t="s">
        <v>226</v>
      </c>
      <c r="J893" s="13">
        <v>225</v>
      </c>
      <c r="K893" s="5">
        <v>58</v>
      </c>
      <c r="L893" s="5" t="s">
        <v>227</v>
      </c>
      <c r="M893" s="5">
        <v>54</v>
      </c>
      <c r="N893" s="5" t="s">
        <v>228</v>
      </c>
      <c r="O893" s="5">
        <v>53</v>
      </c>
      <c r="P893" s="5" t="s">
        <v>229</v>
      </c>
      <c r="Q893" s="5">
        <v>60</v>
      </c>
    </row>
    <row r="894" spans="1:17" hidden="1" outlineLevel="3" collapsed="1" x14ac:dyDescent="0.25">
      <c r="A894" s="5"/>
      <c r="B894" s="5"/>
      <c r="C894" s="5">
        <f>SUBTOTAL(3,C893:C893)</f>
        <v>1</v>
      </c>
      <c r="D894" s="5"/>
      <c r="E894" s="9" t="s">
        <v>2281</v>
      </c>
      <c r="F894" s="5"/>
      <c r="G894" s="5"/>
      <c r="H894" s="5"/>
      <c r="I894" s="5"/>
      <c r="J894" s="13"/>
      <c r="K894" s="5"/>
      <c r="L894" s="5"/>
      <c r="M894" s="5"/>
      <c r="N894" s="5"/>
      <c r="O894" s="5"/>
      <c r="P894" s="5"/>
      <c r="Q894" s="5"/>
    </row>
    <row r="895" spans="1:17" hidden="1" outlineLevel="4" x14ac:dyDescent="0.25">
      <c r="A895" s="5">
        <v>1228</v>
      </c>
      <c r="B895" s="5" t="s">
        <v>1805</v>
      </c>
      <c r="C895" s="5" t="str">
        <f>LEFT(B895,6)</f>
        <v>151247</v>
      </c>
      <c r="D895" s="5" t="str">
        <f>RIGHT(B895,2)</f>
        <v>HB</v>
      </c>
      <c r="E895" s="5" t="s">
        <v>223</v>
      </c>
      <c r="F895" s="5" t="s">
        <v>337</v>
      </c>
      <c r="G895" s="5" t="s">
        <v>1806</v>
      </c>
      <c r="H895" s="5" t="s">
        <v>230</v>
      </c>
      <c r="I895" s="5" t="s">
        <v>226</v>
      </c>
      <c r="J895" s="13">
        <v>212</v>
      </c>
      <c r="K895" s="5">
        <v>59</v>
      </c>
      <c r="L895" s="5" t="s">
        <v>227</v>
      </c>
      <c r="M895" s="5">
        <v>57</v>
      </c>
      <c r="N895" s="5" t="s">
        <v>228</v>
      </c>
      <c r="O895" s="5">
        <v>46</v>
      </c>
      <c r="P895" s="5" t="s">
        <v>229</v>
      </c>
      <c r="Q895" s="5">
        <v>50</v>
      </c>
    </row>
    <row r="896" spans="1:17" hidden="1" outlineLevel="3" collapsed="1" x14ac:dyDescent="0.25">
      <c r="A896" s="5"/>
      <c r="B896" s="5"/>
      <c r="C896" s="5">
        <f>SUBTOTAL(3,C895:C895)</f>
        <v>1</v>
      </c>
      <c r="D896" s="5"/>
      <c r="E896" s="9" t="s">
        <v>2282</v>
      </c>
      <c r="F896" s="5"/>
      <c r="G896" s="5"/>
      <c r="H896" s="5"/>
      <c r="I896" s="5"/>
      <c r="J896" s="13"/>
      <c r="K896" s="5"/>
      <c r="L896" s="5"/>
      <c r="M896" s="5"/>
      <c r="N896" s="5"/>
      <c r="O896" s="5"/>
      <c r="P896" s="5"/>
      <c r="Q896" s="5"/>
    </row>
    <row r="897" spans="1:17" hidden="1" outlineLevel="4" x14ac:dyDescent="0.25">
      <c r="A897" s="5">
        <v>1400</v>
      </c>
      <c r="B897" s="5" t="s">
        <v>1993</v>
      </c>
      <c r="C897" s="5" t="str">
        <f>LEFT(B897,6)</f>
        <v>151378</v>
      </c>
      <c r="D897" s="5" t="str">
        <f>RIGHT(B897,2)</f>
        <v>FH</v>
      </c>
      <c r="E897" s="5" t="s">
        <v>253</v>
      </c>
      <c r="F897" s="5" t="s">
        <v>337</v>
      </c>
      <c r="G897" s="5" t="s">
        <v>1227</v>
      </c>
      <c r="H897" s="5" t="s">
        <v>230</v>
      </c>
      <c r="I897" s="5" t="s">
        <v>226</v>
      </c>
      <c r="J897" s="13">
        <v>201</v>
      </c>
      <c r="K897" s="5">
        <v>53</v>
      </c>
      <c r="L897" s="5" t="s">
        <v>227</v>
      </c>
      <c r="M897" s="5">
        <v>49</v>
      </c>
      <c r="N897" s="5" t="s">
        <v>228</v>
      </c>
      <c r="O897" s="5">
        <v>49</v>
      </c>
      <c r="P897" s="5" t="s">
        <v>229</v>
      </c>
      <c r="Q897" s="5">
        <v>50</v>
      </c>
    </row>
    <row r="898" spans="1:17" hidden="1" outlineLevel="3" collapsed="1" x14ac:dyDescent="0.25">
      <c r="A898" s="5"/>
      <c r="B898" s="5"/>
      <c r="C898" s="5">
        <f>SUBTOTAL(3,C897:C897)</f>
        <v>1</v>
      </c>
      <c r="D898" s="5"/>
      <c r="E898" s="9" t="s">
        <v>2281</v>
      </c>
      <c r="F898" s="5"/>
      <c r="G898" s="5"/>
      <c r="H898" s="5"/>
      <c r="I898" s="5"/>
      <c r="J898" s="13"/>
      <c r="K898" s="5"/>
      <c r="L898" s="5"/>
      <c r="M898" s="5"/>
      <c r="N898" s="5"/>
      <c r="O898" s="5"/>
      <c r="P898" s="5"/>
      <c r="Q898" s="5"/>
    </row>
    <row r="899" spans="1:17" hidden="1" outlineLevel="4" x14ac:dyDescent="0.25">
      <c r="A899" s="5">
        <v>1572</v>
      </c>
      <c r="B899" s="5" t="s">
        <v>2183</v>
      </c>
      <c r="C899" s="5" t="str">
        <f>LEFT(B899,6)</f>
        <v>151479</v>
      </c>
      <c r="D899" s="5" t="str">
        <f>RIGHT(B899,2)</f>
        <v>HD</v>
      </c>
      <c r="E899" s="5" t="s">
        <v>223</v>
      </c>
      <c r="F899" s="5" t="s">
        <v>337</v>
      </c>
      <c r="G899" s="5" t="s">
        <v>891</v>
      </c>
      <c r="H899" s="5" t="s">
        <v>230</v>
      </c>
      <c r="I899" s="5" t="s">
        <v>245</v>
      </c>
      <c r="J899" s="13">
        <v>205</v>
      </c>
      <c r="K899" s="5">
        <v>56</v>
      </c>
      <c r="L899" s="5" t="s">
        <v>227</v>
      </c>
      <c r="M899" s="5">
        <v>53</v>
      </c>
      <c r="N899" s="5" t="s">
        <v>228</v>
      </c>
      <c r="O899" s="5">
        <v>47</v>
      </c>
      <c r="P899" s="5" t="s">
        <v>229</v>
      </c>
      <c r="Q899" s="5">
        <v>49</v>
      </c>
    </row>
    <row r="900" spans="1:17" hidden="1" outlineLevel="3" collapsed="1" x14ac:dyDescent="0.25">
      <c r="A900" s="5"/>
      <c r="B900" s="5"/>
      <c r="C900" s="5">
        <f>SUBTOTAL(3,C899:C899)</f>
        <v>1</v>
      </c>
      <c r="D900" s="5"/>
      <c r="E900" s="9" t="s">
        <v>2282</v>
      </c>
      <c r="F900" s="5"/>
      <c r="G900" s="5"/>
      <c r="H900" s="5"/>
      <c r="I900" s="5"/>
      <c r="J900" s="13"/>
      <c r="K900" s="5"/>
      <c r="L900" s="5"/>
      <c r="M900" s="5"/>
      <c r="N900" s="5"/>
      <c r="O900" s="5"/>
      <c r="P900" s="5"/>
      <c r="Q900" s="5"/>
    </row>
    <row r="901" spans="1:17" outlineLevel="2" collapsed="1" x14ac:dyDescent="0.25">
      <c r="A901" s="5"/>
      <c r="B901" s="5"/>
      <c r="C901" s="5">
        <f>SUBTOTAL(3,C883:C899)</f>
        <v>10</v>
      </c>
      <c r="D901" s="5"/>
      <c r="E901" s="5"/>
      <c r="F901" s="5"/>
      <c r="G901" s="5"/>
      <c r="H901" s="9" t="s">
        <v>2271</v>
      </c>
      <c r="I901" s="5"/>
      <c r="J901" s="13"/>
      <c r="K901" s="5"/>
      <c r="L901" s="5"/>
      <c r="M901" s="5"/>
      <c r="N901" s="5"/>
      <c r="O901" s="5"/>
      <c r="P901" s="5"/>
      <c r="Q901" s="5"/>
    </row>
    <row r="902" spans="1:17" hidden="1" outlineLevel="4" x14ac:dyDescent="0.25">
      <c r="A902" s="5">
        <v>432</v>
      </c>
      <c r="B902" s="5" t="s">
        <v>886</v>
      </c>
      <c r="C902" s="5" t="str">
        <f>LEFT(B902,6)</f>
        <v>150589</v>
      </c>
      <c r="D902" s="5" t="str">
        <f>RIGHT(B902,2)</f>
        <v>BA</v>
      </c>
      <c r="E902" s="5" t="s">
        <v>223</v>
      </c>
      <c r="F902" s="5" t="s">
        <v>337</v>
      </c>
      <c r="G902" s="5" t="s">
        <v>887</v>
      </c>
      <c r="H902" s="5" t="s">
        <v>366</v>
      </c>
      <c r="I902" s="5" t="s">
        <v>719</v>
      </c>
      <c r="J902" s="13">
        <v>201</v>
      </c>
      <c r="K902" s="5">
        <v>46</v>
      </c>
      <c r="L902" s="5" t="s">
        <v>250</v>
      </c>
      <c r="M902" s="5">
        <v>52</v>
      </c>
      <c r="N902" s="5" t="s">
        <v>239</v>
      </c>
      <c r="O902" s="5">
        <v>47</v>
      </c>
      <c r="P902" s="5" t="s">
        <v>240</v>
      </c>
      <c r="Q902" s="5">
        <v>56</v>
      </c>
    </row>
    <row r="903" spans="1:17" hidden="1" outlineLevel="3" collapsed="1" x14ac:dyDescent="0.25">
      <c r="A903" s="5"/>
      <c r="B903" s="5"/>
      <c r="C903" s="5">
        <f>SUBTOTAL(3,C902:C902)</f>
        <v>1</v>
      </c>
      <c r="D903" s="5"/>
      <c r="E903" s="9" t="s">
        <v>2282</v>
      </c>
      <c r="F903" s="5"/>
      <c r="G903" s="5"/>
      <c r="H903" s="5"/>
      <c r="I903" s="5"/>
      <c r="J903" s="13"/>
      <c r="K903" s="5"/>
      <c r="L903" s="5"/>
      <c r="M903" s="5"/>
      <c r="N903" s="5"/>
      <c r="O903" s="5"/>
      <c r="P903" s="5"/>
      <c r="Q903" s="5"/>
    </row>
    <row r="904" spans="1:17" outlineLevel="2" collapsed="1" x14ac:dyDescent="0.25">
      <c r="A904" s="5"/>
      <c r="B904" s="5"/>
      <c r="C904" s="5">
        <f>SUBTOTAL(3,C902:C902)</f>
        <v>1</v>
      </c>
      <c r="D904" s="5"/>
      <c r="E904" s="5"/>
      <c r="F904" s="5"/>
      <c r="G904" s="5"/>
      <c r="H904" s="9" t="s">
        <v>2272</v>
      </c>
      <c r="I904" s="5"/>
      <c r="J904" s="13"/>
      <c r="K904" s="5"/>
      <c r="L904" s="5"/>
      <c r="M904" s="5"/>
      <c r="N904" s="5"/>
      <c r="O904" s="5"/>
      <c r="P904" s="5"/>
      <c r="Q904" s="5"/>
    </row>
    <row r="905" spans="1:17" hidden="1" outlineLevel="4" x14ac:dyDescent="0.25">
      <c r="A905" s="5">
        <v>49</v>
      </c>
      <c r="B905" s="5" t="s">
        <v>336</v>
      </c>
      <c r="C905" s="5" t="str">
        <f>LEFT(B905,6)</f>
        <v>150140</v>
      </c>
      <c r="D905" s="5" t="str">
        <f>RIGHT(B905,2)</f>
        <v>IH</v>
      </c>
      <c r="E905" s="5" t="s">
        <v>253</v>
      </c>
      <c r="F905" s="5" t="s">
        <v>337</v>
      </c>
      <c r="G905" s="5" t="s">
        <v>338</v>
      </c>
      <c r="H905" s="5" t="s">
        <v>237</v>
      </c>
      <c r="I905" s="5" t="s">
        <v>237</v>
      </c>
      <c r="J905" s="13">
        <v>236</v>
      </c>
      <c r="K905" s="5">
        <v>65</v>
      </c>
      <c r="L905" s="5" t="s">
        <v>238</v>
      </c>
      <c r="M905" s="5">
        <v>56</v>
      </c>
      <c r="N905" s="5" t="s">
        <v>309</v>
      </c>
      <c r="O905" s="5">
        <v>63</v>
      </c>
      <c r="P905" s="5" t="s">
        <v>240</v>
      </c>
      <c r="Q905" s="5">
        <v>52</v>
      </c>
    </row>
    <row r="906" spans="1:17" hidden="1" outlineLevel="4" x14ac:dyDescent="0.25">
      <c r="A906" s="5">
        <v>1108</v>
      </c>
      <c r="B906" s="5" t="s">
        <v>1672</v>
      </c>
      <c r="C906" s="5" t="str">
        <f>LEFT(B906,6)</f>
        <v>151215</v>
      </c>
      <c r="D906" s="5" t="str">
        <f>RIGHT(B906,2)</f>
        <v>IE</v>
      </c>
      <c r="E906" s="5" t="s">
        <v>253</v>
      </c>
      <c r="F906" s="5" t="s">
        <v>337</v>
      </c>
      <c r="G906" s="5" t="s">
        <v>655</v>
      </c>
      <c r="H906" s="5" t="s">
        <v>237</v>
      </c>
      <c r="I906" s="5" t="s">
        <v>237</v>
      </c>
      <c r="J906" s="13">
        <v>239</v>
      </c>
      <c r="K906" s="5">
        <v>69</v>
      </c>
      <c r="L906" s="5" t="s">
        <v>238</v>
      </c>
      <c r="M906" s="5">
        <v>57</v>
      </c>
      <c r="N906" s="5" t="s">
        <v>239</v>
      </c>
      <c r="O906" s="5">
        <v>58</v>
      </c>
      <c r="P906" s="5" t="s">
        <v>240</v>
      </c>
      <c r="Q906" s="5">
        <v>55</v>
      </c>
    </row>
    <row r="907" spans="1:17" hidden="1" outlineLevel="3" collapsed="1" x14ac:dyDescent="0.25">
      <c r="A907" s="5"/>
      <c r="B907" s="5"/>
      <c r="C907" s="5">
        <f>SUBTOTAL(3,C905:C906)</f>
        <v>2</v>
      </c>
      <c r="D907" s="5"/>
      <c r="E907" s="9" t="s">
        <v>2281</v>
      </c>
      <c r="F907" s="5"/>
      <c r="G907" s="5"/>
      <c r="H907" s="5"/>
      <c r="I907" s="5"/>
      <c r="J907" s="13"/>
      <c r="K907" s="5"/>
      <c r="L907" s="5"/>
      <c r="M907" s="5"/>
      <c r="N907" s="5"/>
      <c r="O907" s="5"/>
      <c r="P907" s="5"/>
      <c r="Q907" s="5"/>
    </row>
    <row r="908" spans="1:17" hidden="1" outlineLevel="4" x14ac:dyDescent="0.25">
      <c r="A908" s="5">
        <v>1615</v>
      </c>
      <c r="B908" s="5" t="s">
        <v>2227</v>
      </c>
      <c r="C908" s="5" t="str">
        <f>LEFT(B908,6)</f>
        <v>151507</v>
      </c>
      <c r="D908" s="5" t="str">
        <f>RIGHT(B908,2)</f>
        <v>BA</v>
      </c>
      <c r="E908" s="5" t="s">
        <v>223</v>
      </c>
      <c r="F908" s="5" t="s">
        <v>337</v>
      </c>
      <c r="G908" s="5" t="s">
        <v>887</v>
      </c>
      <c r="H908" s="5" t="s">
        <v>237</v>
      </c>
      <c r="I908" s="5" t="s">
        <v>237</v>
      </c>
      <c r="J908" s="13">
        <v>208</v>
      </c>
      <c r="K908" s="5">
        <v>50</v>
      </c>
      <c r="L908" s="5" t="s">
        <v>238</v>
      </c>
      <c r="M908" s="5">
        <v>49</v>
      </c>
      <c r="N908" s="5" t="s">
        <v>309</v>
      </c>
      <c r="O908" s="5">
        <v>55</v>
      </c>
      <c r="P908" s="5" t="s">
        <v>240</v>
      </c>
      <c r="Q908" s="5">
        <v>54</v>
      </c>
    </row>
    <row r="909" spans="1:17" hidden="1" outlineLevel="3" collapsed="1" x14ac:dyDescent="0.25">
      <c r="A909" s="5"/>
      <c r="B909" s="5"/>
      <c r="C909" s="5">
        <f>SUBTOTAL(3,C908:C908)</f>
        <v>1</v>
      </c>
      <c r="D909" s="5"/>
      <c r="E909" s="9" t="s">
        <v>2282</v>
      </c>
      <c r="F909" s="5"/>
      <c r="G909" s="5"/>
      <c r="H909" s="5"/>
      <c r="I909" s="5"/>
      <c r="J909" s="13"/>
      <c r="K909" s="5"/>
      <c r="L909" s="5"/>
      <c r="M909" s="5"/>
      <c r="N909" s="5"/>
      <c r="O909" s="5"/>
      <c r="P909" s="5"/>
      <c r="Q909" s="5"/>
    </row>
    <row r="910" spans="1:17" outlineLevel="2" collapsed="1" x14ac:dyDescent="0.25">
      <c r="A910" s="5"/>
      <c r="B910" s="5"/>
      <c r="C910" s="5">
        <f>SUBTOTAL(3,C905:C908)</f>
        <v>3</v>
      </c>
      <c r="D910" s="5"/>
      <c r="E910" s="5"/>
      <c r="F910" s="5"/>
      <c r="G910" s="5"/>
      <c r="H910" s="9" t="s">
        <v>2273</v>
      </c>
      <c r="I910" s="5"/>
      <c r="J910" s="13"/>
      <c r="K910" s="5"/>
      <c r="L910" s="5"/>
      <c r="M910" s="5"/>
      <c r="N910" s="5"/>
      <c r="O910" s="5"/>
      <c r="P910" s="5"/>
      <c r="Q910" s="5"/>
    </row>
    <row r="911" spans="1:17" hidden="1" outlineLevel="4" x14ac:dyDescent="0.25">
      <c r="A911" s="5">
        <v>591</v>
      </c>
      <c r="B911" s="5" t="s">
        <v>1087</v>
      </c>
      <c r="C911" s="5" t="str">
        <f>LEFT(B911,6)</f>
        <v>150844</v>
      </c>
      <c r="D911" s="5" t="str">
        <f>RIGHT(B911,2)</f>
        <v>GD</v>
      </c>
      <c r="E911" s="5" t="s">
        <v>223</v>
      </c>
      <c r="F911" s="5" t="s">
        <v>337</v>
      </c>
      <c r="G911" s="5" t="s">
        <v>655</v>
      </c>
      <c r="H911" s="5" t="s">
        <v>291</v>
      </c>
      <c r="I911" s="5" t="s">
        <v>291</v>
      </c>
      <c r="J911" s="13">
        <v>244</v>
      </c>
      <c r="K911" s="5">
        <v>60</v>
      </c>
      <c r="L911" s="5" t="s">
        <v>227</v>
      </c>
      <c r="M911" s="5">
        <v>56</v>
      </c>
      <c r="N911" s="5" t="s">
        <v>228</v>
      </c>
      <c r="O911" s="5">
        <v>65</v>
      </c>
      <c r="P911" s="5" t="s">
        <v>229</v>
      </c>
      <c r="Q911" s="5">
        <v>63</v>
      </c>
    </row>
    <row r="912" spans="1:17" hidden="1" outlineLevel="3" collapsed="1" x14ac:dyDescent="0.25">
      <c r="A912" s="5"/>
      <c r="B912" s="5"/>
      <c r="C912" s="5">
        <f>SUBTOTAL(3,C911:C911)</f>
        <v>1</v>
      </c>
      <c r="D912" s="5"/>
      <c r="E912" s="9" t="s">
        <v>2282</v>
      </c>
      <c r="F912" s="5"/>
      <c r="G912" s="5"/>
      <c r="H912" s="5"/>
      <c r="I912" s="5"/>
      <c r="J912" s="13"/>
      <c r="K912" s="5"/>
      <c r="L912" s="5"/>
      <c r="M912" s="5"/>
      <c r="N912" s="5"/>
      <c r="O912" s="5"/>
      <c r="P912" s="5"/>
      <c r="Q912" s="5"/>
    </row>
    <row r="913" spans="1:17" outlineLevel="2" collapsed="1" x14ac:dyDescent="0.25">
      <c r="A913" s="5"/>
      <c r="B913" s="5"/>
      <c r="C913" s="5">
        <f>SUBTOTAL(3,C911:C911)</f>
        <v>1</v>
      </c>
      <c r="D913" s="5"/>
      <c r="E913" s="5"/>
      <c r="F913" s="5"/>
      <c r="G913" s="5"/>
      <c r="H913" s="9" t="s">
        <v>2274</v>
      </c>
      <c r="I913" s="5"/>
      <c r="J913" s="13"/>
      <c r="K913" s="5"/>
      <c r="L913" s="5"/>
      <c r="M913" s="5"/>
      <c r="N913" s="5"/>
      <c r="O913" s="5"/>
      <c r="P913" s="5"/>
      <c r="Q913" s="5"/>
    </row>
    <row r="914" spans="1:17" hidden="1" outlineLevel="4" x14ac:dyDescent="0.25">
      <c r="A914" s="5">
        <v>434</v>
      </c>
      <c r="B914" s="5" t="s">
        <v>890</v>
      </c>
      <c r="C914" s="5" t="str">
        <f>LEFT(B914,6)</f>
        <v>150592</v>
      </c>
      <c r="D914" s="5" t="str">
        <f>RIGHT(B914,2)</f>
        <v>FE</v>
      </c>
      <c r="E914" s="5" t="s">
        <v>223</v>
      </c>
      <c r="F914" s="5" t="s">
        <v>337</v>
      </c>
      <c r="G914" s="5" t="s">
        <v>891</v>
      </c>
      <c r="H914" s="5" t="s">
        <v>257</v>
      </c>
      <c r="I914" s="5" t="s">
        <v>642</v>
      </c>
      <c r="J914" s="13">
        <v>227</v>
      </c>
      <c r="K914" s="5">
        <v>55</v>
      </c>
      <c r="L914" s="5" t="s">
        <v>228</v>
      </c>
      <c r="M914" s="5">
        <v>69</v>
      </c>
      <c r="N914" s="5" t="s">
        <v>250</v>
      </c>
      <c r="O914" s="5">
        <v>63</v>
      </c>
      <c r="P914" s="5" t="s">
        <v>234</v>
      </c>
      <c r="Q914" s="5">
        <v>40</v>
      </c>
    </row>
    <row r="915" spans="1:17" hidden="1" outlineLevel="3" collapsed="1" x14ac:dyDescent="0.25">
      <c r="A915" s="5"/>
      <c r="B915" s="5"/>
      <c r="C915" s="5">
        <f>SUBTOTAL(3,C914:C914)</f>
        <v>1</v>
      </c>
      <c r="D915" s="5"/>
      <c r="E915" s="9" t="s">
        <v>2282</v>
      </c>
      <c r="F915" s="5"/>
      <c r="G915" s="5"/>
      <c r="H915" s="5"/>
      <c r="I915" s="5"/>
      <c r="J915" s="13"/>
      <c r="K915" s="5"/>
      <c r="L915" s="5"/>
      <c r="M915" s="5"/>
      <c r="N915" s="5"/>
      <c r="O915" s="5"/>
      <c r="P915" s="5"/>
      <c r="Q915" s="5"/>
    </row>
    <row r="916" spans="1:17" hidden="1" outlineLevel="4" x14ac:dyDescent="0.25">
      <c r="A916" s="5">
        <v>1224</v>
      </c>
      <c r="B916" s="5" t="s">
        <v>1800</v>
      </c>
      <c r="C916" s="5" t="str">
        <f>LEFT(B916,6)</f>
        <v>151245</v>
      </c>
      <c r="D916" s="5" t="str">
        <f>RIGHT(B916,2)</f>
        <v>EJ</v>
      </c>
      <c r="E916" s="5" t="s">
        <v>253</v>
      </c>
      <c r="F916" s="5" t="s">
        <v>337</v>
      </c>
      <c r="G916" s="5" t="s">
        <v>1801</v>
      </c>
      <c r="H916" s="5" t="s">
        <v>257</v>
      </c>
      <c r="I916" s="5" t="s">
        <v>535</v>
      </c>
      <c r="J916" s="13">
        <v>282</v>
      </c>
      <c r="K916" s="5">
        <v>70</v>
      </c>
      <c r="L916" s="5" t="s">
        <v>227</v>
      </c>
      <c r="M916" s="5">
        <v>64</v>
      </c>
      <c r="N916" s="5" t="s">
        <v>228</v>
      </c>
      <c r="O916" s="5">
        <v>79</v>
      </c>
      <c r="P916" s="5" t="s">
        <v>229</v>
      </c>
      <c r="Q916" s="5">
        <v>69</v>
      </c>
    </row>
    <row r="917" spans="1:17" hidden="1" outlineLevel="3" collapsed="1" x14ac:dyDescent="0.25">
      <c r="A917" s="5"/>
      <c r="B917" s="5"/>
      <c r="C917" s="5">
        <f>SUBTOTAL(3,C916:C916)</f>
        <v>1</v>
      </c>
      <c r="D917" s="5"/>
      <c r="E917" s="9" t="s">
        <v>2281</v>
      </c>
      <c r="F917" s="5"/>
      <c r="G917" s="5"/>
      <c r="H917" s="5"/>
      <c r="I917" s="5"/>
      <c r="J917" s="13"/>
      <c r="K917" s="5"/>
      <c r="L917" s="5"/>
      <c r="M917" s="5"/>
      <c r="N917" s="5"/>
      <c r="O917" s="5"/>
      <c r="P917" s="5"/>
      <c r="Q917" s="5"/>
    </row>
    <row r="918" spans="1:17" outlineLevel="2" collapsed="1" x14ac:dyDescent="0.25">
      <c r="A918" s="5"/>
      <c r="B918" s="5"/>
      <c r="C918" s="5">
        <f>SUBTOTAL(3,C914:C916)</f>
        <v>2</v>
      </c>
      <c r="D918" s="5"/>
      <c r="E918" s="5"/>
      <c r="F918" s="5"/>
      <c r="G918" s="5"/>
      <c r="H918" s="9" t="s">
        <v>2275</v>
      </c>
      <c r="I918" s="5"/>
      <c r="J918" s="13"/>
      <c r="K918" s="5"/>
      <c r="L918" s="5"/>
      <c r="M918" s="5"/>
      <c r="N918" s="5"/>
      <c r="O918" s="5"/>
      <c r="P918" s="5"/>
      <c r="Q918" s="5"/>
    </row>
    <row r="919" spans="1:17" hidden="1" outlineLevel="4" x14ac:dyDescent="0.25">
      <c r="A919" s="5">
        <v>888</v>
      </c>
      <c r="B919" s="5" t="s">
        <v>1424</v>
      </c>
      <c r="C919" s="5" t="str">
        <f>LEFT(B919,6)</f>
        <v>151082</v>
      </c>
      <c r="D919" s="5" t="str">
        <f>RIGHT(B919,2)</f>
        <v>JA</v>
      </c>
      <c r="E919" s="5" t="s">
        <v>253</v>
      </c>
      <c r="F919" s="5" t="s">
        <v>337</v>
      </c>
      <c r="G919" s="5" t="s">
        <v>1425</v>
      </c>
      <c r="H919" s="5" t="s">
        <v>277</v>
      </c>
      <c r="I919" s="5" t="s">
        <v>299</v>
      </c>
      <c r="J919" s="13">
        <v>202</v>
      </c>
      <c r="K919" s="5">
        <v>52</v>
      </c>
      <c r="L919" s="5" t="s">
        <v>228</v>
      </c>
      <c r="M919" s="5">
        <v>69</v>
      </c>
      <c r="N919" s="5" t="s">
        <v>234</v>
      </c>
      <c r="O919" s="5">
        <v>43</v>
      </c>
      <c r="P919" s="5" t="s">
        <v>229</v>
      </c>
      <c r="Q919" s="5">
        <v>38</v>
      </c>
    </row>
    <row r="920" spans="1:17" hidden="1" outlineLevel="4" x14ac:dyDescent="0.25">
      <c r="A920" s="5">
        <v>941</v>
      </c>
      <c r="B920" s="5" t="s">
        <v>1487</v>
      </c>
      <c r="C920" s="5" t="str">
        <f>LEFT(B920,6)</f>
        <v>151114</v>
      </c>
      <c r="D920" s="5" t="str">
        <f>RIGHT(B920,2)</f>
        <v>HA</v>
      </c>
      <c r="E920" s="5" t="s">
        <v>253</v>
      </c>
      <c r="F920" s="5" t="s">
        <v>337</v>
      </c>
      <c r="G920" s="5" t="s">
        <v>1488</v>
      </c>
      <c r="H920" s="5" t="s">
        <v>277</v>
      </c>
      <c r="I920" s="5" t="s">
        <v>304</v>
      </c>
      <c r="J920" s="13">
        <v>273</v>
      </c>
      <c r="K920" s="5">
        <v>66</v>
      </c>
      <c r="L920" s="5" t="s">
        <v>228</v>
      </c>
      <c r="M920" s="5">
        <v>70</v>
      </c>
      <c r="N920" s="5" t="s">
        <v>234</v>
      </c>
      <c r="O920" s="5">
        <v>83</v>
      </c>
      <c r="P920" s="5" t="s">
        <v>229</v>
      </c>
      <c r="Q920" s="5">
        <v>54</v>
      </c>
    </row>
    <row r="921" spans="1:17" hidden="1" outlineLevel="4" x14ac:dyDescent="0.25">
      <c r="A921" s="5">
        <v>1067</v>
      </c>
      <c r="B921" s="5" t="s">
        <v>1627</v>
      </c>
      <c r="C921" s="5" t="str">
        <f>LEFT(B921,6)</f>
        <v>151203</v>
      </c>
      <c r="D921" s="5" t="str">
        <f>RIGHT(B921,2)</f>
        <v>HA</v>
      </c>
      <c r="E921" s="5" t="s">
        <v>253</v>
      </c>
      <c r="F921" s="5" t="s">
        <v>337</v>
      </c>
      <c r="G921" s="5" t="s">
        <v>1628</v>
      </c>
      <c r="H921" s="5" t="s">
        <v>277</v>
      </c>
      <c r="I921" s="5" t="s">
        <v>276</v>
      </c>
      <c r="J921" s="13">
        <v>291</v>
      </c>
      <c r="K921" s="5">
        <v>67</v>
      </c>
      <c r="L921" s="5" t="s">
        <v>228</v>
      </c>
      <c r="M921" s="5">
        <v>77</v>
      </c>
      <c r="N921" s="5" t="s">
        <v>229</v>
      </c>
      <c r="O921" s="5">
        <v>64</v>
      </c>
      <c r="P921" s="5" t="s">
        <v>234</v>
      </c>
      <c r="Q921" s="5">
        <v>83</v>
      </c>
    </row>
    <row r="922" spans="1:17" hidden="1" outlineLevel="3" collapsed="1" x14ac:dyDescent="0.25">
      <c r="A922" s="5"/>
      <c r="B922" s="5"/>
      <c r="C922" s="5">
        <f>SUBTOTAL(3,C919:C921)</f>
        <v>3</v>
      </c>
      <c r="D922" s="5"/>
      <c r="E922" s="9" t="s">
        <v>2281</v>
      </c>
      <c r="F922" s="5"/>
      <c r="G922" s="5"/>
      <c r="H922" s="5"/>
      <c r="I922" s="5"/>
      <c r="J922" s="13"/>
      <c r="K922" s="5"/>
      <c r="L922" s="5"/>
      <c r="M922" s="5"/>
      <c r="N922" s="5"/>
      <c r="O922" s="5"/>
      <c r="P922" s="5"/>
      <c r="Q922" s="5"/>
    </row>
    <row r="923" spans="1:17" outlineLevel="2" collapsed="1" x14ac:dyDescent="0.25">
      <c r="A923" s="5"/>
      <c r="B923" s="5"/>
      <c r="C923" s="5">
        <f>SUBTOTAL(3,C919:C921)</f>
        <v>3</v>
      </c>
      <c r="D923" s="5"/>
      <c r="E923" s="5"/>
      <c r="F923" s="5"/>
      <c r="G923" s="5"/>
      <c r="H923" s="9" t="s">
        <v>2276</v>
      </c>
      <c r="I923" s="5"/>
      <c r="J923" s="13"/>
      <c r="K923" s="5"/>
      <c r="L923" s="5"/>
      <c r="M923" s="5"/>
      <c r="N923" s="5"/>
      <c r="O923" s="5"/>
      <c r="P923" s="5"/>
      <c r="Q923" s="5"/>
    </row>
    <row r="924" spans="1:17" hidden="1" outlineLevel="4" x14ac:dyDescent="0.25">
      <c r="A924" s="5">
        <v>52</v>
      </c>
      <c r="B924" s="5" t="s">
        <v>346</v>
      </c>
      <c r="C924" s="5" t="str">
        <f>LEFT(B924,6)</f>
        <v>150211</v>
      </c>
      <c r="D924" s="5" t="str">
        <f>RIGHT(B924,2)</f>
        <v>AD</v>
      </c>
      <c r="E924" s="5" t="s">
        <v>223</v>
      </c>
      <c r="F924" s="5" t="s">
        <v>337</v>
      </c>
      <c r="G924" s="5" t="s">
        <v>347</v>
      </c>
      <c r="H924" s="5" t="s">
        <v>251</v>
      </c>
      <c r="I924" s="5" t="s">
        <v>342</v>
      </c>
      <c r="J924" s="13">
        <v>219</v>
      </c>
      <c r="K924" s="5">
        <v>59</v>
      </c>
      <c r="L924" s="5" t="s">
        <v>238</v>
      </c>
      <c r="M924" s="5">
        <v>55</v>
      </c>
      <c r="N924" s="5" t="s">
        <v>250</v>
      </c>
      <c r="O924" s="5">
        <v>52</v>
      </c>
      <c r="P924" s="5" t="s">
        <v>239</v>
      </c>
      <c r="Q924" s="5">
        <v>53</v>
      </c>
    </row>
    <row r="925" spans="1:17" hidden="1" outlineLevel="3" collapsed="1" x14ac:dyDescent="0.25">
      <c r="A925" s="5"/>
      <c r="B925" s="5"/>
      <c r="C925" s="5">
        <f>SUBTOTAL(3,C924:C924)</f>
        <v>1</v>
      </c>
      <c r="D925" s="5"/>
      <c r="E925" s="9" t="s">
        <v>2282</v>
      </c>
      <c r="F925" s="5"/>
      <c r="G925" s="5"/>
      <c r="H925" s="5"/>
      <c r="I925" s="5"/>
      <c r="J925" s="13"/>
      <c r="K925" s="5"/>
      <c r="L925" s="5"/>
      <c r="M925" s="5"/>
      <c r="N925" s="5"/>
      <c r="O925" s="5"/>
      <c r="P925" s="5"/>
      <c r="Q925" s="5"/>
    </row>
    <row r="926" spans="1:17" hidden="1" outlineLevel="4" x14ac:dyDescent="0.25">
      <c r="A926" s="5">
        <v>589</v>
      </c>
      <c r="B926" s="5" t="s">
        <v>1085</v>
      </c>
      <c r="C926" s="5" t="str">
        <f>LEFT(B926,6)</f>
        <v>150842</v>
      </c>
      <c r="D926" s="5" t="str">
        <f>RIGHT(B926,2)</f>
        <v>EH</v>
      </c>
      <c r="E926" s="5" t="s">
        <v>253</v>
      </c>
      <c r="F926" s="5" t="s">
        <v>337</v>
      </c>
      <c r="G926" s="5" t="s">
        <v>655</v>
      </c>
      <c r="H926" s="5" t="s">
        <v>251</v>
      </c>
      <c r="I926" s="5" t="s">
        <v>250</v>
      </c>
      <c r="J926" s="13">
        <v>214</v>
      </c>
      <c r="K926" s="5">
        <v>46</v>
      </c>
      <c r="L926" s="5" t="s">
        <v>320</v>
      </c>
      <c r="M926" s="5">
        <v>61</v>
      </c>
      <c r="N926" s="5" t="s">
        <v>250</v>
      </c>
      <c r="O926" s="5">
        <v>61</v>
      </c>
      <c r="P926" s="5" t="s">
        <v>234</v>
      </c>
      <c r="Q926" s="5">
        <v>46</v>
      </c>
    </row>
    <row r="927" spans="1:17" hidden="1" outlineLevel="3" collapsed="1" x14ac:dyDescent="0.25">
      <c r="A927" s="5"/>
      <c r="B927" s="5"/>
      <c r="C927" s="5">
        <f>SUBTOTAL(3,C926:C926)</f>
        <v>1</v>
      </c>
      <c r="D927" s="5"/>
      <c r="E927" s="9" t="s">
        <v>2281</v>
      </c>
      <c r="F927" s="5"/>
      <c r="G927" s="5"/>
      <c r="H927" s="5"/>
      <c r="I927" s="5"/>
      <c r="J927" s="13"/>
      <c r="K927" s="5"/>
      <c r="L927" s="5"/>
      <c r="M927" s="5"/>
      <c r="N927" s="5"/>
      <c r="O927" s="5"/>
      <c r="P927" s="5"/>
      <c r="Q927" s="5"/>
    </row>
    <row r="928" spans="1:17" hidden="1" outlineLevel="4" x14ac:dyDescent="0.25">
      <c r="A928" s="5">
        <v>695</v>
      </c>
      <c r="B928" s="5" t="s">
        <v>1204</v>
      </c>
      <c r="C928" s="5" t="str">
        <f>LEFT(B928,6)</f>
        <v>150970</v>
      </c>
      <c r="D928" s="5" t="str">
        <f>RIGHT(B928,2)</f>
        <v>IG</v>
      </c>
      <c r="E928" s="5" t="s">
        <v>223</v>
      </c>
      <c r="F928" s="5" t="s">
        <v>337</v>
      </c>
      <c r="G928" s="5" t="s">
        <v>655</v>
      </c>
      <c r="H928" s="5" t="s">
        <v>251</v>
      </c>
      <c r="I928" s="5" t="s">
        <v>250</v>
      </c>
      <c r="J928" s="13">
        <v>226</v>
      </c>
      <c r="K928" s="5">
        <v>68</v>
      </c>
      <c r="L928" s="5" t="s">
        <v>250</v>
      </c>
      <c r="M928" s="5">
        <v>41</v>
      </c>
      <c r="N928" s="5" t="s">
        <v>239</v>
      </c>
      <c r="O928" s="5">
        <v>63</v>
      </c>
      <c r="P928" s="5" t="s">
        <v>234</v>
      </c>
      <c r="Q928" s="5">
        <v>54</v>
      </c>
    </row>
    <row r="929" spans="1:17" hidden="1" outlineLevel="4" x14ac:dyDescent="0.25">
      <c r="A929" s="5">
        <v>1414</v>
      </c>
      <c r="B929" s="5" t="s">
        <v>2009</v>
      </c>
      <c r="C929" s="5" t="str">
        <f>LEFT(B929,6)</f>
        <v>151386</v>
      </c>
      <c r="D929" s="5" t="str">
        <f>RIGHT(B929,2)</f>
        <v>BD</v>
      </c>
      <c r="E929" s="5" t="s">
        <v>223</v>
      </c>
      <c r="F929" s="5" t="s">
        <v>337</v>
      </c>
      <c r="G929" s="5" t="s">
        <v>2010</v>
      </c>
      <c r="H929" s="5" t="s">
        <v>251</v>
      </c>
      <c r="I929" s="5" t="s">
        <v>250</v>
      </c>
      <c r="J929" s="13">
        <v>210</v>
      </c>
      <c r="K929" s="5">
        <v>51</v>
      </c>
      <c r="L929" s="5" t="s">
        <v>250</v>
      </c>
      <c r="M929" s="5">
        <v>63</v>
      </c>
      <c r="N929" s="5" t="s">
        <v>239</v>
      </c>
      <c r="O929" s="5">
        <v>52</v>
      </c>
      <c r="P929" s="5" t="s">
        <v>234</v>
      </c>
      <c r="Q929" s="5">
        <v>44</v>
      </c>
    </row>
    <row r="930" spans="1:17" hidden="1" outlineLevel="3" collapsed="1" x14ac:dyDescent="0.25">
      <c r="A930" s="5"/>
      <c r="B930" s="5"/>
      <c r="C930" s="5">
        <f>SUBTOTAL(3,C928:C929)</f>
        <v>2</v>
      </c>
      <c r="D930" s="5"/>
      <c r="E930" s="9" t="s">
        <v>2282</v>
      </c>
      <c r="F930" s="5"/>
      <c r="G930" s="5"/>
      <c r="H930" s="5"/>
      <c r="I930" s="5"/>
      <c r="J930" s="13"/>
      <c r="K930" s="5"/>
      <c r="L930" s="5"/>
      <c r="M930" s="5"/>
      <c r="N930" s="5"/>
      <c r="O930" s="5"/>
      <c r="P930" s="5"/>
      <c r="Q930" s="5"/>
    </row>
    <row r="931" spans="1:17" outlineLevel="2" collapsed="1" x14ac:dyDescent="0.25">
      <c r="A931" s="5"/>
      <c r="B931" s="5"/>
      <c r="C931" s="5">
        <f>SUBTOTAL(3,C924:C929)</f>
        <v>4</v>
      </c>
      <c r="D931" s="5"/>
      <c r="E931" s="5"/>
      <c r="F931" s="5"/>
      <c r="G931" s="5"/>
      <c r="H931" s="9" t="s">
        <v>2277</v>
      </c>
      <c r="I931" s="5"/>
      <c r="J931" s="13"/>
      <c r="K931" s="5"/>
      <c r="L931" s="5"/>
      <c r="M931" s="5"/>
      <c r="N931" s="5"/>
      <c r="O931" s="5"/>
      <c r="P931" s="5"/>
      <c r="Q931" s="5"/>
    </row>
    <row r="932" spans="1:17" outlineLevel="1" x14ac:dyDescent="0.25">
      <c r="A932" s="5"/>
      <c r="B932" s="5"/>
      <c r="C932" s="5"/>
      <c r="D932" s="5"/>
      <c r="E932" s="9" t="s">
        <v>2259</v>
      </c>
      <c r="F932" s="5">
        <f>SUBTOTAL(3,F877:F929)</f>
        <v>27</v>
      </c>
      <c r="G932" s="5"/>
      <c r="H932" s="5"/>
      <c r="I932" s="5"/>
      <c r="J932" s="13"/>
      <c r="K932" s="5"/>
      <c r="L932" s="5"/>
      <c r="M932" s="5"/>
      <c r="N932" s="5"/>
      <c r="O932" s="5"/>
      <c r="P932" s="5"/>
      <c r="Q932" s="5"/>
    </row>
    <row r="933" spans="1:17" hidden="1" outlineLevel="4" x14ac:dyDescent="0.25">
      <c r="A933" s="5">
        <v>115</v>
      </c>
      <c r="B933" s="5" t="s">
        <v>469</v>
      </c>
      <c r="C933" s="5" t="str">
        <f>LEFT(B933,6)</f>
        <v>150474</v>
      </c>
      <c r="D933" s="5" t="str">
        <f>RIGHT(B933,2)</f>
        <v>DB</v>
      </c>
      <c r="E933" s="5" t="s">
        <v>223</v>
      </c>
      <c r="F933" s="5" t="s">
        <v>470</v>
      </c>
      <c r="G933" s="5" t="s">
        <v>425</v>
      </c>
      <c r="H933" s="5" t="s">
        <v>266</v>
      </c>
      <c r="I933" s="5" t="s">
        <v>471</v>
      </c>
      <c r="J933" s="13">
        <v>218</v>
      </c>
      <c r="K933" s="5">
        <v>57</v>
      </c>
      <c r="L933" s="5" t="s">
        <v>250</v>
      </c>
      <c r="M933" s="5">
        <v>55</v>
      </c>
      <c r="N933" s="5" t="s">
        <v>239</v>
      </c>
      <c r="O933" s="5">
        <v>51</v>
      </c>
      <c r="P933" s="5" t="s">
        <v>240</v>
      </c>
      <c r="Q933" s="5">
        <v>55</v>
      </c>
    </row>
    <row r="934" spans="1:17" hidden="1" outlineLevel="3" collapsed="1" x14ac:dyDescent="0.25">
      <c r="A934" s="5"/>
      <c r="B934" s="5"/>
      <c r="C934" s="5">
        <f>SUBTOTAL(3,C933:C933)</f>
        <v>1</v>
      </c>
      <c r="D934" s="5"/>
      <c r="E934" s="9" t="s">
        <v>2282</v>
      </c>
      <c r="F934" s="5"/>
      <c r="G934" s="5"/>
      <c r="H934" s="5"/>
      <c r="I934" s="5"/>
      <c r="J934" s="13"/>
      <c r="K934" s="5"/>
      <c r="L934" s="5"/>
      <c r="M934" s="5"/>
      <c r="N934" s="5"/>
      <c r="O934" s="5"/>
      <c r="P934" s="5"/>
      <c r="Q934" s="5"/>
    </row>
    <row r="935" spans="1:17" hidden="1" outlineLevel="4" x14ac:dyDescent="0.25">
      <c r="A935" s="5">
        <v>529</v>
      </c>
      <c r="B935" s="5" t="s">
        <v>1019</v>
      </c>
      <c r="C935" s="5" t="str">
        <f>LEFT(B935,6)</f>
        <v>150801</v>
      </c>
      <c r="D935" s="5" t="str">
        <f>RIGHT(B935,2)</f>
        <v>AB</v>
      </c>
      <c r="E935" s="5" t="s">
        <v>253</v>
      </c>
      <c r="F935" s="5" t="s">
        <v>470</v>
      </c>
      <c r="G935" s="5" t="s">
        <v>826</v>
      </c>
      <c r="H935" s="5" t="s">
        <v>266</v>
      </c>
      <c r="I935" s="5" t="s">
        <v>308</v>
      </c>
      <c r="J935" s="13">
        <v>223</v>
      </c>
      <c r="K935" s="5">
        <v>55</v>
      </c>
      <c r="L935" s="5" t="s">
        <v>238</v>
      </c>
      <c r="M935" s="5">
        <v>50</v>
      </c>
      <c r="N935" s="5" t="s">
        <v>239</v>
      </c>
      <c r="O935" s="5">
        <v>56</v>
      </c>
      <c r="P935" s="5" t="s">
        <v>240</v>
      </c>
      <c r="Q935" s="5">
        <v>62</v>
      </c>
    </row>
    <row r="936" spans="1:17" hidden="1" outlineLevel="4" x14ac:dyDescent="0.25">
      <c r="A936" s="5">
        <v>1028</v>
      </c>
      <c r="B936" s="5" t="s">
        <v>1586</v>
      </c>
      <c r="C936" s="5" t="str">
        <f>LEFT(B936,6)</f>
        <v>151196</v>
      </c>
      <c r="D936" s="5" t="str">
        <f>RIGHT(B936,2)</f>
        <v>FJ</v>
      </c>
      <c r="E936" s="5" t="s">
        <v>253</v>
      </c>
      <c r="F936" s="5" t="s">
        <v>470</v>
      </c>
      <c r="G936" s="5" t="s">
        <v>1587</v>
      </c>
      <c r="H936" s="5" t="s">
        <v>266</v>
      </c>
      <c r="I936" s="5" t="s">
        <v>386</v>
      </c>
      <c r="J936" s="13">
        <v>225</v>
      </c>
      <c r="K936" s="5">
        <v>50</v>
      </c>
      <c r="L936" s="5" t="s">
        <v>238</v>
      </c>
      <c r="M936" s="5">
        <v>41</v>
      </c>
      <c r="N936" s="5" t="s">
        <v>250</v>
      </c>
      <c r="O936" s="5">
        <v>76</v>
      </c>
      <c r="P936" s="5" t="s">
        <v>240</v>
      </c>
      <c r="Q936" s="5">
        <v>58</v>
      </c>
    </row>
    <row r="937" spans="1:17" hidden="1" outlineLevel="4" x14ac:dyDescent="0.25">
      <c r="A937" s="5">
        <v>1050</v>
      </c>
      <c r="B937" s="5" t="s">
        <v>1610</v>
      </c>
      <c r="C937" s="5" t="str">
        <f>LEFT(B937,6)</f>
        <v>151199</v>
      </c>
      <c r="D937" s="5" t="str">
        <f>RIGHT(B937,2)</f>
        <v>DA</v>
      </c>
      <c r="E937" s="5" t="s">
        <v>253</v>
      </c>
      <c r="F937" s="5" t="s">
        <v>470</v>
      </c>
      <c r="G937" s="5" t="s">
        <v>425</v>
      </c>
      <c r="H937" s="5" t="s">
        <v>266</v>
      </c>
      <c r="I937" s="5" t="s">
        <v>1317</v>
      </c>
      <c r="J937" s="13">
        <v>215</v>
      </c>
      <c r="K937" s="5">
        <v>62</v>
      </c>
      <c r="L937" s="5" t="s">
        <v>239</v>
      </c>
      <c r="M937" s="5">
        <v>58</v>
      </c>
      <c r="N937" s="5" t="s">
        <v>240</v>
      </c>
      <c r="O937" s="5">
        <v>44</v>
      </c>
      <c r="P937" s="5" t="s">
        <v>629</v>
      </c>
      <c r="Q937" s="5">
        <v>51</v>
      </c>
    </row>
    <row r="938" spans="1:17" hidden="1" outlineLevel="3" collapsed="1" x14ac:dyDescent="0.25">
      <c r="A938" s="5"/>
      <c r="B938" s="5"/>
      <c r="C938" s="5">
        <f>SUBTOTAL(3,C935:C937)</f>
        <v>3</v>
      </c>
      <c r="D938" s="5"/>
      <c r="E938" s="9" t="s">
        <v>2281</v>
      </c>
      <c r="F938" s="5"/>
      <c r="G938" s="5"/>
      <c r="H938" s="5"/>
      <c r="I938" s="5"/>
      <c r="J938" s="13"/>
      <c r="K938" s="5"/>
      <c r="L938" s="5"/>
      <c r="M938" s="5"/>
      <c r="N938" s="5"/>
      <c r="O938" s="5"/>
      <c r="P938" s="5"/>
      <c r="Q938" s="5"/>
    </row>
    <row r="939" spans="1:17" hidden="1" outlineLevel="4" x14ac:dyDescent="0.25">
      <c r="A939" s="5">
        <v>1079</v>
      </c>
      <c r="B939" s="5" t="s">
        <v>1640</v>
      </c>
      <c r="C939" s="5" t="str">
        <f>LEFT(B939,6)</f>
        <v>151206</v>
      </c>
      <c r="D939" s="5" t="str">
        <f>RIGHT(B939,2)</f>
        <v>HB</v>
      </c>
      <c r="E939" s="5" t="s">
        <v>223</v>
      </c>
      <c r="F939" s="5" t="s">
        <v>470</v>
      </c>
      <c r="G939" s="5" t="s">
        <v>826</v>
      </c>
      <c r="H939" s="5" t="s">
        <v>266</v>
      </c>
      <c r="I939" s="5" t="s">
        <v>386</v>
      </c>
      <c r="J939" s="13">
        <v>247</v>
      </c>
      <c r="K939" s="5">
        <v>60</v>
      </c>
      <c r="L939" s="5" t="s">
        <v>239</v>
      </c>
      <c r="M939" s="5">
        <v>55</v>
      </c>
      <c r="N939" s="5" t="s">
        <v>436</v>
      </c>
      <c r="O939" s="5">
        <v>70</v>
      </c>
      <c r="P939" s="5" t="s">
        <v>240</v>
      </c>
      <c r="Q939" s="5">
        <v>62</v>
      </c>
    </row>
    <row r="940" spans="1:17" hidden="1" outlineLevel="3" collapsed="1" x14ac:dyDescent="0.25">
      <c r="A940" s="5"/>
      <c r="B940" s="5"/>
      <c r="C940" s="5">
        <f>SUBTOTAL(3,C939:C939)</f>
        <v>1</v>
      </c>
      <c r="D940" s="5"/>
      <c r="E940" s="9" t="s">
        <v>2282</v>
      </c>
      <c r="F940" s="5"/>
      <c r="G940" s="5"/>
      <c r="H940" s="5"/>
      <c r="I940" s="5"/>
      <c r="J940" s="13"/>
      <c r="K940" s="5"/>
      <c r="L940" s="5"/>
      <c r="M940" s="5"/>
      <c r="N940" s="5"/>
      <c r="O940" s="5"/>
      <c r="P940" s="5"/>
      <c r="Q940" s="5"/>
    </row>
    <row r="941" spans="1:17" hidden="1" outlineLevel="4" x14ac:dyDescent="0.25">
      <c r="A941" s="5">
        <v>1162</v>
      </c>
      <c r="B941" s="5" t="s">
        <v>1733</v>
      </c>
      <c r="C941" s="5" t="str">
        <f>LEFT(B941,6)</f>
        <v>151229</v>
      </c>
      <c r="D941" s="5" t="str">
        <f>RIGHT(B941,2)</f>
        <v>HH</v>
      </c>
      <c r="E941" s="5" t="s">
        <v>253</v>
      </c>
      <c r="F941" s="5" t="s">
        <v>470</v>
      </c>
      <c r="G941" s="5" t="s">
        <v>1118</v>
      </c>
      <c r="H941" s="5" t="s">
        <v>266</v>
      </c>
      <c r="I941" s="5" t="s">
        <v>315</v>
      </c>
      <c r="J941" s="13">
        <v>250</v>
      </c>
      <c r="K941" s="5">
        <v>65</v>
      </c>
      <c r="L941" s="5" t="s">
        <v>234</v>
      </c>
      <c r="M941" s="5">
        <v>56</v>
      </c>
      <c r="N941" s="5" t="s">
        <v>250</v>
      </c>
      <c r="O941" s="5">
        <v>66</v>
      </c>
      <c r="P941" s="5" t="s">
        <v>239</v>
      </c>
      <c r="Q941" s="5">
        <v>63</v>
      </c>
    </row>
    <row r="942" spans="1:17" hidden="1" outlineLevel="4" x14ac:dyDescent="0.25">
      <c r="A942" s="5">
        <v>1555</v>
      </c>
      <c r="B942" s="5" t="s">
        <v>2162</v>
      </c>
      <c r="C942" s="5" t="str">
        <f>LEFT(B942,6)</f>
        <v>151471</v>
      </c>
      <c r="D942" s="5" t="str">
        <f>RIGHT(B942,2)</f>
        <v>FG</v>
      </c>
      <c r="E942" s="5" t="s">
        <v>253</v>
      </c>
      <c r="F942" s="5" t="s">
        <v>470</v>
      </c>
      <c r="G942" s="5" t="s">
        <v>1138</v>
      </c>
      <c r="H942" s="5" t="s">
        <v>266</v>
      </c>
      <c r="I942" s="5" t="s">
        <v>841</v>
      </c>
      <c r="J942" s="13">
        <v>204</v>
      </c>
      <c r="K942" s="5">
        <v>40</v>
      </c>
      <c r="L942" s="5" t="s">
        <v>841</v>
      </c>
      <c r="M942" s="5">
        <v>60</v>
      </c>
      <c r="N942" s="5" t="s">
        <v>436</v>
      </c>
      <c r="O942" s="5">
        <v>61</v>
      </c>
      <c r="P942" s="5" t="s">
        <v>239</v>
      </c>
      <c r="Q942" s="5">
        <v>43</v>
      </c>
    </row>
    <row r="943" spans="1:17" hidden="1" outlineLevel="3" collapsed="1" x14ac:dyDescent="0.25">
      <c r="A943" s="5"/>
      <c r="B943" s="5"/>
      <c r="C943" s="5">
        <f>SUBTOTAL(3,C941:C942)</f>
        <v>2</v>
      </c>
      <c r="D943" s="5"/>
      <c r="E943" s="9" t="s">
        <v>2281</v>
      </c>
      <c r="F943" s="5"/>
      <c r="G943" s="5"/>
      <c r="H943" s="5"/>
      <c r="I943" s="5"/>
      <c r="J943" s="13"/>
      <c r="K943" s="5"/>
      <c r="L943" s="5"/>
      <c r="M943" s="5"/>
      <c r="N943" s="5"/>
      <c r="O943" s="5"/>
      <c r="P943" s="5"/>
      <c r="Q943" s="5"/>
    </row>
    <row r="944" spans="1:17" outlineLevel="2" collapsed="1" x14ac:dyDescent="0.25">
      <c r="A944" s="5"/>
      <c r="B944" s="5"/>
      <c r="C944" s="5">
        <f>SUBTOTAL(3,C933:C942)</f>
        <v>7</v>
      </c>
      <c r="D944" s="5"/>
      <c r="E944" s="5"/>
      <c r="F944" s="5"/>
      <c r="G944" s="5"/>
      <c r="H944" s="9" t="s">
        <v>2270</v>
      </c>
      <c r="I944" s="5"/>
      <c r="J944" s="13"/>
      <c r="K944" s="5"/>
      <c r="L944" s="5"/>
      <c r="M944" s="5"/>
      <c r="N944" s="5"/>
      <c r="O944" s="5"/>
      <c r="P944" s="5"/>
      <c r="Q944" s="5"/>
    </row>
    <row r="945" spans="1:17" hidden="1" outlineLevel="4" x14ac:dyDescent="0.25">
      <c r="A945" s="5">
        <v>637</v>
      </c>
      <c r="B945" s="5" t="s">
        <v>1137</v>
      </c>
      <c r="C945" s="5" t="str">
        <f>LEFT(B945,6)</f>
        <v>150957</v>
      </c>
      <c r="D945" s="5" t="str">
        <f>RIGHT(B945,2)</f>
        <v>GB</v>
      </c>
      <c r="E945" s="5" t="s">
        <v>223</v>
      </c>
      <c r="F945" s="5" t="s">
        <v>470</v>
      </c>
      <c r="G945" s="5" t="s">
        <v>1138</v>
      </c>
      <c r="H945" s="5" t="s">
        <v>230</v>
      </c>
      <c r="I945" s="5" t="s">
        <v>226</v>
      </c>
      <c r="J945" s="13">
        <v>236</v>
      </c>
      <c r="K945" s="5">
        <v>64</v>
      </c>
      <c r="L945" s="5" t="s">
        <v>227</v>
      </c>
      <c r="M945" s="5">
        <v>51</v>
      </c>
      <c r="N945" s="5" t="s">
        <v>228</v>
      </c>
      <c r="O945" s="5">
        <v>63</v>
      </c>
      <c r="P945" s="5" t="s">
        <v>229</v>
      </c>
      <c r="Q945" s="5">
        <v>58</v>
      </c>
    </row>
    <row r="946" spans="1:17" hidden="1" outlineLevel="4" x14ac:dyDescent="0.25">
      <c r="A946" s="5">
        <v>744</v>
      </c>
      <c r="B946" s="5" t="s">
        <v>1259</v>
      </c>
      <c r="C946" s="5" t="str">
        <f>LEFT(B946,6)</f>
        <v>150980</v>
      </c>
      <c r="D946" s="5" t="str">
        <f>RIGHT(B946,2)</f>
        <v>AJ</v>
      </c>
      <c r="E946" s="5" t="s">
        <v>223</v>
      </c>
      <c r="F946" s="5" t="s">
        <v>470</v>
      </c>
      <c r="G946" s="5" t="s">
        <v>1260</v>
      </c>
      <c r="H946" s="5" t="s">
        <v>230</v>
      </c>
      <c r="I946" s="5" t="s">
        <v>226</v>
      </c>
      <c r="J946" s="13">
        <v>249</v>
      </c>
      <c r="K946" s="5">
        <v>68</v>
      </c>
      <c r="L946" s="5" t="s">
        <v>227</v>
      </c>
      <c r="M946" s="5">
        <v>41</v>
      </c>
      <c r="N946" s="5" t="s">
        <v>228</v>
      </c>
      <c r="O946" s="5">
        <v>71</v>
      </c>
      <c r="P946" s="5" t="s">
        <v>229</v>
      </c>
      <c r="Q946" s="5">
        <v>69</v>
      </c>
    </row>
    <row r="947" spans="1:17" hidden="1" outlineLevel="3" collapsed="1" x14ac:dyDescent="0.25">
      <c r="A947" s="5"/>
      <c r="B947" s="5"/>
      <c r="C947" s="5">
        <f>SUBTOTAL(3,C945:C946)</f>
        <v>2</v>
      </c>
      <c r="D947" s="5"/>
      <c r="E947" s="9" t="s">
        <v>2282</v>
      </c>
      <c r="F947" s="5"/>
      <c r="G947" s="5"/>
      <c r="H947" s="5"/>
      <c r="I947" s="5"/>
      <c r="J947" s="13"/>
      <c r="K947" s="5"/>
      <c r="L947" s="5"/>
      <c r="M947" s="5"/>
      <c r="N947" s="5"/>
      <c r="O947" s="5"/>
      <c r="P947" s="5"/>
      <c r="Q947" s="5"/>
    </row>
    <row r="948" spans="1:17" hidden="1" outlineLevel="4" x14ac:dyDescent="0.25">
      <c r="A948" s="5">
        <v>880</v>
      </c>
      <c r="B948" s="5" t="s">
        <v>1413</v>
      </c>
      <c r="C948" s="5" t="str">
        <f>LEFT(B948,6)</f>
        <v>151077</v>
      </c>
      <c r="D948" s="5" t="str">
        <f>RIGHT(B948,2)</f>
        <v>FF</v>
      </c>
      <c r="E948" s="5" t="s">
        <v>253</v>
      </c>
      <c r="F948" s="5" t="s">
        <v>470</v>
      </c>
      <c r="G948" s="5" t="s">
        <v>1414</v>
      </c>
      <c r="H948" s="5" t="s">
        <v>230</v>
      </c>
      <c r="I948" s="5" t="s">
        <v>226</v>
      </c>
      <c r="J948" s="13">
        <v>247</v>
      </c>
      <c r="K948" s="5">
        <v>58</v>
      </c>
      <c r="L948" s="5" t="s">
        <v>229</v>
      </c>
      <c r="M948" s="5">
        <v>70</v>
      </c>
      <c r="N948" s="5" t="s">
        <v>228</v>
      </c>
      <c r="O948" s="5">
        <v>55</v>
      </c>
      <c r="P948" s="5" t="s">
        <v>227</v>
      </c>
      <c r="Q948" s="5">
        <v>64</v>
      </c>
    </row>
    <row r="949" spans="1:17" hidden="1" outlineLevel="4" x14ac:dyDescent="0.25">
      <c r="A949" s="5">
        <v>898</v>
      </c>
      <c r="B949" s="5" t="s">
        <v>1436</v>
      </c>
      <c r="C949" s="5" t="str">
        <f>LEFT(B949,6)</f>
        <v>151087</v>
      </c>
      <c r="D949" s="5" t="str">
        <f>RIGHT(B949,2)</f>
        <v>FA</v>
      </c>
      <c r="E949" s="5" t="s">
        <v>253</v>
      </c>
      <c r="F949" s="5" t="s">
        <v>470</v>
      </c>
      <c r="G949" s="5" t="s">
        <v>826</v>
      </c>
      <c r="H949" s="5" t="s">
        <v>230</v>
      </c>
      <c r="I949" s="5" t="s">
        <v>226</v>
      </c>
      <c r="J949" s="13">
        <v>214</v>
      </c>
      <c r="K949" s="5">
        <v>45</v>
      </c>
      <c r="L949" s="5" t="s">
        <v>227</v>
      </c>
      <c r="M949" s="5">
        <v>60</v>
      </c>
      <c r="N949" s="5" t="s">
        <v>228</v>
      </c>
      <c r="O949" s="5">
        <v>62</v>
      </c>
      <c r="P949" s="5" t="s">
        <v>229</v>
      </c>
      <c r="Q949" s="5">
        <v>47</v>
      </c>
    </row>
    <row r="950" spans="1:17" hidden="1" outlineLevel="4" x14ac:dyDescent="0.25">
      <c r="A950" s="5">
        <v>921</v>
      </c>
      <c r="B950" s="5" t="s">
        <v>1466</v>
      </c>
      <c r="C950" s="5" t="str">
        <f>LEFT(B950,6)</f>
        <v>151105</v>
      </c>
      <c r="D950" s="5" t="str">
        <f>RIGHT(B950,2)</f>
        <v>BI</v>
      </c>
      <c r="E950" s="5" t="s">
        <v>253</v>
      </c>
      <c r="F950" s="5" t="s">
        <v>470</v>
      </c>
      <c r="G950" s="5" t="s">
        <v>1138</v>
      </c>
      <c r="H950" s="5" t="s">
        <v>230</v>
      </c>
      <c r="I950" s="5" t="s">
        <v>612</v>
      </c>
      <c r="J950" s="13">
        <v>257</v>
      </c>
      <c r="K950" s="5">
        <v>52</v>
      </c>
      <c r="L950" s="5" t="s">
        <v>228</v>
      </c>
      <c r="M950" s="5">
        <v>88</v>
      </c>
      <c r="N950" s="5" t="s">
        <v>227</v>
      </c>
      <c r="O950" s="5">
        <v>69</v>
      </c>
      <c r="P950" s="5" t="s">
        <v>229</v>
      </c>
      <c r="Q950" s="5">
        <v>48</v>
      </c>
    </row>
    <row r="951" spans="1:17" hidden="1" outlineLevel="3" collapsed="1" x14ac:dyDescent="0.25">
      <c r="A951" s="5"/>
      <c r="B951" s="5"/>
      <c r="C951" s="5">
        <f>SUBTOTAL(3,C948:C950)</f>
        <v>3</v>
      </c>
      <c r="D951" s="5"/>
      <c r="E951" s="9" t="s">
        <v>2281</v>
      </c>
      <c r="F951" s="5"/>
      <c r="G951" s="5"/>
      <c r="H951" s="5"/>
      <c r="I951" s="5"/>
      <c r="J951" s="13"/>
      <c r="K951" s="5"/>
      <c r="L951" s="5"/>
      <c r="M951" s="5"/>
      <c r="N951" s="5"/>
      <c r="O951" s="5"/>
      <c r="P951" s="5"/>
      <c r="Q951" s="5"/>
    </row>
    <row r="952" spans="1:17" hidden="1" outlineLevel="4" x14ac:dyDescent="0.25">
      <c r="A952" s="5">
        <v>1090</v>
      </c>
      <c r="B952" s="5" t="s">
        <v>1652</v>
      </c>
      <c r="C952" s="5" t="str">
        <f>LEFT(B952,6)</f>
        <v>151211</v>
      </c>
      <c r="D952" s="5" t="str">
        <f>RIGHT(B952,2)</f>
        <v>DG</v>
      </c>
      <c r="E952" s="5" t="s">
        <v>223</v>
      </c>
      <c r="F952" s="5" t="s">
        <v>470</v>
      </c>
      <c r="G952" s="5" t="s">
        <v>1138</v>
      </c>
      <c r="H952" s="5" t="s">
        <v>230</v>
      </c>
      <c r="I952" s="5" t="s">
        <v>226</v>
      </c>
      <c r="J952" s="13">
        <v>227</v>
      </c>
      <c r="K952" s="5">
        <v>54</v>
      </c>
      <c r="L952" s="5" t="s">
        <v>227</v>
      </c>
      <c r="M952" s="5">
        <v>53</v>
      </c>
      <c r="N952" s="5" t="s">
        <v>228</v>
      </c>
      <c r="O952" s="5">
        <v>60</v>
      </c>
      <c r="P952" s="5" t="s">
        <v>229</v>
      </c>
      <c r="Q952" s="5">
        <v>60</v>
      </c>
    </row>
    <row r="953" spans="1:17" hidden="1" outlineLevel="4" x14ac:dyDescent="0.25">
      <c r="A953" s="5">
        <v>1333</v>
      </c>
      <c r="B953" s="5" t="s">
        <v>1918</v>
      </c>
      <c r="C953" s="5" t="str">
        <f>LEFT(B953,6)</f>
        <v>151280</v>
      </c>
      <c r="D953" s="5" t="str">
        <f>RIGHT(B953,2)</f>
        <v>GC</v>
      </c>
      <c r="E953" s="5" t="s">
        <v>223</v>
      </c>
      <c r="F953" s="5" t="s">
        <v>470</v>
      </c>
      <c r="G953" s="5" t="s">
        <v>1919</v>
      </c>
      <c r="H953" s="5" t="s">
        <v>230</v>
      </c>
      <c r="I953" s="5" t="s">
        <v>226</v>
      </c>
      <c r="J953" s="13">
        <v>230</v>
      </c>
      <c r="K953" s="5">
        <v>67</v>
      </c>
      <c r="L953" s="5" t="s">
        <v>227</v>
      </c>
      <c r="M953" s="5">
        <v>61</v>
      </c>
      <c r="N953" s="5" t="s">
        <v>228</v>
      </c>
      <c r="O953" s="5">
        <v>50</v>
      </c>
      <c r="P953" s="5" t="s">
        <v>229</v>
      </c>
      <c r="Q953" s="5">
        <v>52</v>
      </c>
    </row>
    <row r="954" spans="1:17" hidden="1" outlineLevel="4" x14ac:dyDescent="0.25">
      <c r="A954" s="5">
        <v>1515</v>
      </c>
      <c r="B954" s="5" t="s">
        <v>2118</v>
      </c>
      <c r="C954" s="5" t="str">
        <f>LEFT(B954,6)</f>
        <v>151460</v>
      </c>
      <c r="D954" s="5" t="str">
        <f>RIGHT(B954,2)</f>
        <v>GH</v>
      </c>
      <c r="E954" s="5" t="s">
        <v>223</v>
      </c>
      <c r="F954" s="5" t="s">
        <v>470</v>
      </c>
      <c r="G954" s="5" t="s">
        <v>1138</v>
      </c>
      <c r="H954" s="5" t="s">
        <v>230</v>
      </c>
      <c r="I954" s="5" t="s">
        <v>226</v>
      </c>
      <c r="J954" s="13">
        <v>219</v>
      </c>
      <c r="K954" s="5">
        <v>66</v>
      </c>
      <c r="L954" s="5" t="s">
        <v>227</v>
      </c>
      <c r="M954" s="5">
        <v>53</v>
      </c>
      <c r="N954" s="5" t="s">
        <v>228</v>
      </c>
      <c r="O954" s="5">
        <v>48</v>
      </c>
      <c r="P954" s="5" t="s">
        <v>229</v>
      </c>
      <c r="Q954" s="5">
        <v>52</v>
      </c>
    </row>
    <row r="955" spans="1:17" hidden="1" outlineLevel="3" collapsed="1" x14ac:dyDescent="0.25">
      <c r="A955" s="5"/>
      <c r="B955" s="5"/>
      <c r="C955" s="5">
        <f>SUBTOTAL(3,C952:C954)</f>
        <v>3</v>
      </c>
      <c r="D955" s="5"/>
      <c r="E955" s="9" t="s">
        <v>2282</v>
      </c>
      <c r="F955" s="5"/>
      <c r="G955" s="5"/>
      <c r="H955" s="5"/>
      <c r="I955" s="5"/>
      <c r="J955" s="13"/>
      <c r="K955" s="5"/>
      <c r="L955" s="5"/>
      <c r="M955" s="5"/>
      <c r="N955" s="5"/>
      <c r="O955" s="5"/>
      <c r="P955" s="5"/>
      <c r="Q955" s="5"/>
    </row>
    <row r="956" spans="1:17" outlineLevel="2" collapsed="1" x14ac:dyDescent="0.25">
      <c r="A956" s="5"/>
      <c r="B956" s="5"/>
      <c r="C956" s="5">
        <f>SUBTOTAL(3,C945:C954)</f>
        <v>8</v>
      </c>
      <c r="D956" s="5"/>
      <c r="E956" s="5"/>
      <c r="F956" s="5"/>
      <c r="G956" s="5"/>
      <c r="H956" s="9" t="s">
        <v>2271</v>
      </c>
      <c r="I956" s="5"/>
      <c r="J956" s="13"/>
      <c r="K956" s="5"/>
      <c r="L956" s="5"/>
      <c r="M956" s="5"/>
      <c r="N956" s="5"/>
      <c r="O956" s="5"/>
      <c r="P956" s="5"/>
      <c r="Q956" s="5"/>
    </row>
    <row r="957" spans="1:17" hidden="1" outlineLevel="4" x14ac:dyDescent="0.25">
      <c r="A957" s="5">
        <v>806</v>
      </c>
      <c r="B957" s="5" t="s">
        <v>1327</v>
      </c>
      <c r="C957" s="5" t="str">
        <f>LEFT(B957,6)</f>
        <v>150996</v>
      </c>
      <c r="D957" s="5" t="str">
        <f>RIGHT(B957,2)</f>
        <v>GA</v>
      </c>
      <c r="E957" s="5" t="s">
        <v>223</v>
      </c>
      <c r="F957" s="5" t="s">
        <v>470</v>
      </c>
      <c r="G957" s="5" t="s">
        <v>1118</v>
      </c>
      <c r="H957" s="5" t="s">
        <v>366</v>
      </c>
      <c r="I957" s="5" t="s">
        <v>365</v>
      </c>
      <c r="J957" s="13">
        <v>244</v>
      </c>
      <c r="K957" s="5">
        <v>66</v>
      </c>
      <c r="L957" s="5" t="s">
        <v>250</v>
      </c>
      <c r="M957" s="5">
        <v>62</v>
      </c>
      <c r="N957" s="5" t="s">
        <v>239</v>
      </c>
      <c r="O957" s="5">
        <v>57</v>
      </c>
      <c r="P957" s="5" t="s">
        <v>234</v>
      </c>
      <c r="Q957" s="5">
        <v>59</v>
      </c>
    </row>
    <row r="958" spans="1:17" hidden="1" outlineLevel="3" collapsed="1" x14ac:dyDescent="0.25">
      <c r="A958" s="5"/>
      <c r="B958" s="5"/>
      <c r="C958" s="5">
        <f>SUBTOTAL(3,C957:C957)</f>
        <v>1</v>
      </c>
      <c r="D958" s="5"/>
      <c r="E958" s="9" t="s">
        <v>2282</v>
      </c>
      <c r="F958" s="5"/>
      <c r="G958" s="5"/>
      <c r="H958" s="5"/>
      <c r="I958" s="5"/>
      <c r="J958" s="13"/>
      <c r="K958" s="5"/>
      <c r="L958" s="5"/>
      <c r="M958" s="5"/>
      <c r="N958" s="5"/>
      <c r="O958" s="5"/>
      <c r="P958" s="5"/>
      <c r="Q958" s="5"/>
    </row>
    <row r="959" spans="1:17" outlineLevel="2" collapsed="1" x14ac:dyDescent="0.25">
      <c r="A959" s="5"/>
      <c r="B959" s="5"/>
      <c r="C959" s="5">
        <f>SUBTOTAL(3,C957:C957)</f>
        <v>1</v>
      </c>
      <c r="D959" s="5"/>
      <c r="E959" s="5"/>
      <c r="F959" s="5"/>
      <c r="G959" s="5"/>
      <c r="H959" s="9" t="s">
        <v>2272</v>
      </c>
      <c r="I959" s="5"/>
      <c r="J959" s="13"/>
      <c r="K959" s="5"/>
      <c r="L959" s="5"/>
      <c r="M959" s="5"/>
      <c r="N959" s="5"/>
      <c r="O959" s="5"/>
      <c r="P959" s="5"/>
      <c r="Q959" s="5"/>
    </row>
    <row r="960" spans="1:17" hidden="1" outlineLevel="4" x14ac:dyDescent="0.25">
      <c r="A960" s="5">
        <v>329</v>
      </c>
      <c r="B960" s="5" t="s">
        <v>759</v>
      </c>
      <c r="C960" s="5" t="str">
        <f>LEFT(B960,6)</f>
        <v>150532</v>
      </c>
      <c r="D960" s="5" t="str">
        <f>RIGHT(B960,2)</f>
        <v>FH</v>
      </c>
      <c r="E960" s="5" t="s">
        <v>253</v>
      </c>
      <c r="F960" s="5" t="s">
        <v>470</v>
      </c>
      <c r="G960" s="5" t="s">
        <v>751</v>
      </c>
      <c r="H960" s="5" t="s">
        <v>237</v>
      </c>
      <c r="I960" s="5" t="s">
        <v>237</v>
      </c>
      <c r="J960" s="13">
        <v>283</v>
      </c>
      <c r="K960" s="5">
        <v>70</v>
      </c>
      <c r="L960" s="5" t="s">
        <v>309</v>
      </c>
      <c r="M960" s="5">
        <v>76</v>
      </c>
      <c r="N960" s="5" t="s">
        <v>240</v>
      </c>
      <c r="O960" s="5">
        <v>67</v>
      </c>
      <c r="P960" s="5" t="s">
        <v>436</v>
      </c>
      <c r="Q960" s="5">
        <v>70</v>
      </c>
    </row>
    <row r="961" spans="1:17" hidden="1" outlineLevel="4" x14ac:dyDescent="0.25">
      <c r="A961" s="5">
        <v>1580</v>
      </c>
      <c r="B961" s="5" t="s">
        <v>2191</v>
      </c>
      <c r="C961" s="5" t="str">
        <f>LEFT(B961,6)</f>
        <v>151483</v>
      </c>
      <c r="D961" s="5" t="str">
        <f>RIGHT(B961,2)</f>
        <v>EH</v>
      </c>
      <c r="E961" s="5" t="s">
        <v>253</v>
      </c>
      <c r="F961" s="5" t="s">
        <v>470</v>
      </c>
      <c r="G961" s="5" t="s">
        <v>826</v>
      </c>
      <c r="H961" s="5" t="s">
        <v>237</v>
      </c>
      <c r="I961" s="5" t="s">
        <v>237</v>
      </c>
      <c r="J961" s="13">
        <v>233</v>
      </c>
      <c r="K961" s="5">
        <v>61</v>
      </c>
      <c r="L961" s="5" t="s">
        <v>238</v>
      </c>
      <c r="M961" s="5">
        <v>49</v>
      </c>
      <c r="N961" s="5" t="s">
        <v>239</v>
      </c>
      <c r="O961" s="5">
        <v>57</v>
      </c>
      <c r="P961" s="5" t="s">
        <v>240</v>
      </c>
      <c r="Q961" s="5">
        <v>66</v>
      </c>
    </row>
    <row r="962" spans="1:17" hidden="1" outlineLevel="3" collapsed="1" x14ac:dyDescent="0.25">
      <c r="A962" s="5"/>
      <c r="B962" s="5"/>
      <c r="C962" s="5">
        <f>SUBTOTAL(3,C960:C961)</f>
        <v>2</v>
      </c>
      <c r="D962" s="5"/>
      <c r="E962" s="9" t="s">
        <v>2281</v>
      </c>
      <c r="F962" s="5"/>
      <c r="G962" s="5"/>
      <c r="H962" s="5"/>
      <c r="I962" s="5"/>
      <c r="J962" s="13"/>
      <c r="K962" s="5"/>
      <c r="L962" s="5"/>
      <c r="M962" s="5"/>
      <c r="N962" s="5"/>
      <c r="O962" s="5"/>
      <c r="P962" s="5"/>
      <c r="Q962" s="5"/>
    </row>
    <row r="963" spans="1:17" outlineLevel="2" collapsed="1" x14ac:dyDescent="0.25">
      <c r="A963" s="5"/>
      <c r="B963" s="5"/>
      <c r="C963" s="5">
        <f>SUBTOTAL(3,C960:C961)</f>
        <v>2</v>
      </c>
      <c r="D963" s="5"/>
      <c r="E963" s="5"/>
      <c r="F963" s="5"/>
      <c r="G963" s="5"/>
      <c r="H963" s="9" t="s">
        <v>2273</v>
      </c>
      <c r="I963" s="5"/>
      <c r="J963" s="13"/>
      <c r="K963" s="5"/>
      <c r="L963" s="5"/>
      <c r="M963" s="5"/>
      <c r="N963" s="5"/>
      <c r="O963" s="5"/>
      <c r="P963" s="5"/>
      <c r="Q963" s="5"/>
    </row>
    <row r="964" spans="1:17" hidden="1" outlineLevel="4" x14ac:dyDescent="0.25">
      <c r="A964" s="5">
        <v>323</v>
      </c>
      <c r="B964" s="5" t="s">
        <v>750</v>
      </c>
      <c r="C964" s="5" t="str">
        <f>LEFT(B964,6)</f>
        <v>150531</v>
      </c>
      <c r="D964" s="5" t="str">
        <f>RIGHT(B964,2)</f>
        <v>JA</v>
      </c>
      <c r="E964" s="5" t="s">
        <v>223</v>
      </c>
      <c r="F964" s="5" t="s">
        <v>470</v>
      </c>
      <c r="G964" s="5" t="s">
        <v>751</v>
      </c>
      <c r="H964" s="5" t="s">
        <v>257</v>
      </c>
      <c r="I964" s="5" t="s">
        <v>631</v>
      </c>
      <c r="J964" s="13">
        <v>219</v>
      </c>
      <c r="K964" s="5">
        <v>57</v>
      </c>
      <c r="L964" s="5" t="s">
        <v>227</v>
      </c>
      <c r="M964" s="5">
        <v>51</v>
      </c>
      <c r="N964" s="5" t="s">
        <v>228</v>
      </c>
      <c r="O964" s="5">
        <v>45</v>
      </c>
      <c r="P964" s="5" t="s">
        <v>234</v>
      </c>
      <c r="Q964" s="5">
        <v>66</v>
      </c>
    </row>
    <row r="965" spans="1:17" hidden="1" outlineLevel="3" collapsed="1" x14ac:dyDescent="0.25">
      <c r="A965" s="5"/>
      <c r="B965" s="5"/>
      <c r="C965" s="5">
        <f>SUBTOTAL(3,C964:C964)</f>
        <v>1</v>
      </c>
      <c r="D965" s="5"/>
      <c r="E965" s="9" t="s">
        <v>2282</v>
      </c>
      <c r="F965" s="5"/>
      <c r="G965" s="5"/>
      <c r="H965" s="5"/>
      <c r="I965" s="5"/>
      <c r="J965" s="13"/>
      <c r="K965" s="5"/>
      <c r="L965" s="5"/>
      <c r="M965" s="5"/>
      <c r="N965" s="5"/>
      <c r="O965" s="5"/>
      <c r="P965" s="5"/>
      <c r="Q965" s="5"/>
    </row>
    <row r="966" spans="1:17" hidden="1" outlineLevel="4" x14ac:dyDescent="0.25">
      <c r="A966" s="5">
        <v>454</v>
      </c>
      <c r="B966" s="5" t="s">
        <v>920</v>
      </c>
      <c r="C966" s="5" t="str">
        <f>LEFT(B966,6)</f>
        <v>150602</v>
      </c>
      <c r="D966" s="5" t="str">
        <f>RIGHT(B966,2)</f>
        <v>DG</v>
      </c>
      <c r="E966" s="5" t="s">
        <v>253</v>
      </c>
      <c r="F966" s="5" t="s">
        <v>470</v>
      </c>
      <c r="G966" s="5" t="s">
        <v>826</v>
      </c>
      <c r="H966" s="5" t="s">
        <v>257</v>
      </c>
      <c r="I966" s="5" t="s">
        <v>631</v>
      </c>
      <c r="J966" s="13">
        <v>205</v>
      </c>
      <c r="K966" s="5">
        <v>60</v>
      </c>
      <c r="L966" s="5" t="s">
        <v>227</v>
      </c>
      <c r="M966" s="5">
        <v>51</v>
      </c>
      <c r="N966" s="5" t="s">
        <v>228</v>
      </c>
      <c r="O966" s="5">
        <v>44</v>
      </c>
      <c r="P966" s="5" t="s">
        <v>229</v>
      </c>
      <c r="Q966" s="5">
        <v>50</v>
      </c>
    </row>
    <row r="967" spans="1:17" hidden="1" outlineLevel="4" x14ac:dyDescent="0.25">
      <c r="A967" s="5">
        <v>657</v>
      </c>
      <c r="B967" s="5" t="s">
        <v>1160</v>
      </c>
      <c r="C967" s="5" t="str">
        <f>LEFT(B967,6)</f>
        <v>150962</v>
      </c>
      <c r="D967" s="5" t="str">
        <f>RIGHT(B967,2)</f>
        <v>AD</v>
      </c>
      <c r="E967" s="5" t="s">
        <v>253</v>
      </c>
      <c r="F967" s="5" t="s">
        <v>470</v>
      </c>
      <c r="G967" s="5" t="s">
        <v>751</v>
      </c>
      <c r="H967" s="5" t="s">
        <v>257</v>
      </c>
      <c r="I967" s="5" t="s">
        <v>234</v>
      </c>
      <c r="J967" s="13">
        <v>248</v>
      </c>
      <c r="K967" s="5">
        <v>63</v>
      </c>
      <c r="L967" s="5" t="s">
        <v>228</v>
      </c>
      <c r="M967" s="5">
        <v>69</v>
      </c>
      <c r="N967" s="5" t="s">
        <v>234</v>
      </c>
      <c r="O967" s="5">
        <v>73</v>
      </c>
      <c r="P967" s="5" t="s">
        <v>229</v>
      </c>
      <c r="Q967" s="5">
        <v>43</v>
      </c>
    </row>
    <row r="968" spans="1:17" hidden="1" outlineLevel="3" collapsed="1" x14ac:dyDescent="0.25">
      <c r="A968" s="5"/>
      <c r="B968" s="5"/>
      <c r="C968" s="5">
        <f>SUBTOTAL(3,C966:C967)</f>
        <v>2</v>
      </c>
      <c r="D968" s="5"/>
      <c r="E968" s="9" t="s">
        <v>2281</v>
      </c>
      <c r="F968" s="5"/>
      <c r="G968" s="5"/>
      <c r="H968" s="5"/>
      <c r="I968" s="5"/>
      <c r="J968" s="13"/>
      <c r="K968" s="5"/>
      <c r="L968" s="5"/>
      <c r="M968" s="5"/>
      <c r="N968" s="5"/>
      <c r="O968" s="5"/>
      <c r="P968" s="5"/>
      <c r="Q968" s="5"/>
    </row>
    <row r="969" spans="1:17" hidden="1" outlineLevel="4" x14ac:dyDescent="0.25">
      <c r="A969" s="5">
        <v>945</v>
      </c>
      <c r="B969" s="5" t="s">
        <v>1493</v>
      </c>
      <c r="C969" s="5" t="str">
        <f>LEFT(B969,6)</f>
        <v>151116</v>
      </c>
      <c r="D969" s="5" t="str">
        <f>RIGHT(B969,2)</f>
        <v>DH</v>
      </c>
      <c r="E969" s="5" t="s">
        <v>223</v>
      </c>
      <c r="F969" s="5" t="s">
        <v>470</v>
      </c>
      <c r="G969" s="5" t="s">
        <v>1138</v>
      </c>
      <c r="H969" s="5" t="s">
        <v>257</v>
      </c>
      <c r="I969" s="5" t="s">
        <v>279</v>
      </c>
      <c r="J969" s="13">
        <v>244</v>
      </c>
      <c r="K969" s="5">
        <v>75</v>
      </c>
      <c r="L969" s="5" t="s">
        <v>250</v>
      </c>
      <c r="M969" s="5">
        <v>66</v>
      </c>
      <c r="N969" s="5" t="s">
        <v>234</v>
      </c>
      <c r="O969" s="5">
        <v>60</v>
      </c>
      <c r="P969" s="5" t="s">
        <v>229</v>
      </c>
      <c r="Q969" s="5">
        <v>43</v>
      </c>
    </row>
    <row r="970" spans="1:17" hidden="1" outlineLevel="3" collapsed="1" x14ac:dyDescent="0.25">
      <c r="A970" s="5"/>
      <c r="B970" s="5"/>
      <c r="C970" s="5">
        <f>SUBTOTAL(3,C969:C969)</f>
        <v>1</v>
      </c>
      <c r="D970" s="5"/>
      <c r="E970" s="9" t="s">
        <v>2282</v>
      </c>
      <c r="F970" s="5"/>
      <c r="G970" s="5"/>
      <c r="H970" s="5"/>
      <c r="I970" s="5"/>
      <c r="J970" s="13"/>
      <c r="K970" s="5"/>
      <c r="L970" s="5"/>
      <c r="M970" s="5"/>
      <c r="N970" s="5"/>
      <c r="O970" s="5"/>
      <c r="P970" s="5"/>
      <c r="Q970" s="5"/>
    </row>
    <row r="971" spans="1:17" hidden="1" outlineLevel="4" x14ac:dyDescent="0.25">
      <c r="A971" s="5">
        <v>1023</v>
      </c>
      <c r="B971" s="5" t="s">
        <v>1580</v>
      </c>
      <c r="C971" s="5" t="str">
        <f>LEFT(B971,6)</f>
        <v>151195</v>
      </c>
      <c r="D971" s="5" t="str">
        <f>RIGHT(B971,2)</f>
        <v>EA</v>
      </c>
      <c r="E971" s="5" t="s">
        <v>253</v>
      </c>
      <c r="F971" s="5" t="s">
        <v>470</v>
      </c>
      <c r="G971" s="5" t="s">
        <v>1138</v>
      </c>
      <c r="H971" s="5" t="s">
        <v>257</v>
      </c>
      <c r="I971" s="5" t="s">
        <v>442</v>
      </c>
      <c r="J971" s="13">
        <v>280</v>
      </c>
      <c r="K971" s="5">
        <v>74</v>
      </c>
      <c r="L971" s="5" t="s">
        <v>442</v>
      </c>
      <c r="M971" s="5">
        <v>74</v>
      </c>
      <c r="N971" s="5" t="s">
        <v>228</v>
      </c>
      <c r="O971" s="5">
        <v>54</v>
      </c>
      <c r="P971" s="5" t="s">
        <v>234</v>
      </c>
      <c r="Q971" s="5">
        <v>78</v>
      </c>
    </row>
    <row r="972" spans="1:17" hidden="1" outlineLevel="4" x14ac:dyDescent="0.25">
      <c r="A972" s="5">
        <v>1087</v>
      </c>
      <c r="B972" s="5" t="s">
        <v>1649</v>
      </c>
      <c r="C972" s="5" t="str">
        <f>LEFT(B972,6)</f>
        <v>151209</v>
      </c>
      <c r="D972" s="5" t="str">
        <f>RIGHT(B972,2)</f>
        <v>HI</v>
      </c>
      <c r="E972" s="5" t="s">
        <v>253</v>
      </c>
      <c r="F972" s="5" t="s">
        <v>470</v>
      </c>
      <c r="G972" s="5" t="s">
        <v>826</v>
      </c>
      <c r="H972" s="5" t="s">
        <v>257</v>
      </c>
      <c r="I972" s="5" t="s">
        <v>495</v>
      </c>
      <c r="J972" s="13">
        <v>252</v>
      </c>
      <c r="K972" s="5">
        <v>57</v>
      </c>
      <c r="L972" s="5" t="s">
        <v>442</v>
      </c>
      <c r="M972" s="5">
        <v>69</v>
      </c>
      <c r="N972" s="5" t="s">
        <v>234</v>
      </c>
      <c r="O972" s="5">
        <v>56</v>
      </c>
      <c r="P972" s="5" t="s">
        <v>229</v>
      </c>
      <c r="Q972" s="5">
        <v>70</v>
      </c>
    </row>
    <row r="973" spans="1:17" hidden="1" outlineLevel="3" collapsed="1" x14ac:dyDescent="0.25">
      <c r="A973" s="5"/>
      <c r="B973" s="5"/>
      <c r="C973" s="5">
        <f>SUBTOTAL(3,C971:C972)</f>
        <v>2</v>
      </c>
      <c r="D973" s="5"/>
      <c r="E973" s="9" t="s">
        <v>2281</v>
      </c>
      <c r="F973" s="5"/>
      <c r="G973" s="5"/>
      <c r="H973" s="5"/>
      <c r="I973" s="5"/>
      <c r="J973" s="13"/>
      <c r="K973" s="5"/>
      <c r="L973" s="5"/>
      <c r="M973" s="5"/>
      <c r="N973" s="5"/>
      <c r="O973" s="5"/>
      <c r="P973" s="5"/>
      <c r="Q973" s="5"/>
    </row>
    <row r="974" spans="1:17" hidden="1" outlineLevel="4" x14ac:dyDescent="0.25">
      <c r="A974" s="5">
        <v>1188</v>
      </c>
      <c r="B974" s="5" t="s">
        <v>1760</v>
      </c>
      <c r="C974" s="5" t="str">
        <f>LEFT(B974,6)</f>
        <v>151235</v>
      </c>
      <c r="D974" s="5" t="str">
        <f>RIGHT(B974,2)</f>
        <v>AB</v>
      </c>
      <c r="E974" s="5" t="s">
        <v>223</v>
      </c>
      <c r="F974" s="5" t="s">
        <v>470</v>
      </c>
      <c r="G974" s="5" t="s">
        <v>826</v>
      </c>
      <c r="H974" s="5" t="s">
        <v>257</v>
      </c>
      <c r="I974" s="5" t="s">
        <v>228</v>
      </c>
      <c r="J974" s="13">
        <v>208</v>
      </c>
      <c r="K974" s="5">
        <v>54</v>
      </c>
      <c r="L974" s="5" t="s">
        <v>234</v>
      </c>
      <c r="M974" s="5">
        <v>62</v>
      </c>
      <c r="N974" s="5" t="s">
        <v>229</v>
      </c>
      <c r="O974" s="5">
        <v>47</v>
      </c>
      <c r="P974" s="5" t="s">
        <v>228</v>
      </c>
      <c r="Q974" s="5">
        <v>45</v>
      </c>
    </row>
    <row r="975" spans="1:17" hidden="1" outlineLevel="3" collapsed="1" x14ac:dyDescent="0.25">
      <c r="A975" s="5"/>
      <c r="B975" s="5"/>
      <c r="C975" s="5">
        <f>SUBTOTAL(3,C974:C974)</f>
        <v>1</v>
      </c>
      <c r="D975" s="5"/>
      <c r="E975" s="9" t="s">
        <v>2282</v>
      </c>
      <c r="F975" s="5"/>
      <c r="G975" s="5"/>
      <c r="H975" s="5"/>
      <c r="I975" s="5"/>
      <c r="J975" s="13"/>
      <c r="K975" s="5"/>
      <c r="L975" s="5"/>
      <c r="M975" s="5"/>
      <c r="N975" s="5"/>
      <c r="O975" s="5"/>
      <c r="P975" s="5"/>
      <c r="Q975" s="5"/>
    </row>
    <row r="976" spans="1:17" hidden="1" outlineLevel="4" x14ac:dyDescent="0.25">
      <c r="A976" s="5">
        <v>1276</v>
      </c>
      <c r="B976" s="5" t="s">
        <v>1857</v>
      </c>
      <c r="C976" s="5" t="str">
        <f>LEFT(B976,6)</f>
        <v>151261</v>
      </c>
      <c r="D976" s="5" t="str">
        <f>RIGHT(B976,2)</f>
        <v>BA</v>
      </c>
      <c r="E976" s="5" t="s">
        <v>253</v>
      </c>
      <c r="F976" s="5" t="s">
        <v>470</v>
      </c>
      <c r="G976" s="5" t="s">
        <v>425</v>
      </c>
      <c r="H976" s="5" t="s">
        <v>257</v>
      </c>
      <c r="I976" s="5" t="s">
        <v>228</v>
      </c>
      <c r="J976" s="13">
        <v>215</v>
      </c>
      <c r="K976" s="5">
        <v>60</v>
      </c>
      <c r="L976" s="5" t="s">
        <v>227</v>
      </c>
      <c r="M976" s="5">
        <v>51</v>
      </c>
      <c r="N976" s="5" t="s">
        <v>228</v>
      </c>
      <c r="O976" s="5">
        <v>51</v>
      </c>
      <c r="P976" s="5" t="s">
        <v>229</v>
      </c>
      <c r="Q976" s="5">
        <v>53</v>
      </c>
    </row>
    <row r="977" spans="1:17" hidden="1" outlineLevel="4" x14ac:dyDescent="0.25">
      <c r="A977" s="5">
        <v>1428</v>
      </c>
      <c r="B977" s="5" t="s">
        <v>2024</v>
      </c>
      <c r="C977" s="5" t="str">
        <f>LEFT(B977,6)</f>
        <v>151391</v>
      </c>
      <c r="D977" s="5" t="str">
        <f>RIGHT(B977,2)</f>
        <v>GA</v>
      </c>
      <c r="E977" s="5" t="s">
        <v>253</v>
      </c>
      <c r="F977" s="5" t="s">
        <v>470</v>
      </c>
      <c r="G977" s="5" t="s">
        <v>425</v>
      </c>
      <c r="H977" s="5" t="s">
        <v>257</v>
      </c>
      <c r="I977" s="5" t="s">
        <v>228</v>
      </c>
      <c r="J977" s="13">
        <v>200</v>
      </c>
      <c r="K977" s="5">
        <v>67</v>
      </c>
      <c r="L977" s="5" t="s">
        <v>227</v>
      </c>
      <c r="M977" s="5">
        <v>41</v>
      </c>
      <c r="N977" s="5" t="s">
        <v>228</v>
      </c>
      <c r="O977" s="5">
        <v>46</v>
      </c>
      <c r="P977" s="5" t="s">
        <v>229</v>
      </c>
      <c r="Q977" s="5">
        <v>46</v>
      </c>
    </row>
    <row r="978" spans="1:17" hidden="1" outlineLevel="3" collapsed="1" x14ac:dyDescent="0.25">
      <c r="A978" s="5"/>
      <c r="B978" s="5"/>
      <c r="C978" s="5">
        <f>SUBTOTAL(3,C976:C977)</f>
        <v>2</v>
      </c>
      <c r="D978" s="5"/>
      <c r="E978" s="9" t="s">
        <v>2281</v>
      </c>
      <c r="F978" s="5"/>
      <c r="G978" s="5"/>
      <c r="H978" s="5"/>
      <c r="I978" s="5"/>
      <c r="J978" s="13"/>
      <c r="K978" s="5"/>
      <c r="L978" s="5"/>
      <c r="M978" s="5"/>
      <c r="N978" s="5"/>
      <c r="O978" s="5"/>
      <c r="P978" s="5"/>
      <c r="Q978" s="5"/>
    </row>
    <row r="979" spans="1:17" outlineLevel="2" collapsed="1" x14ac:dyDescent="0.25">
      <c r="A979" s="5"/>
      <c r="B979" s="5"/>
      <c r="C979" s="5">
        <f>SUBTOTAL(3,C964:C977)</f>
        <v>9</v>
      </c>
      <c r="D979" s="5"/>
      <c r="E979" s="5"/>
      <c r="F979" s="5"/>
      <c r="G979" s="5"/>
      <c r="H979" s="9" t="s">
        <v>2275</v>
      </c>
      <c r="I979" s="5"/>
      <c r="J979" s="13"/>
      <c r="K979" s="5"/>
      <c r="L979" s="5"/>
      <c r="M979" s="5"/>
      <c r="N979" s="5"/>
      <c r="O979" s="5"/>
      <c r="P979" s="5"/>
      <c r="Q979" s="5"/>
    </row>
    <row r="980" spans="1:17" hidden="1" outlineLevel="4" x14ac:dyDescent="0.25">
      <c r="A980" s="5">
        <v>619</v>
      </c>
      <c r="B980" s="5" t="s">
        <v>1116</v>
      </c>
      <c r="C980" s="5" t="str">
        <f>LEFT(B980,6)</f>
        <v>150952</v>
      </c>
      <c r="D980" s="5" t="str">
        <f>RIGHT(B980,2)</f>
        <v>BE</v>
      </c>
      <c r="E980" s="5" t="s">
        <v>253</v>
      </c>
      <c r="F980" s="5" t="s">
        <v>470</v>
      </c>
      <c r="G980" s="5" t="s">
        <v>826</v>
      </c>
      <c r="H980" s="5" t="s">
        <v>277</v>
      </c>
      <c r="I980" s="5" t="s">
        <v>304</v>
      </c>
      <c r="J980" s="13">
        <v>215</v>
      </c>
      <c r="K980" s="5">
        <v>42</v>
      </c>
      <c r="L980" s="5" t="s">
        <v>228</v>
      </c>
      <c r="M980" s="5">
        <v>55</v>
      </c>
      <c r="N980" s="5" t="s">
        <v>234</v>
      </c>
      <c r="O980" s="5">
        <v>64</v>
      </c>
      <c r="P980" s="5" t="s">
        <v>229</v>
      </c>
      <c r="Q980" s="5">
        <v>54</v>
      </c>
    </row>
    <row r="981" spans="1:17" hidden="1" outlineLevel="4" x14ac:dyDescent="0.25">
      <c r="A981" s="5">
        <v>620</v>
      </c>
      <c r="B981" s="5" t="s">
        <v>1117</v>
      </c>
      <c r="C981" s="5" t="str">
        <f>LEFT(B981,6)</f>
        <v>150952</v>
      </c>
      <c r="D981" s="5" t="str">
        <f>RIGHT(B981,2)</f>
        <v>AI</v>
      </c>
      <c r="E981" s="5" t="s">
        <v>253</v>
      </c>
      <c r="F981" s="5" t="s">
        <v>470</v>
      </c>
      <c r="G981" s="5" t="s">
        <v>1118</v>
      </c>
      <c r="H981" s="5" t="s">
        <v>277</v>
      </c>
      <c r="I981" s="5" t="s">
        <v>440</v>
      </c>
      <c r="J981" s="13">
        <v>252</v>
      </c>
      <c r="K981" s="5">
        <v>61</v>
      </c>
      <c r="L981" s="5" t="s">
        <v>228</v>
      </c>
      <c r="M981" s="5">
        <v>63</v>
      </c>
      <c r="N981" s="5" t="s">
        <v>234</v>
      </c>
      <c r="O981" s="5">
        <v>60</v>
      </c>
      <c r="P981" s="5" t="s">
        <v>229</v>
      </c>
      <c r="Q981" s="5">
        <v>68</v>
      </c>
    </row>
    <row r="982" spans="1:17" hidden="1" outlineLevel="4" x14ac:dyDescent="0.25">
      <c r="A982" s="5">
        <v>708</v>
      </c>
      <c r="B982" s="5" t="s">
        <v>1219</v>
      </c>
      <c r="C982" s="5" t="str">
        <f>LEFT(B982,6)</f>
        <v>150971</v>
      </c>
      <c r="D982" s="5" t="str">
        <f>RIGHT(B982,2)</f>
        <v>FI</v>
      </c>
      <c r="E982" s="5" t="s">
        <v>253</v>
      </c>
      <c r="F982" s="5" t="s">
        <v>470</v>
      </c>
      <c r="G982" s="5" t="s">
        <v>1138</v>
      </c>
      <c r="H982" s="5" t="s">
        <v>277</v>
      </c>
      <c r="I982" s="5" t="s">
        <v>299</v>
      </c>
      <c r="J982" s="13">
        <v>239</v>
      </c>
      <c r="K982" s="5">
        <v>61</v>
      </c>
      <c r="L982" s="5" t="s">
        <v>228</v>
      </c>
      <c r="M982" s="5">
        <v>68</v>
      </c>
      <c r="N982" s="5" t="s">
        <v>234</v>
      </c>
      <c r="O982" s="5">
        <v>53</v>
      </c>
      <c r="P982" s="5" t="s">
        <v>229</v>
      </c>
      <c r="Q982" s="5">
        <v>57</v>
      </c>
    </row>
    <row r="983" spans="1:17" hidden="1" outlineLevel="4" x14ac:dyDescent="0.25">
      <c r="A983" s="5">
        <v>1517</v>
      </c>
      <c r="B983" s="5" t="s">
        <v>2120</v>
      </c>
      <c r="C983" s="5" t="str">
        <f>LEFT(B983,6)</f>
        <v>151461</v>
      </c>
      <c r="D983" s="5" t="str">
        <f>RIGHT(B983,2)</f>
        <v>HB</v>
      </c>
      <c r="E983" s="5" t="s">
        <v>253</v>
      </c>
      <c r="F983" s="5" t="s">
        <v>470</v>
      </c>
      <c r="G983" s="5" t="s">
        <v>425</v>
      </c>
      <c r="H983" s="5" t="s">
        <v>277</v>
      </c>
      <c r="I983" s="5" t="s">
        <v>795</v>
      </c>
      <c r="J983" s="13">
        <v>252</v>
      </c>
      <c r="K983" s="5">
        <v>66</v>
      </c>
      <c r="L983" s="5" t="s">
        <v>228</v>
      </c>
      <c r="M983" s="5">
        <v>74</v>
      </c>
      <c r="N983" s="5" t="s">
        <v>229</v>
      </c>
      <c r="O983" s="5">
        <v>54</v>
      </c>
      <c r="P983" s="5" t="s">
        <v>234</v>
      </c>
      <c r="Q983" s="5">
        <v>58</v>
      </c>
    </row>
    <row r="984" spans="1:17" hidden="1" outlineLevel="3" collapsed="1" x14ac:dyDescent="0.25">
      <c r="A984" s="5"/>
      <c r="B984" s="5"/>
      <c r="C984" s="5">
        <f>SUBTOTAL(3,C980:C983)</f>
        <v>4</v>
      </c>
      <c r="D984" s="5"/>
      <c r="E984" s="9" t="s">
        <v>2281</v>
      </c>
      <c r="F984" s="5"/>
      <c r="G984" s="5"/>
      <c r="H984" s="5"/>
      <c r="I984" s="5"/>
      <c r="J984" s="13"/>
      <c r="K984" s="5"/>
      <c r="L984" s="5"/>
      <c r="M984" s="5"/>
      <c r="N984" s="5"/>
      <c r="O984" s="5"/>
      <c r="P984" s="5"/>
      <c r="Q984" s="5"/>
    </row>
    <row r="985" spans="1:17" outlineLevel="2" collapsed="1" x14ac:dyDescent="0.25">
      <c r="A985" s="5"/>
      <c r="B985" s="5"/>
      <c r="C985" s="5">
        <f>SUBTOTAL(3,C980:C983)</f>
        <v>4</v>
      </c>
      <c r="D985" s="5"/>
      <c r="E985" s="5"/>
      <c r="F985" s="5"/>
      <c r="G985" s="5"/>
      <c r="H985" s="9" t="s">
        <v>2276</v>
      </c>
      <c r="I985" s="5"/>
      <c r="J985" s="13"/>
      <c r="K985" s="5"/>
      <c r="L985" s="5"/>
      <c r="M985" s="5"/>
      <c r="N985" s="5"/>
      <c r="O985" s="5"/>
      <c r="P985" s="5"/>
      <c r="Q985" s="5"/>
    </row>
    <row r="986" spans="1:17" hidden="1" outlineLevel="4" x14ac:dyDescent="0.25">
      <c r="A986" s="5">
        <v>656</v>
      </c>
      <c r="B986" s="5" t="s">
        <v>1159</v>
      </c>
      <c r="C986" s="5" t="str">
        <f>LEFT(B986,6)</f>
        <v>150962</v>
      </c>
      <c r="D986" s="5" t="str">
        <f>RIGHT(B986,2)</f>
        <v>AG</v>
      </c>
      <c r="E986" s="5" t="s">
        <v>253</v>
      </c>
      <c r="F986" s="5" t="s">
        <v>470</v>
      </c>
      <c r="G986" s="5" t="s">
        <v>751</v>
      </c>
      <c r="H986" s="5" t="s">
        <v>251</v>
      </c>
      <c r="I986" s="5" t="s">
        <v>250</v>
      </c>
      <c r="J986" s="13">
        <v>253</v>
      </c>
      <c r="K986" s="5">
        <v>64</v>
      </c>
      <c r="L986" s="5" t="s">
        <v>250</v>
      </c>
      <c r="M986" s="5">
        <v>63</v>
      </c>
      <c r="N986" s="5" t="s">
        <v>239</v>
      </c>
      <c r="O986" s="5">
        <v>64</v>
      </c>
      <c r="P986" s="5" t="s">
        <v>234</v>
      </c>
      <c r="Q986" s="5">
        <v>62</v>
      </c>
    </row>
    <row r="987" spans="1:17" hidden="1" outlineLevel="3" collapsed="1" x14ac:dyDescent="0.25">
      <c r="A987" s="5"/>
      <c r="B987" s="5"/>
      <c r="C987" s="5">
        <f>SUBTOTAL(3,C986:C986)</f>
        <v>1</v>
      </c>
      <c r="D987" s="5"/>
      <c r="E987" s="9" t="s">
        <v>2281</v>
      </c>
      <c r="F987" s="5"/>
      <c r="G987" s="5"/>
      <c r="H987" s="5"/>
      <c r="I987" s="5"/>
      <c r="J987" s="13"/>
      <c r="K987" s="5"/>
      <c r="L987" s="5"/>
      <c r="M987" s="5"/>
      <c r="N987" s="5"/>
      <c r="O987" s="5"/>
      <c r="P987" s="5"/>
      <c r="Q987" s="5"/>
    </row>
    <row r="988" spans="1:17" hidden="1" outlineLevel="4" x14ac:dyDescent="0.25">
      <c r="A988" s="5">
        <v>667</v>
      </c>
      <c r="B988" s="5" t="s">
        <v>1170</v>
      </c>
      <c r="C988" s="5" t="str">
        <f>LEFT(B988,6)</f>
        <v>150963</v>
      </c>
      <c r="D988" s="5" t="str">
        <f>RIGHT(B988,2)</f>
        <v>AH</v>
      </c>
      <c r="E988" s="5" t="s">
        <v>223</v>
      </c>
      <c r="F988" s="5" t="s">
        <v>470</v>
      </c>
      <c r="G988" s="5" t="s">
        <v>1138</v>
      </c>
      <c r="H988" s="5" t="s">
        <v>251</v>
      </c>
      <c r="I988" s="5" t="s">
        <v>435</v>
      </c>
      <c r="J988" s="13">
        <v>264</v>
      </c>
      <c r="K988" s="5">
        <v>68</v>
      </c>
      <c r="L988" s="5" t="s">
        <v>234</v>
      </c>
      <c r="M988" s="5">
        <v>65</v>
      </c>
      <c r="N988" s="5" t="s">
        <v>250</v>
      </c>
      <c r="O988" s="5">
        <v>66</v>
      </c>
      <c r="P988" s="5" t="s">
        <v>239</v>
      </c>
      <c r="Q988" s="5">
        <v>65</v>
      </c>
    </row>
    <row r="989" spans="1:17" hidden="1" outlineLevel="4" x14ac:dyDescent="0.25">
      <c r="A989" s="5">
        <v>805</v>
      </c>
      <c r="B989" s="5" t="s">
        <v>1326</v>
      </c>
      <c r="C989" s="5" t="str">
        <f>LEFT(B989,6)</f>
        <v>150996</v>
      </c>
      <c r="D989" s="5" t="str">
        <f>RIGHT(B989,2)</f>
        <v>GJ</v>
      </c>
      <c r="E989" s="5" t="s">
        <v>223</v>
      </c>
      <c r="F989" s="5" t="s">
        <v>470</v>
      </c>
      <c r="G989" s="5" t="s">
        <v>1138</v>
      </c>
      <c r="H989" s="5" t="s">
        <v>251</v>
      </c>
      <c r="I989" s="5" t="s">
        <v>249</v>
      </c>
      <c r="J989" s="13">
        <v>263</v>
      </c>
      <c r="K989" s="5">
        <v>45</v>
      </c>
      <c r="L989" s="5" t="s">
        <v>250</v>
      </c>
      <c r="M989" s="5">
        <v>75</v>
      </c>
      <c r="N989" s="5" t="s">
        <v>239</v>
      </c>
      <c r="O989" s="5">
        <v>65</v>
      </c>
      <c r="P989" s="5" t="s">
        <v>234</v>
      </c>
      <c r="Q989" s="5">
        <v>78</v>
      </c>
    </row>
    <row r="990" spans="1:17" hidden="1" outlineLevel="3" collapsed="1" x14ac:dyDescent="0.25">
      <c r="A990" s="5"/>
      <c r="B990" s="5"/>
      <c r="C990" s="5">
        <f>SUBTOTAL(3,C988:C989)</f>
        <v>2</v>
      </c>
      <c r="D990" s="5"/>
      <c r="E990" s="9" t="s">
        <v>2282</v>
      </c>
      <c r="F990" s="5"/>
      <c r="G990" s="5"/>
      <c r="H990" s="5"/>
      <c r="I990" s="5"/>
      <c r="J990" s="13"/>
      <c r="K990" s="5"/>
      <c r="L990" s="5"/>
      <c r="M990" s="5"/>
      <c r="N990" s="5"/>
      <c r="O990" s="5"/>
      <c r="P990" s="5"/>
      <c r="Q990" s="5"/>
    </row>
    <row r="991" spans="1:17" hidden="1" outlineLevel="4" x14ac:dyDescent="0.25">
      <c r="A991" s="5">
        <v>1068</v>
      </c>
      <c r="B991" s="5" t="s">
        <v>1629</v>
      </c>
      <c r="C991" s="5" t="str">
        <f>LEFT(B991,6)</f>
        <v>151203</v>
      </c>
      <c r="D991" s="5" t="str">
        <f>RIGHT(B991,2)</f>
        <v>DB</v>
      </c>
      <c r="E991" s="5" t="s">
        <v>253</v>
      </c>
      <c r="F991" s="5" t="s">
        <v>470</v>
      </c>
      <c r="G991" s="5" t="s">
        <v>425</v>
      </c>
      <c r="H991" s="5" t="s">
        <v>251</v>
      </c>
      <c r="I991" s="5" t="s">
        <v>250</v>
      </c>
      <c r="J991" s="13">
        <v>221</v>
      </c>
      <c r="K991" s="5">
        <v>62</v>
      </c>
      <c r="L991" s="5" t="s">
        <v>320</v>
      </c>
      <c r="M991" s="5">
        <v>59</v>
      </c>
      <c r="N991" s="5" t="s">
        <v>250</v>
      </c>
      <c r="O991" s="5">
        <v>55</v>
      </c>
      <c r="P991" s="5" t="s">
        <v>234</v>
      </c>
      <c r="Q991" s="5">
        <v>45</v>
      </c>
    </row>
    <row r="992" spans="1:17" hidden="1" outlineLevel="4" x14ac:dyDescent="0.25">
      <c r="A992" s="5">
        <v>1386</v>
      </c>
      <c r="B992" s="5" t="s">
        <v>1977</v>
      </c>
      <c r="C992" s="5" t="str">
        <f>LEFT(B992,6)</f>
        <v>151372</v>
      </c>
      <c r="D992" s="5" t="str">
        <f>RIGHT(B992,2)</f>
        <v>CF</v>
      </c>
      <c r="E992" s="5" t="s">
        <v>253</v>
      </c>
      <c r="F992" s="5" t="s">
        <v>470</v>
      </c>
      <c r="G992" s="5" t="s">
        <v>826</v>
      </c>
      <c r="H992" s="5" t="s">
        <v>251</v>
      </c>
      <c r="I992" s="5" t="s">
        <v>250</v>
      </c>
      <c r="J992" s="13">
        <v>267</v>
      </c>
      <c r="K992" s="5">
        <v>62</v>
      </c>
      <c r="L992" s="5" t="s">
        <v>238</v>
      </c>
      <c r="M992" s="5">
        <v>64</v>
      </c>
      <c r="N992" s="5" t="s">
        <v>250</v>
      </c>
      <c r="O992" s="5">
        <v>80</v>
      </c>
      <c r="P992" s="5" t="s">
        <v>234</v>
      </c>
      <c r="Q992" s="5">
        <v>61</v>
      </c>
    </row>
    <row r="993" spans="1:17" hidden="1" outlineLevel="4" x14ac:dyDescent="0.25">
      <c r="A993" s="5">
        <v>1450</v>
      </c>
      <c r="B993" s="5" t="s">
        <v>2047</v>
      </c>
      <c r="C993" s="5" t="str">
        <f>LEFT(B993,6)</f>
        <v>151400</v>
      </c>
      <c r="D993" s="5" t="str">
        <f>RIGHT(B993,2)</f>
        <v>CG</v>
      </c>
      <c r="E993" s="5" t="s">
        <v>253</v>
      </c>
      <c r="F993" s="5" t="s">
        <v>470</v>
      </c>
      <c r="G993" s="5" t="s">
        <v>826</v>
      </c>
      <c r="H993" s="5" t="s">
        <v>251</v>
      </c>
      <c r="I993" s="5" t="s">
        <v>249</v>
      </c>
      <c r="J993" s="13">
        <v>253</v>
      </c>
      <c r="K993" s="5">
        <v>36</v>
      </c>
      <c r="L993" s="5" t="s">
        <v>250</v>
      </c>
      <c r="M993" s="5">
        <v>71</v>
      </c>
      <c r="N993" s="5" t="s">
        <v>239</v>
      </c>
      <c r="O993" s="5">
        <v>66</v>
      </c>
      <c r="P993" s="5" t="s">
        <v>234</v>
      </c>
      <c r="Q993" s="5">
        <v>80</v>
      </c>
    </row>
    <row r="994" spans="1:17" hidden="1" outlineLevel="3" collapsed="1" x14ac:dyDescent="0.25">
      <c r="A994" s="5"/>
      <c r="B994" s="5"/>
      <c r="C994" s="5">
        <f>SUBTOTAL(3,C991:C993)</f>
        <v>3</v>
      </c>
      <c r="D994" s="5"/>
      <c r="E994" s="9" t="s">
        <v>2281</v>
      </c>
      <c r="F994" s="5"/>
      <c r="G994" s="5"/>
      <c r="H994" s="5"/>
      <c r="I994" s="5"/>
      <c r="J994" s="13"/>
      <c r="K994" s="5"/>
      <c r="L994" s="5"/>
      <c r="M994" s="5"/>
      <c r="N994" s="5"/>
      <c r="O994" s="5"/>
      <c r="P994" s="5"/>
      <c r="Q994" s="5"/>
    </row>
    <row r="995" spans="1:17" outlineLevel="2" collapsed="1" x14ac:dyDescent="0.25">
      <c r="A995" s="5"/>
      <c r="B995" s="5"/>
      <c r="C995" s="5">
        <f>SUBTOTAL(3,C986:C993)</f>
        <v>6</v>
      </c>
      <c r="D995" s="5"/>
      <c r="E995" s="5"/>
      <c r="F995" s="5"/>
      <c r="G995" s="5"/>
      <c r="H995" s="9" t="s">
        <v>2277</v>
      </c>
      <c r="I995" s="5"/>
      <c r="J995" s="13"/>
      <c r="K995" s="5"/>
      <c r="L995" s="5"/>
      <c r="M995" s="5"/>
      <c r="N995" s="5"/>
      <c r="O995" s="5"/>
      <c r="P995" s="5"/>
      <c r="Q995" s="5"/>
    </row>
    <row r="996" spans="1:17" outlineLevel="1" x14ac:dyDescent="0.25">
      <c r="A996" s="5"/>
      <c r="B996" s="5"/>
      <c r="C996" s="5"/>
      <c r="D996" s="5"/>
      <c r="E996" s="9" t="s">
        <v>2260</v>
      </c>
      <c r="F996" s="5">
        <f>SUBTOTAL(3,F933:F993)</f>
        <v>37</v>
      </c>
      <c r="G996" s="5"/>
      <c r="H996" s="5"/>
      <c r="I996" s="5"/>
      <c r="J996" s="13"/>
      <c r="K996" s="5"/>
      <c r="L996" s="5"/>
      <c r="M996" s="5"/>
      <c r="N996" s="5"/>
      <c r="O996" s="5"/>
      <c r="P996" s="5"/>
      <c r="Q996" s="5"/>
    </row>
    <row r="997" spans="1:17" hidden="1" outlineLevel="4" x14ac:dyDescent="0.25">
      <c r="A997" s="5">
        <v>916</v>
      </c>
      <c r="B997" s="5" t="s">
        <v>1460</v>
      </c>
      <c r="C997" s="5" t="str">
        <f>LEFT(B997,6)</f>
        <v>151100</v>
      </c>
      <c r="D997" s="5" t="str">
        <f>RIGHT(B997,2)</f>
        <v>GB</v>
      </c>
      <c r="E997" s="5" t="s">
        <v>253</v>
      </c>
      <c r="F997" s="5" t="s">
        <v>1461</v>
      </c>
      <c r="G997" s="5" t="s">
        <v>1138</v>
      </c>
      <c r="H997" s="5" t="s">
        <v>257</v>
      </c>
      <c r="I997" s="5" t="s">
        <v>642</v>
      </c>
      <c r="J997" s="13">
        <v>277</v>
      </c>
      <c r="K997" s="5">
        <v>72</v>
      </c>
      <c r="L997" s="5" t="s">
        <v>228</v>
      </c>
      <c r="M997" s="5">
        <v>65</v>
      </c>
      <c r="N997" s="5" t="s">
        <v>234</v>
      </c>
      <c r="O997" s="5">
        <v>77</v>
      </c>
      <c r="P997" s="5" t="s">
        <v>229</v>
      </c>
      <c r="Q997" s="5">
        <v>63</v>
      </c>
    </row>
    <row r="998" spans="1:17" hidden="1" outlineLevel="3" collapsed="1" x14ac:dyDescent="0.25">
      <c r="A998" s="5"/>
      <c r="B998" s="5"/>
      <c r="C998" s="5">
        <f>SUBTOTAL(3,C997:C997)</f>
        <v>1</v>
      </c>
      <c r="D998" s="5"/>
      <c r="E998" s="9" t="s">
        <v>2281</v>
      </c>
      <c r="F998" s="5"/>
      <c r="G998" s="5"/>
      <c r="H998" s="5"/>
      <c r="I998" s="5"/>
      <c r="J998" s="13"/>
      <c r="K998" s="5"/>
      <c r="L998" s="5"/>
      <c r="M998" s="5"/>
      <c r="N998" s="5"/>
      <c r="O998" s="5"/>
      <c r="P998" s="5"/>
      <c r="Q998" s="5"/>
    </row>
    <row r="999" spans="1:17" outlineLevel="2" collapsed="1" x14ac:dyDescent="0.25">
      <c r="A999" s="5"/>
      <c r="B999" s="5"/>
      <c r="C999" s="5">
        <f>SUBTOTAL(3,C997:C997)</f>
        <v>1</v>
      </c>
      <c r="D999" s="5"/>
      <c r="E999" s="5"/>
      <c r="F999" s="5"/>
      <c r="G999" s="5"/>
      <c r="H999" s="9" t="s">
        <v>2275</v>
      </c>
      <c r="I999" s="5"/>
      <c r="J999" s="13"/>
      <c r="K999" s="5"/>
      <c r="L999" s="5"/>
      <c r="M999" s="5"/>
      <c r="N999" s="5"/>
      <c r="O999" s="5"/>
      <c r="P999" s="5"/>
      <c r="Q999" s="5"/>
    </row>
    <row r="1000" spans="1:17" hidden="1" outlineLevel="4" x14ac:dyDescent="0.25">
      <c r="A1000" s="5">
        <v>1500</v>
      </c>
      <c r="B1000" s="5" t="s">
        <v>2101</v>
      </c>
      <c r="C1000" s="5" t="str">
        <f>LEFT(B1000,6)</f>
        <v>151417</v>
      </c>
      <c r="D1000" s="5" t="str">
        <f>RIGHT(B1000,2)</f>
        <v>DD</v>
      </c>
      <c r="E1000" s="5" t="s">
        <v>223</v>
      </c>
      <c r="F1000" s="5" t="s">
        <v>1461</v>
      </c>
      <c r="G1000" s="5" t="s">
        <v>1138</v>
      </c>
      <c r="H1000" s="5" t="s">
        <v>251</v>
      </c>
      <c r="I1000" s="5" t="s">
        <v>435</v>
      </c>
      <c r="J1000" s="13">
        <v>237</v>
      </c>
      <c r="K1000" s="5">
        <v>37</v>
      </c>
      <c r="L1000" s="5" t="s">
        <v>320</v>
      </c>
      <c r="M1000" s="5">
        <v>64</v>
      </c>
      <c r="N1000" s="5" t="s">
        <v>250</v>
      </c>
      <c r="O1000" s="5">
        <v>64</v>
      </c>
      <c r="P1000" s="5" t="s">
        <v>234</v>
      </c>
      <c r="Q1000" s="5">
        <v>72</v>
      </c>
    </row>
    <row r="1001" spans="1:17" hidden="1" outlineLevel="3" collapsed="1" x14ac:dyDescent="0.25">
      <c r="A1001" s="5"/>
      <c r="B1001" s="5"/>
      <c r="C1001" s="5">
        <f>SUBTOTAL(3,C1000:C1000)</f>
        <v>1</v>
      </c>
      <c r="D1001" s="5"/>
      <c r="E1001" s="9" t="s">
        <v>2282</v>
      </c>
      <c r="F1001" s="5"/>
      <c r="G1001" s="5"/>
      <c r="H1001" s="5"/>
      <c r="I1001" s="5"/>
      <c r="J1001" s="13"/>
      <c r="K1001" s="5"/>
      <c r="L1001" s="5"/>
      <c r="M1001" s="5"/>
      <c r="N1001" s="5"/>
      <c r="O1001" s="5"/>
      <c r="P1001" s="5"/>
      <c r="Q1001" s="5"/>
    </row>
    <row r="1002" spans="1:17" outlineLevel="2" collapsed="1" x14ac:dyDescent="0.25">
      <c r="A1002" s="5"/>
      <c r="B1002" s="5"/>
      <c r="C1002" s="5">
        <f>SUBTOTAL(3,C1000:C1000)</f>
        <v>1</v>
      </c>
      <c r="D1002" s="5"/>
      <c r="E1002" s="5"/>
      <c r="F1002" s="5"/>
      <c r="G1002" s="5"/>
      <c r="H1002" s="9" t="s">
        <v>2277</v>
      </c>
      <c r="I1002" s="5"/>
      <c r="J1002" s="13"/>
      <c r="K1002" s="5"/>
      <c r="L1002" s="5"/>
      <c r="M1002" s="5"/>
      <c r="N1002" s="5"/>
      <c r="O1002" s="5"/>
      <c r="P1002" s="5"/>
      <c r="Q1002" s="5"/>
    </row>
    <row r="1003" spans="1:17" outlineLevel="1" x14ac:dyDescent="0.25">
      <c r="A1003" s="5"/>
      <c r="B1003" s="5"/>
      <c r="C1003" s="5"/>
      <c r="D1003" s="5"/>
      <c r="E1003" s="9" t="s">
        <v>2261</v>
      </c>
      <c r="F1003" s="5">
        <f>SUBTOTAL(3,F997:F1000)</f>
        <v>2</v>
      </c>
      <c r="G1003" s="5"/>
      <c r="H1003" s="5"/>
      <c r="I1003" s="5"/>
      <c r="J1003" s="13"/>
      <c r="K1003" s="5"/>
      <c r="L1003" s="5"/>
      <c r="M1003" s="5"/>
      <c r="N1003" s="5"/>
      <c r="O1003" s="5"/>
      <c r="P1003" s="5"/>
      <c r="Q1003" s="5"/>
    </row>
    <row r="1004" spans="1:17" hidden="1" outlineLevel="4" x14ac:dyDescent="0.25">
      <c r="A1004" s="5">
        <v>896</v>
      </c>
      <c r="B1004" s="5" t="s">
        <v>1433</v>
      </c>
      <c r="C1004" s="5" t="str">
        <f>LEFT(B1004,6)</f>
        <v>151086</v>
      </c>
      <c r="D1004" s="5" t="str">
        <f>RIGHT(B1004,2)</f>
        <v>DD</v>
      </c>
      <c r="E1004" s="5" t="s">
        <v>253</v>
      </c>
      <c r="F1004" s="5" t="s">
        <v>486</v>
      </c>
      <c r="G1004" s="5" t="s">
        <v>1434</v>
      </c>
      <c r="H1004" s="5" t="s">
        <v>402</v>
      </c>
      <c r="I1004" s="5" t="s">
        <v>400</v>
      </c>
      <c r="J1004" s="13">
        <v>210</v>
      </c>
      <c r="K1004" s="5">
        <v>42</v>
      </c>
      <c r="L1004" s="5" t="s">
        <v>227</v>
      </c>
      <c r="M1004" s="5">
        <v>51</v>
      </c>
      <c r="N1004" s="5" t="s">
        <v>228</v>
      </c>
      <c r="O1004" s="5">
        <v>65</v>
      </c>
      <c r="P1004" s="5" t="s">
        <v>234</v>
      </c>
      <c r="Q1004" s="5">
        <v>52</v>
      </c>
    </row>
    <row r="1005" spans="1:17" hidden="1" outlineLevel="4" x14ac:dyDescent="0.25">
      <c r="A1005" s="5">
        <v>1055</v>
      </c>
      <c r="B1005" s="5" t="s">
        <v>1615</v>
      </c>
      <c r="C1005" s="5" t="str">
        <f>LEFT(B1005,6)</f>
        <v>151201</v>
      </c>
      <c r="D1005" s="5" t="str">
        <f>RIGHT(B1005,2)</f>
        <v>JA</v>
      </c>
      <c r="E1005" s="5" t="s">
        <v>253</v>
      </c>
      <c r="F1005" s="5" t="s">
        <v>486</v>
      </c>
      <c r="G1005" s="5" t="s">
        <v>1095</v>
      </c>
      <c r="H1005" s="5" t="s">
        <v>402</v>
      </c>
      <c r="I1005" s="5" t="s">
        <v>400</v>
      </c>
      <c r="J1005" s="13">
        <v>219</v>
      </c>
      <c r="K1005" s="5">
        <v>54</v>
      </c>
      <c r="L1005" s="5" t="s">
        <v>401</v>
      </c>
      <c r="M1005" s="5">
        <v>41</v>
      </c>
      <c r="N1005" s="5" t="s">
        <v>228</v>
      </c>
      <c r="O1005" s="5">
        <v>64</v>
      </c>
      <c r="P1005" s="5" t="s">
        <v>234</v>
      </c>
      <c r="Q1005" s="5">
        <v>60</v>
      </c>
    </row>
    <row r="1006" spans="1:17" hidden="1" outlineLevel="3" collapsed="1" x14ac:dyDescent="0.25">
      <c r="A1006" s="5"/>
      <c r="B1006" s="5"/>
      <c r="C1006" s="5">
        <f>SUBTOTAL(3,C1004:C1005)</f>
        <v>2</v>
      </c>
      <c r="D1006" s="5"/>
      <c r="E1006" s="9" t="s">
        <v>2281</v>
      </c>
      <c r="F1006" s="5"/>
      <c r="G1006" s="5"/>
      <c r="H1006" s="5"/>
      <c r="I1006" s="5"/>
      <c r="J1006" s="13"/>
      <c r="K1006" s="5"/>
      <c r="L1006" s="5"/>
      <c r="M1006" s="5"/>
      <c r="N1006" s="5"/>
      <c r="O1006" s="5"/>
      <c r="P1006" s="5"/>
      <c r="Q1006" s="5"/>
    </row>
    <row r="1007" spans="1:17" outlineLevel="2" collapsed="1" x14ac:dyDescent="0.25">
      <c r="A1007" s="5"/>
      <c r="B1007" s="5"/>
      <c r="C1007" s="5">
        <f>SUBTOTAL(3,C1004:C1005)</f>
        <v>2</v>
      </c>
      <c r="D1007" s="5"/>
      <c r="E1007" s="5"/>
      <c r="F1007" s="5"/>
      <c r="G1007" s="5"/>
      <c r="H1007" s="9" t="s">
        <v>2278</v>
      </c>
      <c r="I1007" s="5"/>
      <c r="J1007" s="13"/>
      <c r="K1007" s="5"/>
      <c r="L1007" s="5"/>
      <c r="M1007" s="5"/>
      <c r="N1007" s="5"/>
      <c r="O1007" s="5"/>
      <c r="P1007" s="5"/>
      <c r="Q1007" s="5"/>
    </row>
    <row r="1008" spans="1:17" hidden="1" outlineLevel="4" x14ac:dyDescent="0.25">
      <c r="A1008" s="5">
        <v>443</v>
      </c>
      <c r="B1008" s="5" t="s">
        <v>903</v>
      </c>
      <c r="C1008" s="5" t="str">
        <f>LEFT(B1008,6)</f>
        <v>150597</v>
      </c>
      <c r="D1008" s="5" t="str">
        <f>RIGHT(B1008,2)</f>
        <v>HI</v>
      </c>
      <c r="E1008" s="5" t="s">
        <v>223</v>
      </c>
      <c r="F1008" s="5" t="s">
        <v>486</v>
      </c>
      <c r="G1008" s="5" t="s">
        <v>904</v>
      </c>
      <c r="H1008" s="5" t="s">
        <v>266</v>
      </c>
      <c r="I1008" s="5" t="s">
        <v>386</v>
      </c>
      <c r="J1008" s="13">
        <v>208</v>
      </c>
      <c r="K1008" s="5">
        <v>69</v>
      </c>
      <c r="L1008" s="5" t="s">
        <v>238</v>
      </c>
      <c r="M1008" s="5">
        <v>47</v>
      </c>
      <c r="N1008" s="5" t="s">
        <v>239</v>
      </c>
      <c r="O1008" s="5">
        <v>48</v>
      </c>
      <c r="P1008" s="5" t="s">
        <v>240</v>
      </c>
      <c r="Q1008" s="5">
        <v>44</v>
      </c>
    </row>
    <row r="1009" spans="1:17" hidden="1" outlineLevel="3" collapsed="1" x14ac:dyDescent="0.25">
      <c r="A1009" s="5"/>
      <c r="B1009" s="5"/>
      <c r="C1009" s="5">
        <f>SUBTOTAL(3,C1008:C1008)</f>
        <v>1</v>
      </c>
      <c r="D1009" s="5"/>
      <c r="E1009" s="9" t="s">
        <v>2282</v>
      </c>
      <c r="F1009" s="5"/>
      <c r="G1009" s="5"/>
      <c r="H1009" s="5"/>
      <c r="I1009" s="5"/>
      <c r="J1009" s="13"/>
      <c r="K1009" s="5"/>
      <c r="L1009" s="5"/>
      <c r="M1009" s="5"/>
      <c r="N1009" s="5"/>
      <c r="O1009" s="5"/>
      <c r="P1009" s="5"/>
      <c r="Q1009" s="5"/>
    </row>
    <row r="1010" spans="1:17" hidden="1" outlineLevel="4" x14ac:dyDescent="0.25">
      <c r="A1010" s="5">
        <v>707</v>
      </c>
      <c r="B1010" s="5" t="s">
        <v>1218</v>
      </c>
      <c r="C1010" s="5" t="str">
        <f>LEFT(B1010,6)</f>
        <v>150971</v>
      </c>
      <c r="D1010" s="5" t="str">
        <f>RIGHT(B1010,2)</f>
        <v>DA</v>
      </c>
      <c r="E1010" s="5" t="s">
        <v>253</v>
      </c>
      <c r="F1010" s="5" t="s">
        <v>486</v>
      </c>
      <c r="G1010" s="5" t="s">
        <v>904</v>
      </c>
      <c r="H1010" s="5" t="s">
        <v>266</v>
      </c>
      <c r="I1010" s="5" t="s">
        <v>309</v>
      </c>
      <c r="J1010" s="13">
        <v>232</v>
      </c>
      <c r="K1010" s="5">
        <v>70</v>
      </c>
      <c r="L1010" s="5" t="s">
        <v>250</v>
      </c>
      <c r="M1010" s="5">
        <v>59</v>
      </c>
      <c r="N1010" s="5" t="s">
        <v>239</v>
      </c>
      <c r="O1010" s="5">
        <v>63</v>
      </c>
      <c r="P1010" s="5" t="s">
        <v>309</v>
      </c>
      <c r="Q1010" s="5">
        <v>40</v>
      </c>
    </row>
    <row r="1011" spans="1:17" hidden="1" outlineLevel="3" collapsed="1" x14ac:dyDescent="0.25">
      <c r="A1011" s="5"/>
      <c r="B1011" s="5"/>
      <c r="C1011" s="5">
        <f>SUBTOTAL(3,C1010:C1010)</f>
        <v>1</v>
      </c>
      <c r="D1011" s="5"/>
      <c r="E1011" s="9" t="s">
        <v>2281</v>
      </c>
      <c r="F1011" s="5"/>
      <c r="G1011" s="5"/>
      <c r="H1011" s="5"/>
      <c r="I1011" s="5"/>
      <c r="J1011" s="13"/>
      <c r="K1011" s="5"/>
      <c r="L1011" s="5"/>
      <c r="M1011" s="5"/>
      <c r="N1011" s="5"/>
      <c r="O1011" s="5"/>
      <c r="P1011" s="5"/>
      <c r="Q1011" s="5"/>
    </row>
    <row r="1012" spans="1:17" hidden="1" outlineLevel="4" x14ac:dyDescent="0.25">
      <c r="A1012" s="5">
        <v>1038</v>
      </c>
      <c r="B1012" s="5" t="s">
        <v>1598</v>
      </c>
      <c r="C1012" s="5" t="str">
        <f>LEFT(B1012,6)</f>
        <v>151197</v>
      </c>
      <c r="D1012" s="5" t="str">
        <f>RIGHT(B1012,2)</f>
        <v>GG</v>
      </c>
      <c r="E1012" s="5" t="s">
        <v>223</v>
      </c>
      <c r="F1012" s="5" t="s">
        <v>486</v>
      </c>
      <c r="G1012" s="5" t="s">
        <v>487</v>
      </c>
      <c r="H1012" s="5" t="s">
        <v>266</v>
      </c>
      <c r="I1012" s="5" t="s">
        <v>386</v>
      </c>
      <c r="J1012" s="13">
        <v>254</v>
      </c>
      <c r="K1012" s="5">
        <v>63</v>
      </c>
      <c r="L1012" s="5" t="s">
        <v>250</v>
      </c>
      <c r="M1012" s="5">
        <v>58</v>
      </c>
      <c r="N1012" s="5" t="s">
        <v>239</v>
      </c>
      <c r="O1012" s="5">
        <v>67</v>
      </c>
      <c r="P1012" s="5" t="s">
        <v>240</v>
      </c>
      <c r="Q1012" s="5">
        <v>66</v>
      </c>
    </row>
    <row r="1013" spans="1:17" hidden="1" outlineLevel="4" x14ac:dyDescent="0.25">
      <c r="A1013" s="5">
        <v>1117</v>
      </c>
      <c r="B1013" s="5" t="s">
        <v>1681</v>
      </c>
      <c r="C1013" s="5" t="str">
        <f>LEFT(B1013,6)</f>
        <v>151217</v>
      </c>
      <c r="D1013" s="5" t="str">
        <f>RIGHT(B1013,2)</f>
        <v>DF</v>
      </c>
      <c r="E1013" s="5" t="s">
        <v>223</v>
      </c>
      <c r="F1013" s="5" t="s">
        <v>486</v>
      </c>
      <c r="G1013" s="5" t="s">
        <v>1095</v>
      </c>
      <c r="H1013" s="5" t="s">
        <v>266</v>
      </c>
      <c r="I1013" s="5" t="s">
        <v>674</v>
      </c>
      <c r="J1013" s="13">
        <v>200</v>
      </c>
      <c r="K1013" s="5">
        <v>66</v>
      </c>
      <c r="L1013" s="5" t="s">
        <v>240</v>
      </c>
      <c r="M1013" s="5">
        <v>58</v>
      </c>
      <c r="N1013" s="5" t="s">
        <v>629</v>
      </c>
      <c r="O1013" s="5">
        <v>40</v>
      </c>
      <c r="P1013" s="5" t="s">
        <v>436</v>
      </c>
      <c r="Q1013" s="5">
        <v>36</v>
      </c>
    </row>
    <row r="1014" spans="1:17" hidden="1" outlineLevel="4" x14ac:dyDescent="0.25">
      <c r="A1014" s="5">
        <v>1589</v>
      </c>
      <c r="B1014" s="5" t="s">
        <v>2200</v>
      </c>
      <c r="C1014" s="5" t="str">
        <f>LEFT(B1014,6)</f>
        <v>151488</v>
      </c>
      <c r="D1014" s="5" t="str">
        <f>RIGHT(B1014,2)</f>
        <v>BJ</v>
      </c>
      <c r="E1014" s="5" t="s">
        <v>223</v>
      </c>
      <c r="F1014" s="5" t="s">
        <v>486</v>
      </c>
      <c r="G1014" s="5" t="s">
        <v>624</v>
      </c>
      <c r="H1014" s="5" t="s">
        <v>266</v>
      </c>
      <c r="I1014" s="5" t="s">
        <v>315</v>
      </c>
      <c r="J1014" s="13">
        <v>203</v>
      </c>
      <c r="K1014" s="5">
        <v>40</v>
      </c>
      <c r="L1014" s="5" t="s">
        <v>250</v>
      </c>
      <c r="M1014" s="5">
        <v>45</v>
      </c>
      <c r="N1014" s="5" t="s">
        <v>674</v>
      </c>
      <c r="O1014" s="5">
        <v>57</v>
      </c>
      <c r="P1014" s="5" t="s">
        <v>239</v>
      </c>
      <c r="Q1014" s="5">
        <v>61</v>
      </c>
    </row>
    <row r="1015" spans="1:17" hidden="1" outlineLevel="4" x14ac:dyDescent="0.25">
      <c r="A1015" s="5">
        <v>1611</v>
      </c>
      <c r="B1015" s="5" t="s">
        <v>2223</v>
      </c>
      <c r="C1015" s="5" t="str">
        <f>LEFT(B1015,6)</f>
        <v>151505</v>
      </c>
      <c r="D1015" s="5" t="str">
        <f>RIGHT(B1015,2)</f>
        <v>DA</v>
      </c>
      <c r="E1015" s="5" t="s">
        <v>223</v>
      </c>
      <c r="F1015" s="5" t="s">
        <v>486</v>
      </c>
      <c r="G1015" s="5" t="s">
        <v>1898</v>
      </c>
      <c r="H1015" s="5" t="s">
        <v>266</v>
      </c>
      <c r="I1015" s="5" t="s">
        <v>1764</v>
      </c>
      <c r="J1015" s="13">
        <v>233</v>
      </c>
      <c r="K1015" s="5">
        <v>66</v>
      </c>
      <c r="L1015" s="5" t="s">
        <v>238</v>
      </c>
      <c r="M1015" s="5">
        <v>49</v>
      </c>
      <c r="N1015" s="5" t="s">
        <v>239</v>
      </c>
      <c r="O1015" s="5">
        <v>56</v>
      </c>
      <c r="P1015" s="5" t="s">
        <v>240</v>
      </c>
      <c r="Q1015" s="5">
        <v>62</v>
      </c>
    </row>
    <row r="1016" spans="1:17" hidden="1" outlineLevel="3" collapsed="1" x14ac:dyDescent="0.25">
      <c r="A1016" s="5"/>
      <c r="B1016" s="5"/>
      <c r="C1016" s="5">
        <f>SUBTOTAL(3,C1012:C1015)</f>
        <v>4</v>
      </c>
      <c r="D1016" s="5"/>
      <c r="E1016" s="9" t="s">
        <v>2282</v>
      </c>
      <c r="F1016" s="5"/>
      <c r="G1016" s="5"/>
      <c r="H1016" s="5"/>
      <c r="I1016" s="5"/>
      <c r="J1016" s="13"/>
      <c r="K1016" s="5"/>
      <c r="L1016" s="5"/>
      <c r="M1016" s="5"/>
      <c r="N1016" s="5"/>
      <c r="O1016" s="5"/>
      <c r="P1016" s="5"/>
      <c r="Q1016" s="5"/>
    </row>
    <row r="1017" spans="1:17" outlineLevel="2" collapsed="1" x14ac:dyDescent="0.25">
      <c r="A1017" s="5"/>
      <c r="B1017" s="5"/>
      <c r="C1017" s="5">
        <f>SUBTOTAL(3,C1008:C1015)</f>
        <v>6</v>
      </c>
      <c r="D1017" s="5"/>
      <c r="E1017" s="5"/>
      <c r="F1017" s="5"/>
      <c r="G1017" s="5"/>
      <c r="H1017" s="9" t="s">
        <v>2270</v>
      </c>
      <c r="I1017" s="5"/>
      <c r="J1017" s="13"/>
      <c r="K1017" s="5"/>
      <c r="L1017" s="5"/>
      <c r="M1017" s="5"/>
      <c r="N1017" s="5"/>
      <c r="O1017" s="5"/>
      <c r="P1017" s="5"/>
      <c r="Q1017" s="5"/>
    </row>
    <row r="1018" spans="1:17" hidden="1" outlineLevel="4" x14ac:dyDescent="0.25">
      <c r="A1018" s="5">
        <v>125</v>
      </c>
      <c r="B1018" s="5" t="s">
        <v>485</v>
      </c>
      <c r="C1018" s="5" t="str">
        <f>LEFT(B1018,6)</f>
        <v>150476</v>
      </c>
      <c r="D1018" s="5" t="str">
        <f>RIGHT(B1018,2)</f>
        <v>DJ</v>
      </c>
      <c r="E1018" s="5" t="s">
        <v>223</v>
      </c>
      <c r="F1018" s="5" t="s">
        <v>486</v>
      </c>
      <c r="G1018" s="5" t="s">
        <v>487</v>
      </c>
      <c r="H1018" s="5" t="s">
        <v>230</v>
      </c>
      <c r="I1018" s="5" t="s">
        <v>226</v>
      </c>
      <c r="J1018" s="13">
        <v>240</v>
      </c>
      <c r="K1018" s="5">
        <v>61</v>
      </c>
      <c r="L1018" s="5" t="s">
        <v>227</v>
      </c>
      <c r="M1018" s="5">
        <v>55</v>
      </c>
      <c r="N1018" s="5" t="s">
        <v>228</v>
      </c>
      <c r="O1018" s="5">
        <v>54</v>
      </c>
      <c r="P1018" s="5" t="s">
        <v>229</v>
      </c>
      <c r="Q1018" s="5">
        <v>70</v>
      </c>
    </row>
    <row r="1019" spans="1:17" hidden="1" outlineLevel="3" collapsed="1" x14ac:dyDescent="0.25">
      <c r="A1019" s="5"/>
      <c r="B1019" s="5"/>
      <c r="C1019" s="5">
        <f>SUBTOTAL(3,C1018:C1018)</f>
        <v>1</v>
      </c>
      <c r="D1019" s="5"/>
      <c r="E1019" s="9" t="s">
        <v>2282</v>
      </c>
      <c r="F1019" s="5"/>
      <c r="G1019" s="5"/>
      <c r="H1019" s="5"/>
      <c r="I1019" s="5"/>
      <c r="J1019" s="13"/>
      <c r="K1019" s="5"/>
      <c r="L1019" s="5"/>
      <c r="M1019" s="5"/>
      <c r="N1019" s="5"/>
      <c r="O1019" s="5"/>
      <c r="P1019" s="5"/>
      <c r="Q1019" s="5"/>
    </row>
    <row r="1020" spans="1:17" hidden="1" outlineLevel="4" x14ac:dyDescent="0.25">
      <c r="A1020" s="5">
        <v>648</v>
      </c>
      <c r="B1020" s="5" t="s">
        <v>1150</v>
      </c>
      <c r="C1020" s="5" t="str">
        <f>LEFT(B1020,6)</f>
        <v>150960</v>
      </c>
      <c r="D1020" s="5" t="str">
        <f>RIGHT(B1020,2)</f>
        <v>BG</v>
      </c>
      <c r="E1020" s="5" t="s">
        <v>253</v>
      </c>
      <c r="F1020" s="5" t="s">
        <v>486</v>
      </c>
      <c r="G1020" s="5" t="s">
        <v>1131</v>
      </c>
      <c r="H1020" s="5" t="s">
        <v>230</v>
      </c>
      <c r="I1020" s="5" t="s">
        <v>226</v>
      </c>
      <c r="J1020" s="13">
        <v>218</v>
      </c>
      <c r="K1020" s="5">
        <v>68</v>
      </c>
      <c r="L1020" s="5" t="s">
        <v>227</v>
      </c>
      <c r="M1020" s="5">
        <v>40</v>
      </c>
      <c r="N1020" s="5" t="s">
        <v>228</v>
      </c>
      <c r="O1020" s="5">
        <v>62</v>
      </c>
      <c r="P1020" s="5" t="s">
        <v>229</v>
      </c>
      <c r="Q1020" s="5">
        <v>48</v>
      </c>
    </row>
    <row r="1021" spans="1:17" hidden="1" outlineLevel="3" collapsed="1" x14ac:dyDescent="0.25">
      <c r="A1021" s="5"/>
      <c r="B1021" s="5"/>
      <c r="C1021" s="5">
        <f>SUBTOTAL(3,C1020:C1020)</f>
        <v>1</v>
      </c>
      <c r="D1021" s="5"/>
      <c r="E1021" s="9" t="s">
        <v>2281</v>
      </c>
      <c r="F1021" s="5"/>
      <c r="G1021" s="5"/>
      <c r="H1021" s="5"/>
      <c r="I1021" s="5"/>
      <c r="J1021" s="13"/>
      <c r="K1021" s="5"/>
      <c r="L1021" s="5"/>
      <c r="M1021" s="5"/>
      <c r="N1021" s="5"/>
      <c r="O1021" s="5"/>
      <c r="P1021" s="5"/>
      <c r="Q1021" s="5"/>
    </row>
    <row r="1022" spans="1:17" hidden="1" outlineLevel="4" x14ac:dyDescent="0.25">
      <c r="A1022" s="5">
        <v>689</v>
      </c>
      <c r="B1022" s="5" t="s">
        <v>1197</v>
      </c>
      <c r="C1022" s="5" t="str">
        <f>LEFT(B1022,6)</f>
        <v>150968</v>
      </c>
      <c r="D1022" s="5" t="str">
        <f>RIGHT(B1022,2)</f>
        <v>HF</v>
      </c>
      <c r="E1022" s="5" t="s">
        <v>223</v>
      </c>
      <c r="F1022" s="5" t="s">
        <v>486</v>
      </c>
      <c r="G1022" s="5" t="s">
        <v>782</v>
      </c>
      <c r="H1022" s="5" t="s">
        <v>230</v>
      </c>
      <c r="I1022" s="5" t="s">
        <v>226</v>
      </c>
      <c r="J1022" s="13">
        <v>263</v>
      </c>
      <c r="K1022" s="5">
        <v>64</v>
      </c>
      <c r="L1022" s="5" t="s">
        <v>228</v>
      </c>
      <c r="M1022" s="5">
        <v>67</v>
      </c>
      <c r="N1022" s="5" t="s">
        <v>229</v>
      </c>
      <c r="O1022" s="5">
        <v>69</v>
      </c>
      <c r="P1022" s="5" t="s">
        <v>227</v>
      </c>
      <c r="Q1022" s="5">
        <v>63</v>
      </c>
    </row>
    <row r="1023" spans="1:17" hidden="1" outlineLevel="3" collapsed="1" x14ac:dyDescent="0.25">
      <c r="A1023" s="5"/>
      <c r="B1023" s="5"/>
      <c r="C1023" s="5">
        <f>SUBTOTAL(3,C1022:C1022)</f>
        <v>1</v>
      </c>
      <c r="D1023" s="5"/>
      <c r="E1023" s="9" t="s">
        <v>2282</v>
      </c>
      <c r="F1023" s="5"/>
      <c r="G1023" s="5"/>
      <c r="H1023" s="5"/>
      <c r="I1023" s="5"/>
      <c r="J1023" s="13"/>
      <c r="K1023" s="5"/>
      <c r="L1023" s="5"/>
      <c r="M1023" s="5"/>
      <c r="N1023" s="5"/>
      <c r="O1023" s="5"/>
      <c r="P1023" s="5"/>
      <c r="Q1023" s="5"/>
    </row>
    <row r="1024" spans="1:17" hidden="1" outlineLevel="4" x14ac:dyDescent="0.25">
      <c r="A1024" s="5">
        <v>905</v>
      </c>
      <c r="B1024" s="5" t="s">
        <v>1446</v>
      </c>
      <c r="C1024" s="5" t="str">
        <f>LEFT(B1024,6)</f>
        <v>151093</v>
      </c>
      <c r="D1024" s="5" t="str">
        <f>RIGHT(B1024,2)</f>
        <v>DF</v>
      </c>
      <c r="E1024" s="5" t="s">
        <v>253</v>
      </c>
      <c r="F1024" s="5" t="s">
        <v>486</v>
      </c>
      <c r="G1024" s="5" t="s">
        <v>1443</v>
      </c>
      <c r="H1024" s="5" t="s">
        <v>230</v>
      </c>
      <c r="I1024" s="5" t="s">
        <v>899</v>
      </c>
      <c r="J1024" s="13">
        <v>237</v>
      </c>
      <c r="K1024" s="5">
        <v>68</v>
      </c>
      <c r="L1024" s="5" t="s">
        <v>227</v>
      </c>
      <c r="M1024" s="5">
        <v>59</v>
      </c>
      <c r="N1024" s="5" t="s">
        <v>228</v>
      </c>
      <c r="O1024" s="5">
        <v>64</v>
      </c>
      <c r="P1024" s="5" t="s">
        <v>229</v>
      </c>
      <c r="Q1024" s="5">
        <v>46</v>
      </c>
    </row>
    <row r="1025" spans="1:17" hidden="1" outlineLevel="4" x14ac:dyDescent="0.25">
      <c r="A1025" s="5">
        <v>1012</v>
      </c>
      <c r="B1025" s="5" t="s">
        <v>1568</v>
      </c>
      <c r="C1025" s="5" t="str">
        <f>LEFT(B1025,6)</f>
        <v>151192</v>
      </c>
      <c r="D1025" s="5" t="str">
        <f>RIGHT(B1025,2)</f>
        <v>FG</v>
      </c>
      <c r="E1025" s="5" t="s">
        <v>253</v>
      </c>
      <c r="F1025" s="5" t="s">
        <v>486</v>
      </c>
      <c r="G1025" s="5" t="s">
        <v>624</v>
      </c>
      <c r="H1025" s="5" t="s">
        <v>230</v>
      </c>
      <c r="I1025" s="5" t="s">
        <v>637</v>
      </c>
      <c r="J1025" s="13">
        <v>295</v>
      </c>
      <c r="K1025" s="5">
        <v>61</v>
      </c>
      <c r="L1025" s="5" t="s">
        <v>229</v>
      </c>
      <c r="M1025" s="5">
        <v>87</v>
      </c>
      <c r="N1025" s="5" t="s">
        <v>227</v>
      </c>
      <c r="O1025" s="5">
        <v>69</v>
      </c>
      <c r="P1025" s="5" t="s">
        <v>228</v>
      </c>
      <c r="Q1025" s="5">
        <v>78</v>
      </c>
    </row>
    <row r="1026" spans="1:17" hidden="1" outlineLevel="4" x14ac:dyDescent="0.25">
      <c r="A1026" s="5">
        <v>1035</v>
      </c>
      <c r="B1026" s="5" t="s">
        <v>1594</v>
      </c>
      <c r="C1026" s="5" t="str">
        <f>LEFT(B1026,6)</f>
        <v>151197</v>
      </c>
      <c r="D1026" s="5" t="str">
        <f>RIGHT(B1026,2)</f>
        <v>CG</v>
      </c>
      <c r="E1026" s="5" t="s">
        <v>253</v>
      </c>
      <c r="F1026" s="5" t="s">
        <v>486</v>
      </c>
      <c r="G1026" s="5" t="s">
        <v>1095</v>
      </c>
      <c r="H1026" s="5" t="s">
        <v>230</v>
      </c>
      <c r="I1026" s="5" t="s">
        <v>226</v>
      </c>
      <c r="J1026" s="13">
        <v>285</v>
      </c>
      <c r="K1026" s="5">
        <v>63</v>
      </c>
      <c r="L1026" s="5" t="s">
        <v>227</v>
      </c>
      <c r="M1026" s="5">
        <v>69</v>
      </c>
      <c r="N1026" s="5" t="s">
        <v>228</v>
      </c>
      <c r="O1026" s="5">
        <v>76</v>
      </c>
      <c r="P1026" s="5" t="s">
        <v>234</v>
      </c>
      <c r="Q1026" s="5">
        <v>77</v>
      </c>
    </row>
    <row r="1027" spans="1:17" hidden="1" outlineLevel="3" collapsed="1" x14ac:dyDescent="0.25">
      <c r="A1027" s="5"/>
      <c r="B1027" s="5"/>
      <c r="C1027" s="5">
        <f>SUBTOTAL(3,C1024:C1026)</f>
        <v>3</v>
      </c>
      <c r="D1027" s="5"/>
      <c r="E1027" s="9" t="s">
        <v>2281</v>
      </c>
      <c r="F1027" s="5"/>
      <c r="G1027" s="5"/>
      <c r="H1027" s="5"/>
      <c r="I1027" s="5"/>
      <c r="J1027" s="13"/>
      <c r="K1027" s="5"/>
      <c r="L1027" s="5"/>
      <c r="M1027" s="5"/>
      <c r="N1027" s="5"/>
      <c r="O1027" s="5"/>
      <c r="P1027" s="5"/>
      <c r="Q1027" s="5"/>
    </row>
    <row r="1028" spans="1:17" hidden="1" outlineLevel="4" x14ac:dyDescent="0.25">
      <c r="A1028" s="5">
        <v>1118</v>
      </c>
      <c r="B1028" s="5" t="s">
        <v>1682</v>
      </c>
      <c r="C1028" s="5" t="str">
        <f t="shared" ref="C1028:C1035" si="18">LEFT(B1028,6)</f>
        <v>151217</v>
      </c>
      <c r="D1028" s="5" t="str">
        <f t="shared" ref="D1028:D1035" si="19">RIGHT(B1028,2)</f>
        <v>BB</v>
      </c>
      <c r="E1028" s="5" t="s">
        <v>223</v>
      </c>
      <c r="F1028" s="5" t="s">
        <v>486</v>
      </c>
      <c r="G1028" s="5" t="s">
        <v>624</v>
      </c>
      <c r="H1028" s="5" t="s">
        <v>230</v>
      </c>
      <c r="I1028" s="5" t="s">
        <v>271</v>
      </c>
      <c r="J1028" s="13">
        <v>251</v>
      </c>
      <c r="K1028" s="5">
        <v>58</v>
      </c>
      <c r="L1028" s="5" t="s">
        <v>227</v>
      </c>
      <c r="M1028" s="5">
        <v>61</v>
      </c>
      <c r="N1028" s="5" t="s">
        <v>228</v>
      </c>
      <c r="O1028" s="5">
        <v>65</v>
      </c>
      <c r="P1028" s="5" t="s">
        <v>229</v>
      </c>
      <c r="Q1028" s="5">
        <v>67</v>
      </c>
    </row>
    <row r="1029" spans="1:17" hidden="1" outlineLevel="4" x14ac:dyDescent="0.25">
      <c r="A1029" s="5">
        <v>1163</v>
      </c>
      <c r="B1029" s="5" t="s">
        <v>1734</v>
      </c>
      <c r="C1029" s="5" t="str">
        <f t="shared" si="18"/>
        <v>151229</v>
      </c>
      <c r="D1029" s="5" t="str">
        <f t="shared" si="19"/>
        <v>FI</v>
      </c>
      <c r="E1029" s="5" t="s">
        <v>223</v>
      </c>
      <c r="F1029" s="5" t="s">
        <v>486</v>
      </c>
      <c r="G1029" s="5" t="s">
        <v>698</v>
      </c>
      <c r="H1029" s="5" t="s">
        <v>230</v>
      </c>
      <c r="I1029" s="5" t="s">
        <v>245</v>
      </c>
      <c r="J1029" s="13">
        <v>213</v>
      </c>
      <c r="K1029" s="5">
        <v>56</v>
      </c>
      <c r="L1029" s="5" t="s">
        <v>227</v>
      </c>
      <c r="M1029" s="5">
        <v>55</v>
      </c>
      <c r="N1029" s="5" t="s">
        <v>228</v>
      </c>
      <c r="O1029" s="5">
        <v>55</v>
      </c>
      <c r="P1029" s="5" t="s">
        <v>229</v>
      </c>
      <c r="Q1029" s="5">
        <v>47</v>
      </c>
    </row>
    <row r="1030" spans="1:17" hidden="1" outlineLevel="4" x14ac:dyDescent="0.25">
      <c r="A1030" s="5">
        <v>1205</v>
      </c>
      <c r="B1030" s="5" t="s">
        <v>1778</v>
      </c>
      <c r="C1030" s="5" t="str">
        <f t="shared" si="18"/>
        <v>151238</v>
      </c>
      <c r="D1030" s="5" t="str">
        <f t="shared" si="19"/>
        <v>AB</v>
      </c>
      <c r="E1030" s="5" t="s">
        <v>223</v>
      </c>
      <c r="F1030" s="5" t="s">
        <v>486</v>
      </c>
      <c r="G1030" s="5" t="s">
        <v>657</v>
      </c>
      <c r="H1030" s="5" t="s">
        <v>230</v>
      </c>
      <c r="I1030" s="5" t="s">
        <v>637</v>
      </c>
      <c r="J1030" s="13">
        <v>240</v>
      </c>
      <c r="K1030" s="5">
        <v>58</v>
      </c>
      <c r="L1030" s="5" t="s">
        <v>227</v>
      </c>
      <c r="M1030" s="5">
        <v>63</v>
      </c>
      <c r="N1030" s="5" t="s">
        <v>228</v>
      </c>
      <c r="O1030" s="5">
        <v>69</v>
      </c>
      <c r="P1030" s="5" t="s">
        <v>229</v>
      </c>
      <c r="Q1030" s="5">
        <v>50</v>
      </c>
    </row>
    <row r="1031" spans="1:17" hidden="1" outlineLevel="4" x14ac:dyDescent="0.25">
      <c r="A1031" s="5">
        <v>1248</v>
      </c>
      <c r="B1031" s="5" t="s">
        <v>1826</v>
      </c>
      <c r="C1031" s="5" t="str">
        <f t="shared" si="18"/>
        <v>151251</v>
      </c>
      <c r="D1031" s="5" t="str">
        <f t="shared" si="19"/>
        <v>CC</v>
      </c>
      <c r="E1031" s="5" t="s">
        <v>223</v>
      </c>
      <c r="F1031" s="5" t="s">
        <v>486</v>
      </c>
      <c r="G1031" s="5" t="s">
        <v>657</v>
      </c>
      <c r="H1031" s="5" t="s">
        <v>230</v>
      </c>
      <c r="I1031" s="5" t="s">
        <v>245</v>
      </c>
      <c r="J1031" s="13">
        <v>246</v>
      </c>
      <c r="K1031" s="5">
        <v>43</v>
      </c>
      <c r="L1031" s="5" t="s">
        <v>227</v>
      </c>
      <c r="M1031" s="5">
        <v>67</v>
      </c>
      <c r="N1031" s="5" t="s">
        <v>228</v>
      </c>
      <c r="O1031" s="5">
        <v>68</v>
      </c>
      <c r="P1031" s="5" t="s">
        <v>229</v>
      </c>
      <c r="Q1031" s="5">
        <v>68</v>
      </c>
    </row>
    <row r="1032" spans="1:17" hidden="1" outlineLevel="4" x14ac:dyDescent="0.25">
      <c r="A1032" s="5">
        <v>1253</v>
      </c>
      <c r="B1032" s="5" t="s">
        <v>1834</v>
      </c>
      <c r="C1032" s="5" t="str">
        <f t="shared" si="18"/>
        <v>151253</v>
      </c>
      <c r="D1032" s="5" t="str">
        <f t="shared" si="19"/>
        <v>JF</v>
      </c>
      <c r="E1032" s="5" t="s">
        <v>223</v>
      </c>
      <c r="F1032" s="5" t="s">
        <v>486</v>
      </c>
      <c r="G1032" s="5" t="s">
        <v>757</v>
      </c>
      <c r="H1032" s="5" t="s">
        <v>230</v>
      </c>
      <c r="I1032" s="5" t="s">
        <v>899</v>
      </c>
      <c r="J1032" s="13">
        <v>276</v>
      </c>
      <c r="K1032" s="5">
        <v>68</v>
      </c>
      <c r="L1032" s="5" t="s">
        <v>227</v>
      </c>
      <c r="M1032" s="5">
        <v>72</v>
      </c>
      <c r="N1032" s="5" t="s">
        <v>228</v>
      </c>
      <c r="O1032" s="5">
        <v>72</v>
      </c>
      <c r="P1032" s="5" t="s">
        <v>229</v>
      </c>
      <c r="Q1032" s="5">
        <v>64</v>
      </c>
    </row>
    <row r="1033" spans="1:17" hidden="1" outlineLevel="4" x14ac:dyDescent="0.25">
      <c r="A1033" s="5">
        <v>1260</v>
      </c>
      <c r="B1033" s="5" t="s">
        <v>1841</v>
      </c>
      <c r="C1033" s="5" t="str">
        <f t="shared" si="18"/>
        <v>151255</v>
      </c>
      <c r="D1033" s="5" t="str">
        <f t="shared" si="19"/>
        <v>AH</v>
      </c>
      <c r="E1033" s="5" t="s">
        <v>223</v>
      </c>
      <c r="F1033" s="5" t="s">
        <v>486</v>
      </c>
      <c r="G1033" s="5" t="s">
        <v>624</v>
      </c>
      <c r="H1033" s="5" t="s">
        <v>230</v>
      </c>
      <c r="I1033" s="5" t="s">
        <v>226</v>
      </c>
      <c r="J1033" s="13">
        <v>221</v>
      </c>
      <c r="K1033" s="5">
        <v>66</v>
      </c>
      <c r="L1033" s="5" t="s">
        <v>227</v>
      </c>
      <c r="M1033" s="5">
        <v>63</v>
      </c>
      <c r="N1033" s="5" t="s">
        <v>228</v>
      </c>
      <c r="O1033" s="5">
        <v>45</v>
      </c>
      <c r="P1033" s="5" t="s">
        <v>229</v>
      </c>
      <c r="Q1033" s="5">
        <v>47</v>
      </c>
    </row>
    <row r="1034" spans="1:17" hidden="1" outlineLevel="4" x14ac:dyDescent="0.25">
      <c r="A1034" s="5">
        <v>1343</v>
      </c>
      <c r="B1034" s="5" t="s">
        <v>1930</v>
      </c>
      <c r="C1034" s="5" t="str">
        <f t="shared" si="18"/>
        <v>151283</v>
      </c>
      <c r="D1034" s="5" t="str">
        <f t="shared" si="19"/>
        <v>AG</v>
      </c>
      <c r="E1034" s="5" t="s">
        <v>223</v>
      </c>
      <c r="F1034" s="5" t="s">
        <v>486</v>
      </c>
      <c r="G1034" s="5" t="s">
        <v>1831</v>
      </c>
      <c r="H1034" s="5" t="s">
        <v>230</v>
      </c>
      <c r="I1034" s="5" t="s">
        <v>226</v>
      </c>
      <c r="J1034" s="13">
        <v>237</v>
      </c>
      <c r="K1034" s="5">
        <v>61</v>
      </c>
      <c r="L1034" s="5" t="s">
        <v>227</v>
      </c>
      <c r="M1034" s="5">
        <v>64</v>
      </c>
      <c r="N1034" s="5" t="s">
        <v>228</v>
      </c>
      <c r="O1034" s="5">
        <v>56</v>
      </c>
      <c r="P1034" s="5" t="s">
        <v>229</v>
      </c>
      <c r="Q1034" s="5">
        <v>56</v>
      </c>
    </row>
    <row r="1035" spans="1:17" hidden="1" outlineLevel="4" x14ac:dyDescent="0.25">
      <c r="A1035" s="5">
        <v>1347</v>
      </c>
      <c r="B1035" s="5" t="s">
        <v>1934</v>
      </c>
      <c r="C1035" s="5" t="str">
        <f t="shared" si="18"/>
        <v>151283</v>
      </c>
      <c r="D1035" s="5" t="str">
        <f t="shared" si="19"/>
        <v>EH</v>
      </c>
      <c r="E1035" s="5" t="s">
        <v>223</v>
      </c>
      <c r="F1035" s="5" t="s">
        <v>486</v>
      </c>
      <c r="G1035" s="5" t="s">
        <v>1095</v>
      </c>
      <c r="H1035" s="5" t="s">
        <v>230</v>
      </c>
      <c r="I1035" s="5" t="s">
        <v>226</v>
      </c>
      <c r="J1035" s="13">
        <v>233</v>
      </c>
      <c r="K1035" s="5">
        <v>63</v>
      </c>
      <c r="L1035" s="5" t="s">
        <v>227</v>
      </c>
      <c r="M1035" s="5">
        <v>62</v>
      </c>
      <c r="N1035" s="5" t="s">
        <v>228</v>
      </c>
      <c r="O1035" s="5">
        <v>55</v>
      </c>
      <c r="P1035" s="5" t="s">
        <v>229</v>
      </c>
      <c r="Q1035" s="5">
        <v>53</v>
      </c>
    </row>
    <row r="1036" spans="1:17" hidden="1" outlineLevel="3" collapsed="1" x14ac:dyDescent="0.25">
      <c r="A1036" s="5"/>
      <c r="B1036" s="5"/>
      <c r="C1036" s="5">
        <f>SUBTOTAL(3,C1028:C1035)</f>
        <v>8</v>
      </c>
      <c r="D1036" s="5"/>
      <c r="E1036" s="9" t="s">
        <v>2282</v>
      </c>
      <c r="F1036" s="5"/>
      <c r="G1036" s="5"/>
      <c r="H1036" s="5"/>
      <c r="I1036" s="5"/>
      <c r="J1036" s="13"/>
      <c r="K1036" s="5"/>
      <c r="L1036" s="5"/>
      <c r="M1036" s="5"/>
      <c r="N1036" s="5"/>
      <c r="O1036" s="5"/>
      <c r="P1036" s="5"/>
      <c r="Q1036" s="5"/>
    </row>
    <row r="1037" spans="1:17" hidden="1" outlineLevel="4" x14ac:dyDescent="0.25">
      <c r="A1037" s="5">
        <v>1479</v>
      </c>
      <c r="B1037" s="5" t="s">
        <v>2078</v>
      </c>
      <c r="C1037" s="5" t="str">
        <f>LEFT(B1037,6)</f>
        <v>151411</v>
      </c>
      <c r="D1037" s="5" t="str">
        <f>RIGHT(B1037,2)</f>
        <v>CF</v>
      </c>
      <c r="E1037" s="5" t="s">
        <v>253</v>
      </c>
      <c r="F1037" s="5" t="s">
        <v>486</v>
      </c>
      <c r="G1037" s="5" t="s">
        <v>624</v>
      </c>
      <c r="H1037" s="5" t="s">
        <v>230</v>
      </c>
      <c r="I1037" s="5" t="s">
        <v>226</v>
      </c>
      <c r="J1037" s="13">
        <v>205</v>
      </c>
      <c r="K1037" s="5">
        <v>57</v>
      </c>
      <c r="L1037" s="5" t="s">
        <v>227</v>
      </c>
      <c r="M1037" s="5">
        <v>60</v>
      </c>
      <c r="N1037" s="5" t="s">
        <v>228</v>
      </c>
      <c r="O1037" s="5">
        <v>42</v>
      </c>
      <c r="P1037" s="5" t="s">
        <v>229</v>
      </c>
      <c r="Q1037" s="5">
        <v>46</v>
      </c>
    </row>
    <row r="1038" spans="1:17" hidden="1" outlineLevel="4" x14ac:dyDescent="0.25">
      <c r="A1038" s="5">
        <v>1484</v>
      </c>
      <c r="B1038" s="5" t="s">
        <v>2083</v>
      </c>
      <c r="C1038" s="5" t="str">
        <f>LEFT(B1038,6)</f>
        <v>151413</v>
      </c>
      <c r="D1038" s="5" t="str">
        <f>RIGHT(B1038,2)</f>
        <v>BF</v>
      </c>
      <c r="E1038" s="5" t="s">
        <v>253</v>
      </c>
      <c r="F1038" s="5" t="s">
        <v>486</v>
      </c>
      <c r="G1038" s="5" t="s">
        <v>487</v>
      </c>
      <c r="H1038" s="5" t="s">
        <v>230</v>
      </c>
      <c r="I1038" s="5" t="s">
        <v>226</v>
      </c>
      <c r="J1038" s="13">
        <v>283</v>
      </c>
      <c r="K1038" s="5">
        <v>73</v>
      </c>
      <c r="L1038" s="5" t="s">
        <v>227</v>
      </c>
      <c r="M1038" s="5">
        <v>72</v>
      </c>
      <c r="N1038" s="5" t="s">
        <v>228</v>
      </c>
      <c r="O1038" s="5">
        <v>74</v>
      </c>
      <c r="P1038" s="5" t="s">
        <v>229</v>
      </c>
      <c r="Q1038" s="5">
        <v>64</v>
      </c>
    </row>
    <row r="1039" spans="1:17" hidden="1" outlineLevel="4" x14ac:dyDescent="0.25">
      <c r="A1039" s="5">
        <v>1502</v>
      </c>
      <c r="B1039" s="5" t="s">
        <v>2103</v>
      </c>
      <c r="C1039" s="5" t="str">
        <f>LEFT(B1039,6)</f>
        <v>151418</v>
      </c>
      <c r="D1039" s="5" t="str">
        <f>RIGHT(B1039,2)</f>
        <v>IJ</v>
      </c>
      <c r="E1039" s="5" t="s">
        <v>253</v>
      </c>
      <c r="F1039" s="5" t="s">
        <v>486</v>
      </c>
      <c r="G1039" s="5" t="s">
        <v>1200</v>
      </c>
      <c r="H1039" s="5" t="s">
        <v>230</v>
      </c>
      <c r="I1039" s="5" t="s">
        <v>226</v>
      </c>
      <c r="J1039" s="13">
        <v>224</v>
      </c>
      <c r="K1039" s="5">
        <v>73</v>
      </c>
      <c r="L1039" s="5" t="s">
        <v>228</v>
      </c>
      <c r="M1039" s="5">
        <v>45</v>
      </c>
      <c r="N1039" s="5" t="s">
        <v>227</v>
      </c>
      <c r="O1039" s="5">
        <v>65</v>
      </c>
      <c r="P1039" s="5" t="s">
        <v>229</v>
      </c>
      <c r="Q1039" s="5">
        <v>41</v>
      </c>
    </row>
    <row r="1040" spans="1:17" hidden="1" outlineLevel="3" collapsed="1" x14ac:dyDescent="0.25">
      <c r="A1040" s="5"/>
      <c r="B1040" s="5"/>
      <c r="C1040" s="5">
        <f>SUBTOTAL(3,C1037:C1039)</f>
        <v>3</v>
      </c>
      <c r="D1040" s="5"/>
      <c r="E1040" s="9" t="s">
        <v>2281</v>
      </c>
      <c r="F1040" s="5"/>
      <c r="G1040" s="5"/>
      <c r="H1040" s="5"/>
      <c r="I1040" s="5"/>
      <c r="J1040" s="13"/>
      <c r="K1040" s="5"/>
      <c r="L1040" s="5"/>
      <c r="M1040" s="5"/>
      <c r="N1040" s="5"/>
      <c r="O1040" s="5"/>
      <c r="P1040" s="5"/>
      <c r="Q1040" s="5"/>
    </row>
    <row r="1041" spans="1:17" hidden="1" outlineLevel="4" x14ac:dyDescent="0.25">
      <c r="A1041" s="5">
        <v>1518</v>
      </c>
      <c r="B1041" s="5" t="s">
        <v>2121</v>
      </c>
      <c r="C1041" s="5" t="str">
        <f>LEFT(B1041,6)</f>
        <v>151461</v>
      </c>
      <c r="D1041" s="5" t="str">
        <f>RIGHT(B1041,2)</f>
        <v>CJ</v>
      </c>
      <c r="E1041" s="5" t="s">
        <v>223</v>
      </c>
      <c r="F1041" s="5" t="s">
        <v>486</v>
      </c>
      <c r="G1041" s="5" t="s">
        <v>698</v>
      </c>
      <c r="H1041" s="5" t="s">
        <v>230</v>
      </c>
      <c r="I1041" s="5" t="s">
        <v>226</v>
      </c>
      <c r="J1041" s="13">
        <v>238</v>
      </c>
      <c r="K1041" s="5">
        <v>60</v>
      </c>
      <c r="L1041" s="5" t="s">
        <v>227</v>
      </c>
      <c r="M1041" s="5">
        <v>56</v>
      </c>
      <c r="N1041" s="5" t="s">
        <v>228</v>
      </c>
      <c r="O1041" s="5">
        <v>62</v>
      </c>
      <c r="P1041" s="5" t="s">
        <v>229</v>
      </c>
      <c r="Q1041" s="5">
        <v>60</v>
      </c>
    </row>
    <row r="1042" spans="1:17" hidden="1" outlineLevel="3" collapsed="1" x14ac:dyDescent="0.25">
      <c r="A1042" s="5"/>
      <c r="B1042" s="5"/>
      <c r="C1042" s="5">
        <f>SUBTOTAL(3,C1041:C1041)</f>
        <v>1</v>
      </c>
      <c r="D1042" s="5"/>
      <c r="E1042" s="9" t="s">
        <v>2282</v>
      </c>
      <c r="F1042" s="5"/>
      <c r="G1042" s="5"/>
      <c r="H1042" s="5"/>
      <c r="I1042" s="5"/>
      <c r="J1042" s="13"/>
      <c r="K1042" s="5"/>
      <c r="L1042" s="5"/>
      <c r="M1042" s="5"/>
      <c r="N1042" s="5"/>
      <c r="O1042" s="5"/>
      <c r="P1042" s="5"/>
      <c r="Q1042" s="5"/>
    </row>
    <row r="1043" spans="1:17" hidden="1" outlineLevel="4" x14ac:dyDescent="0.25">
      <c r="A1043" s="5">
        <v>1571</v>
      </c>
      <c r="B1043" s="5" t="s">
        <v>2182</v>
      </c>
      <c r="C1043" s="5" t="str">
        <f>LEFT(B1043,6)</f>
        <v>151479</v>
      </c>
      <c r="D1043" s="5" t="str">
        <f>RIGHT(B1043,2)</f>
        <v>II</v>
      </c>
      <c r="E1043" s="5" t="s">
        <v>253</v>
      </c>
      <c r="F1043" s="5" t="s">
        <v>486</v>
      </c>
      <c r="G1043" s="5" t="s">
        <v>1200</v>
      </c>
      <c r="H1043" s="5" t="s">
        <v>230</v>
      </c>
      <c r="I1043" s="5" t="s">
        <v>226</v>
      </c>
      <c r="J1043" s="13">
        <v>263</v>
      </c>
      <c r="K1043" s="5">
        <v>66</v>
      </c>
      <c r="L1043" s="5" t="s">
        <v>229</v>
      </c>
      <c r="M1043" s="5">
        <v>74</v>
      </c>
      <c r="N1043" s="5" t="s">
        <v>228</v>
      </c>
      <c r="O1043" s="5">
        <v>67</v>
      </c>
      <c r="P1043" s="5" t="s">
        <v>227</v>
      </c>
      <c r="Q1043" s="5">
        <v>56</v>
      </c>
    </row>
    <row r="1044" spans="1:17" hidden="1" outlineLevel="4" x14ac:dyDescent="0.25">
      <c r="A1044" s="5">
        <v>1610</v>
      </c>
      <c r="B1044" s="5" t="s">
        <v>2222</v>
      </c>
      <c r="C1044" s="5" t="str">
        <f>LEFT(B1044,6)</f>
        <v>151504</v>
      </c>
      <c r="D1044" s="5" t="str">
        <f>RIGHT(B1044,2)</f>
        <v>CG</v>
      </c>
      <c r="E1044" s="5" t="s">
        <v>253</v>
      </c>
      <c r="F1044" s="5" t="s">
        <v>486</v>
      </c>
      <c r="G1044" s="5" t="s">
        <v>1200</v>
      </c>
      <c r="H1044" s="5" t="s">
        <v>230</v>
      </c>
      <c r="I1044" s="5" t="s">
        <v>226</v>
      </c>
      <c r="J1044" s="13">
        <v>275</v>
      </c>
      <c r="K1044" s="5">
        <v>75</v>
      </c>
      <c r="L1044" s="5" t="s">
        <v>227</v>
      </c>
      <c r="M1044" s="5">
        <v>73</v>
      </c>
      <c r="N1044" s="5" t="s">
        <v>228</v>
      </c>
      <c r="O1044" s="5">
        <v>61</v>
      </c>
      <c r="P1044" s="5" t="s">
        <v>229</v>
      </c>
      <c r="Q1044" s="5">
        <v>66</v>
      </c>
    </row>
    <row r="1045" spans="1:17" hidden="1" outlineLevel="3" collapsed="1" x14ac:dyDescent="0.25">
      <c r="A1045" s="5"/>
      <c r="B1045" s="5"/>
      <c r="C1045" s="5">
        <f>SUBTOTAL(3,C1043:C1044)</f>
        <v>2</v>
      </c>
      <c r="D1045" s="5"/>
      <c r="E1045" s="9" t="s">
        <v>2281</v>
      </c>
      <c r="F1045" s="5"/>
      <c r="G1045" s="5"/>
      <c r="H1045" s="5"/>
      <c r="I1045" s="5"/>
      <c r="J1045" s="13"/>
      <c r="K1045" s="5"/>
      <c r="L1045" s="5"/>
      <c r="M1045" s="5"/>
      <c r="N1045" s="5"/>
      <c r="O1045" s="5"/>
      <c r="P1045" s="5"/>
      <c r="Q1045" s="5"/>
    </row>
    <row r="1046" spans="1:17" outlineLevel="2" collapsed="1" x14ac:dyDescent="0.25">
      <c r="A1046" s="5"/>
      <c r="B1046" s="5"/>
      <c r="C1046" s="5">
        <f>SUBTOTAL(3,C1018:C1044)</f>
        <v>20</v>
      </c>
      <c r="D1046" s="5"/>
      <c r="E1046" s="5"/>
      <c r="F1046" s="5"/>
      <c r="G1046" s="5"/>
      <c r="H1046" s="9" t="s">
        <v>2271</v>
      </c>
      <c r="I1046" s="5"/>
      <c r="J1046" s="13"/>
      <c r="K1046" s="5"/>
      <c r="L1046" s="5"/>
      <c r="M1046" s="5"/>
      <c r="N1046" s="5"/>
      <c r="O1046" s="5"/>
      <c r="P1046" s="5"/>
      <c r="Q1046" s="5"/>
    </row>
    <row r="1047" spans="1:17" hidden="1" outlineLevel="4" x14ac:dyDescent="0.25">
      <c r="A1047" s="5">
        <v>375</v>
      </c>
      <c r="B1047" s="5" t="s">
        <v>814</v>
      </c>
      <c r="C1047" s="5" t="str">
        <f>LEFT(B1047,6)</f>
        <v>150554</v>
      </c>
      <c r="D1047" s="5" t="str">
        <f>RIGHT(B1047,2)</f>
        <v>IG</v>
      </c>
      <c r="E1047" s="5" t="s">
        <v>223</v>
      </c>
      <c r="F1047" s="5" t="s">
        <v>486</v>
      </c>
      <c r="G1047" s="5" t="s">
        <v>757</v>
      </c>
      <c r="H1047" s="5" t="s">
        <v>366</v>
      </c>
      <c r="I1047" s="5" t="s">
        <v>815</v>
      </c>
      <c r="J1047" s="13">
        <v>232</v>
      </c>
      <c r="K1047" s="5">
        <v>68</v>
      </c>
      <c r="L1047" s="5" t="s">
        <v>234</v>
      </c>
      <c r="M1047" s="5">
        <v>44</v>
      </c>
      <c r="N1047" s="5" t="s">
        <v>238</v>
      </c>
      <c r="O1047" s="5">
        <v>58</v>
      </c>
      <c r="P1047" s="5" t="s">
        <v>239</v>
      </c>
      <c r="Q1047" s="5">
        <v>62</v>
      </c>
    </row>
    <row r="1048" spans="1:17" hidden="1" outlineLevel="3" collapsed="1" x14ac:dyDescent="0.25">
      <c r="A1048" s="5"/>
      <c r="B1048" s="5"/>
      <c r="C1048" s="5">
        <f>SUBTOTAL(3,C1047:C1047)</f>
        <v>1</v>
      </c>
      <c r="D1048" s="5"/>
      <c r="E1048" s="9" t="s">
        <v>2282</v>
      </c>
      <c r="F1048" s="5"/>
      <c r="G1048" s="5"/>
      <c r="H1048" s="5"/>
      <c r="I1048" s="5"/>
      <c r="J1048" s="13"/>
      <c r="K1048" s="5"/>
      <c r="L1048" s="5"/>
      <c r="M1048" s="5"/>
      <c r="N1048" s="5"/>
      <c r="O1048" s="5"/>
      <c r="P1048" s="5"/>
      <c r="Q1048" s="5"/>
    </row>
    <row r="1049" spans="1:17" hidden="1" outlineLevel="4" x14ac:dyDescent="0.25">
      <c r="A1049" s="5">
        <v>1082</v>
      </c>
      <c r="B1049" s="5" t="s">
        <v>1644</v>
      </c>
      <c r="C1049" s="5" t="str">
        <f>LEFT(B1049,6)</f>
        <v>151207</v>
      </c>
      <c r="D1049" s="5" t="str">
        <f>RIGHT(B1049,2)</f>
        <v>FF</v>
      </c>
      <c r="E1049" s="5" t="s">
        <v>253</v>
      </c>
      <c r="F1049" s="5" t="s">
        <v>486</v>
      </c>
      <c r="G1049" s="5" t="s">
        <v>904</v>
      </c>
      <c r="H1049" s="5" t="s">
        <v>366</v>
      </c>
      <c r="I1049" s="5" t="s">
        <v>517</v>
      </c>
      <c r="J1049" s="13">
        <v>205</v>
      </c>
      <c r="K1049" s="5">
        <v>45</v>
      </c>
      <c r="L1049" s="5" t="s">
        <v>250</v>
      </c>
      <c r="M1049" s="5">
        <v>43</v>
      </c>
      <c r="N1049" s="5" t="s">
        <v>239</v>
      </c>
      <c r="O1049" s="5">
        <v>55</v>
      </c>
      <c r="P1049" s="5" t="s">
        <v>234</v>
      </c>
      <c r="Q1049" s="5">
        <v>62</v>
      </c>
    </row>
    <row r="1050" spans="1:17" hidden="1" outlineLevel="4" x14ac:dyDescent="0.25">
      <c r="A1050" s="5">
        <v>1296</v>
      </c>
      <c r="B1050" s="5" t="s">
        <v>1879</v>
      </c>
      <c r="C1050" s="5" t="str">
        <f>LEFT(B1050,6)</f>
        <v>151266</v>
      </c>
      <c r="D1050" s="5" t="str">
        <f>RIGHT(B1050,2)</f>
        <v>AB</v>
      </c>
      <c r="E1050" s="5" t="s">
        <v>253</v>
      </c>
      <c r="F1050" s="5" t="s">
        <v>486</v>
      </c>
      <c r="G1050" s="5" t="s">
        <v>757</v>
      </c>
      <c r="H1050" s="5" t="s">
        <v>366</v>
      </c>
      <c r="I1050" s="5" t="s">
        <v>815</v>
      </c>
      <c r="J1050" s="13">
        <v>224</v>
      </c>
      <c r="K1050" s="5">
        <v>43</v>
      </c>
      <c r="L1050" s="5" t="s">
        <v>250</v>
      </c>
      <c r="M1050" s="5">
        <v>63</v>
      </c>
      <c r="N1050" s="5" t="s">
        <v>239</v>
      </c>
      <c r="O1050" s="5">
        <v>66</v>
      </c>
      <c r="P1050" s="5" t="s">
        <v>234</v>
      </c>
      <c r="Q1050" s="5">
        <v>52</v>
      </c>
    </row>
    <row r="1051" spans="1:17" hidden="1" outlineLevel="4" x14ac:dyDescent="0.25">
      <c r="A1051" s="5">
        <v>1483</v>
      </c>
      <c r="B1051" s="5" t="s">
        <v>2082</v>
      </c>
      <c r="C1051" s="5" t="str">
        <f>LEFT(B1051,6)</f>
        <v>151412</v>
      </c>
      <c r="D1051" s="5" t="str">
        <f>RIGHT(B1051,2)</f>
        <v>IG</v>
      </c>
      <c r="E1051" s="5" t="s">
        <v>253</v>
      </c>
      <c r="F1051" s="5" t="s">
        <v>486</v>
      </c>
      <c r="G1051" s="5" t="s">
        <v>657</v>
      </c>
      <c r="H1051" s="5" t="s">
        <v>366</v>
      </c>
      <c r="I1051" s="5" t="s">
        <v>1438</v>
      </c>
      <c r="J1051" s="13">
        <v>213</v>
      </c>
      <c r="K1051" s="5">
        <v>77</v>
      </c>
      <c r="L1051" s="5" t="s">
        <v>250</v>
      </c>
      <c r="M1051" s="5">
        <v>44</v>
      </c>
      <c r="N1051" s="5" t="s">
        <v>442</v>
      </c>
      <c r="O1051" s="5">
        <v>48</v>
      </c>
      <c r="P1051" s="5" t="s">
        <v>234</v>
      </c>
      <c r="Q1051" s="5">
        <v>44</v>
      </c>
    </row>
    <row r="1052" spans="1:17" hidden="1" outlineLevel="3" collapsed="1" x14ac:dyDescent="0.25">
      <c r="A1052" s="5"/>
      <c r="B1052" s="5"/>
      <c r="C1052" s="5">
        <f>SUBTOTAL(3,C1049:C1051)</f>
        <v>3</v>
      </c>
      <c r="D1052" s="5"/>
      <c r="E1052" s="9" t="s">
        <v>2281</v>
      </c>
      <c r="F1052" s="5"/>
      <c r="G1052" s="5"/>
      <c r="H1052" s="5"/>
      <c r="I1052" s="5"/>
      <c r="J1052" s="13"/>
      <c r="K1052" s="5"/>
      <c r="L1052" s="5"/>
      <c r="M1052" s="5"/>
      <c r="N1052" s="5"/>
      <c r="O1052" s="5"/>
      <c r="P1052" s="5"/>
      <c r="Q1052" s="5"/>
    </row>
    <row r="1053" spans="1:17" outlineLevel="2" collapsed="1" x14ac:dyDescent="0.25">
      <c r="A1053" s="5"/>
      <c r="B1053" s="5"/>
      <c r="C1053" s="5">
        <f>SUBTOTAL(3,C1047:C1051)</f>
        <v>4</v>
      </c>
      <c r="D1053" s="5"/>
      <c r="E1053" s="5"/>
      <c r="F1053" s="5"/>
      <c r="G1053" s="5"/>
      <c r="H1053" s="9" t="s">
        <v>2272</v>
      </c>
      <c r="I1053" s="5"/>
      <c r="J1053" s="13"/>
      <c r="K1053" s="5"/>
      <c r="L1053" s="5"/>
      <c r="M1053" s="5"/>
      <c r="N1053" s="5"/>
      <c r="O1053" s="5"/>
      <c r="P1053" s="5"/>
      <c r="Q1053" s="5"/>
    </row>
    <row r="1054" spans="1:17" hidden="1" outlineLevel="4" x14ac:dyDescent="0.25">
      <c r="A1054" s="5">
        <v>223</v>
      </c>
      <c r="B1054" s="5" t="s">
        <v>623</v>
      </c>
      <c r="C1054" s="5" t="str">
        <f>LEFT(B1054,6)</f>
        <v>150516</v>
      </c>
      <c r="D1054" s="5" t="str">
        <f>RIGHT(B1054,2)</f>
        <v>BJ</v>
      </c>
      <c r="E1054" s="5" t="s">
        <v>223</v>
      </c>
      <c r="F1054" s="5" t="s">
        <v>486</v>
      </c>
      <c r="G1054" s="5" t="s">
        <v>624</v>
      </c>
      <c r="H1054" s="5" t="s">
        <v>237</v>
      </c>
      <c r="I1054" s="5" t="s">
        <v>237</v>
      </c>
      <c r="J1054" s="13">
        <v>210</v>
      </c>
      <c r="K1054" s="5">
        <v>47</v>
      </c>
      <c r="L1054" s="5" t="s">
        <v>320</v>
      </c>
      <c r="M1054" s="5">
        <v>60</v>
      </c>
      <c r="N1054" s="5" t="s">
        <v>240</v>
      </c>
      <c r="O1054" s="5">
        <v>54</v>
      </c>
      <c r="P1054" s="5" t="s">
        <v>239</v>
      </c>
      <c r="Q1054" s="5">
        <v>49</v>
      </c>
    </row>
    <row r="1055" spans="1:17" hidden="1" outlineLevel="4" x14ac:dyDescent="0.25">
      <c r="A1055" s="5">
        <v>348</v>
      </c>
      <c r="B1055" s="5" t="s">
        <v>781</v>
      </c>
      <c r="C1055" s="5" t="str">
        <f>LEFT(B1055,6)</f>
        <v>150537</v>
      </c>
      <c r="D1055" s="5" t="str">
        <f>RIGHT(B1055,2)</f>
        <v>AJ</v>
      </c>
      <c r="E1055" s="5" t="s">
        <v>223</v>
      </c>
      <c r="F1055" s="5" t="s">
        <v>486</v>
      </c>
      <c r="G1055" s="5" t="s">
        <v>782</v>
      </c>
      <c r="H1055" s="5" t="s">
        <v>237</v>
      </c>
      <c r="I1055" s="5" t="s">
        <v>237</v>
      </c>
      <c r="J1055" s="13">
        <v>269</v>
      </c>
      <c r="K1055" s="5">
        <v>69</v>
      </c>
      <c r="L1055" s="5" t="s">
        <v>240</v>
      </c>
      <c r="M1055" s="5">
        <v>69</v>
      </c>
      <c r="N1055" s="5" t="s">
        <v>239</v>
      </c>
      <c r="O1055" s="5">
        <v>68</v>
      </c>
      <c r="P1055" s="5" t="s">
        <v>238</v>
      </c>
      <c r="Q1055" s="5">
        <v>63</v>
      </c>
    </row>
    <row r="1056" spans="1:17" hidden="1" outlineLevel="4" x14ac:dyDescent="0.25">
      <c r="A1056" s="5">
        <v>598</v>
      </c>
      <c r="B1056" s="5" t="s">
        <v>1094</v>
      </c>
      <c r="C1056" s="5" t="str">
        <f>LEFT(B1056,6)</f>
        <v>150851</v>
      </c>
      <c r="D1056" s="5" t="str">
        <f>RIGHT(B1056,2)</f>
        <v>ED</v>
      </c>
      <c r="E1056" s="5" t="s">
        <v>223</v>
      </c>
      <c r="F1056" s="5" t="s">
        <v>486</v>
      </c>
      <c r="G1056" s="5" t="s">
        <v>1095</v>
      </c>
      <c r="H1056" s="5" t="s">
        <v>237</v>
      </c>
      <c r="I1056" s="5" t="s">
        <v>237</v>
      </c>
      <c r="J1056" s="13">
        <v>213</v>
      </c>
      <c r="K1056" s="5">
        <v>49</v>
      </c>
      <c r="L1056" s="5" t="s">
        <v>238</v>
      </c>
      <c r="M1056" s="5">
        <v>59</v>
      </c>
      <c r="N1056" s="5" t="s">
        <v>239</v>
      </c>
      <c r="O1056" s="5">
        <v>54</v>
      </c>
      <c r="P1056" s="5" t="s">
        <v>240</v>
      </c>
      <c r="Q1056" s="5">
        <v>51</v>
      </c>
    </row>
    <row r="1057" spans="1:17" hidden="1" outlineLevel="4" x14ac:dyDescent="0.25">
      <c r="A1057" s="5">
        <v>706</v>
      </c>
      <c r="B1057" s="5" t="s">
        <v>1217</v>
      </c>
      <c r="C1057" s="5" t="str">
        <f>LEFT(B1057,6)</f>
        <v>150971</v>
      </c>
      <c r="D1057" s="5" t="str">
        <f>RIGHT(B1057,2)</f>
        <v>DD</v>
      </c>
      <c r="E1057" s="5" t="s">
        <v>223</v>
      </c>
      <c r="F1057" s="5" t="s">
        <v>486</v>
      </c>
      <c r="G1057" s="5" t="s">
        <v>757</v>
      </c>
      <c r="H1057" s="5" t="s">
        <v>237</v>
      </c>
      <c r="I1057" s="5" t="s">
        <v>237</v>
      </c>
      <c r="J1057" s="13">
        <v>221</v>
      </c>
      <c r="K1057" s="5">
        <v>52</v>
      </c>
      <c r="L1057" s="5" t="s">
        <v>240</v>
      </c>
      <c r="M1057" s="5">
        <v>56</v>
      </c>
      <c r="N1057" s="5" t="s">
        <v>239</v>
      </c>
      <c r="O1057" s="5">
        <v>63</v>
      </c>
      <c r="P1057" s="5" t="s">
        <v>238</v>
      </c>
      <c r="Q1057" s="5">
        <v>50</v>
      </c>
    </row>
    <row r="1058" spans="1:17" hidden="1" outlineLevel="3" collapsed="1" x14ac:dyDescent="0.25">
      <c r="A1058" s="5"/>
      <c r="B1058" s="5"/>
      <c r="C1058" s="5">
        <f>SUBTOTAL(3,C1054:C1057)</f>
        <v>4</v>
      </c>
      <c r="D1058" s="5"/>
      <c r="E1058" s="9" t="s">
        <v>2282</v>
      </c>
      <c r="F1058" s="5"/>
      <c r="G1058" s="5"/>
      <c r="H1058" s="5"/>
      <c r="I1058" s="5"/>
      <c r="J1058" s="13"/>
      <c r="K1058" s="5"/>
      <c r="L1058" s="5"/>
      <c r="M1058" s="5"/>
      <c r="N1058" s="5"/>
      <c r="O1058" s="5"/>
      <c r="P1058" s="5"/>
      <c r="Q1058" s="5"/>
    </row>
    <row r="1059" spans="1:17" hidden="1" outlineLevel="4" x14ac:dyDescent="0.25">
      <c r="A1059" s="5">
        <v>1032</v>
      </c>
      <c r="B1059" s="5" t="s">
        <v>1591</v>
      </c>
      <c r="C1059" s="5" t="str">
        <f>LEFT(B1059,6)</f>
        <v>151197</v>
      </c>
      <c r="D1059" s="5" t="str">
        <f>RIGHT(B1059,2)</f>
        <v>BJ</v>
      </c>
      <c r="E1059" s="5" t="s">
        <v>253</v>
      </c>
      <c r="F1059" s="5" t="s">
        <v>486</v>
      </c>
      <c r="G1059" s="5" t="s">
        <v>657</v>
      </c>
      <c r="H1059" s="5" t="s">
        <v>237</v>
      </c>
      <c r="I1059" s="5" t="s">
        <v>237</v>
      </c>
      <c r="J1059" s="13">
        <v>255</v>
      </c>
      <c r="K1059" s="5">
        <v>68</v>
      </c>
      <c r="L1059" s="5" t="s">
        <v>239</v>
      </c>
      <c r="M1059" s="5">
        <v>62</v>
      </c>
      <c r="N1059" s="5" t="s">
        <v>240</v>
      </c>
      <c r="O1059" s="5">
        <v>64</v>
      </c>
      <c r="P1059" s="5" t="s">
        <v>238</v>
      </c>
      <c r="Q1059" s="5">
        <v>61</v>
      </c>
    </row>
    <row r="1060" spans="1:17" hidden="1" outlineLevel="3" collapsed="1" x14ac:dyDescent="0.25">
      <c r="A1060" s="5"/>
      <c r="B1060" s="5"/>
      <c r="C1060" s="5">
        <f>SUBTOTAL(3,C1059:C1059)</f>
        <v>1</v>
      </c>
      <c r="D1060" s="5"/>
      <c r="E1060" s="9" t="s">
        <v>2281</v>
      </c>
      <c r="F1060" s="5"/>
      <c r="G1060" s="5"/>
      <c r="H1060" s="5"/>
      <c r="I1060" s="5"/>
      <c r="J1060" s="13"/>
      <c r="K1060" s="5"/>
      <c r="L1060" s="5"/>
      <c r="M1060" s="5"/>
      <c r="N1060" s="5"/>
      <c r="O1060" s="5"/>
      <c r="P1060" s="5"/>
      <c r="Q1060" s="5"/>
    </row>
    <row r="1061" spans="1:17" hidden="1" outlineLevel="4" x14ac:dyDescent="0.25">
      <c r="A1061" s="5">
        <v>1037</v>
      </c>
      <c r="B1061" s="5" t="s">
        <v>1596</v>
      </c>
      <c r="C1061" s="5" t="str">
        <f>LEFT(B1061,6)</f>
        <v>151197</v>
      </c>
      <c r="D1061" s="5" t="str">
        <f>RIGHT(B1061,2)</f>
        <v>JA</v>
      </c>
      <c r="E1061" s="5" t="s">
        <v>223</v>
      </c>
      <c r="F1061" s="5" t="s">
        <v>486</v>
      </c>
      <c r="G1061" s="5" t="s">
        <v>1597</v>
      </c>
      <c r="H1061" s="5" t="s">
        <v>237</v>
      </c>
      <c r="I1061" s="5" t="s">
        <v>237</v>
      </c>
      <c r="J1061" s="13">
        <v>216</v>
      </c>
      <c r="K1061" s="5">
        <v>42</v>
      </c>
      <c r="L1061" s="5" t="s">
        <v>320</v>
      </c>
      <c r="M1061" s="5">
        <v>60</v>
      </c>
      <c r="N1061" s="5" t="s">
        <v>239</v>
      </c>
      <c r="O1061" s="5">
        <v>48</v>
      </c>
      <c r="P1061" s="5" t="s">
        <v>240</v>
      </c>
      <c r="Q1061" s="5">
        <v>66</v>
      </c>
    </row>
    <row r="1062" spans="1:17" hidden="1" outlineLevel="3" collapsed="1" x14ac:dyDescent="0.25">
      <c r="A1062" s="5"/>
      <c r="B1062" s="5"/>
      <c r="C1062" s="5">
        <f>SUBTOTAL(3,C1061:C1061)</f>
        <v>1</v>
      </c>
      <c r="D1062" s="5"/>
      <c r="E1062" s="9" t="s">
        <v>2282</v>
      </c>
      <c r="F1062" s="5"/>
      <c r="G1062" s="5"/>
      <c r="H1062" s="5"/>
      <c r="I1062" s="5"/>
      <c r="J1062" s="13"/>
      <c r="K1062" s="5"/>
      <c r="L1062" s="5"/>
      <c r="M1062" s="5"/>
      <c r="N1062" s="5"/>
      <c r="O1062" s="5"/>
      <c r="P1062" s="5"/>
      <c r="Q1062" s="5"/>
    </row>
    <row r="1063" spans="1:17" hidden="1" outlineLevel="4" x14ac:dyDescent="0.25">
      <c r="A1063" s="5">
        <v>1471</v>
      </c>
      <c r="B1063" s="5" t="s">
        <v>2070</v>
      </c>
      <c r="C1063" s="5" t="str">
        <f>LEFT(B1063,6)</f>
        <v>151407</v>
      </c>
      <c r="D1063" s="5" t="str">
        <f>RIGHT(B1063,2)</f>
        <v>AG</v>
      </c>
      <c r="E1063" s="5" t="s">
        <v>253</v>
      </c>
      <c r="F1063" s="5" t="s">
        <v>486</v>
      </c>
      <c r="G1063" s="5" t="s">
        <v>1200</v>
      </c>
      <c r="H1063" s="5" t="s">
        <v>237</v>
      </c>
      <c r="I1063" s="5" t="s">
        <v>237</v>
      </c>
      <c r="J1063" s="13">
        <v>269</v>
      </c>
      <c r="K1063" s="5">
        <v>69</v>
      </c>
      <c r="L1063" s="5" t="s">
        <v>250</v>
      </c>
      <c r="M1063" s="5">
        <v>66</v>
      </c>
      <c r="N1063" s="5" t="s">
        <v>239</v>
      </c>
      <c r="O1063" s="5">
        <v>71</v>
      </c>
      <c r="P1063" s="5" t="s">
        <v>240</v>
      </c>
      <c r="Q1063" s="5">
        <v>63</v>
      </c>
    </row>
    <row r="1064" spans="1:17" hidden="1" outlineLevel="3" collapsed="1" x14ac:dyDescent="0.25">
      <c r="A1064" s="5"/>
      <c r="B1064" s="5"/>
      <c r="C1064" s="5">
        <f>SUBTOTAL(3,C1063:C1063)</f>
        <v>1</v>
      </c>
      <c r="D1064" s="5"/>
      <c r="E1064" s="9" t="s">
        <v>2281</v>
      </c>
      <c r="F1064" s="5"/>
      <c r="G1064" s="5"/>
      <c r="H1064" s="5"/>
      <c r="I1064" s="5"/>
      <c r="J1064" s="13"/>
      <c r="K1064" s="5"/>
      <c r="L1064" s="5"/>
      <c r="M1064" s="5"/>
      <c r="N1064" s="5"/>
      <c r="O1064" s="5"/>
      <c r="P1064" s="5"/>
      <c r="Q1064" s="5"/>
    </row>
    <row r="1065" spans="1:17" hidden="1" outlineLevel="4" x14ac:dyDescent="0.25">
      <c r="A1065" s="5">
        <v>1499</v>
      </c>
      <c r="B1065" s="5" t="s">
        <v>2100</v>
      </c>
      <c r="C1065" s="5" t="str">
        <f>LEFT(B1065,6)</f>
        <v>151417</v>
      </c>
      <c r="D1065" s="5" t="str">
        <f>RIGHT(B1065,2)</f>
        <v>GA</v>
      </c>
      <c r="E1065" s="5" t="s">
        <v>223</v>
      </c>
      <c r="F1065" s="5" t="s">
        <v>486</v>
      </c>
      <c r="G1065" s="5" t="s">
        <v>698</v>
      </c>
      <c r="H1065" s="5" t="s">
        <v>237</v>
      </c>
      <c r="I1065" s="5" t="s">
        <v>237</v>
      </c>
      <c r="J1065" s="13">
        <v>231</v>
      </c>
      <c r="K1065" s="5">
        <v>43</v>
      </c>
      <c r="L1065" s="5" t="s">
        <v>238</v>
      </c>
      <c r="M1065" s="5">
        <v>46</v>
      </c>
      <c r="N1065" s="5" t="s">
        <v>239</v>
      </c>
      <c r="O1065" s="5">
        <v>81</v>
      </c>
      <c r="P1065" s="5" t="s">
        <v>240</v>
      </c>
      <c r="Q1065" s="5">
        <v>61</v>
      </c>
    </row>
    <row r="1066" spans="1:17" hidden="1" outlineLevel="3" collapsed="1" x14ac:dyDescent="0.25">
      <c r="A1066" s="5"/>
      <c r="B1066" s="5"/>
      <c r="C1066" s="5">
        <f>SUBTOTAL(3,C1065:C1065)</f>
        <v>1</v>
      </c>
      <c r="D1066" s="5"/>
      <c r="E1066" s="9" t="s">
        <v>2282</v>
      </c>
      <c r="F1066" s="5"/>
      <c r="G1066" s="5"/>
      <c r="H1066" s="5"/>
      <c r="I1066" s="5"/>
      <c r="J1066" s="13"/>
      <c r="K1066" s="5"/>
      <c r="L1066" s="5"/>
      <c r="M1066" s="5"/>
      <c r="N1066" s="5"/>
      <c r="O1066" s="5"/>
      <c r="P1066" s="5"/>
      <c r="Q1066" s="5"/>
    </row>
    <row r="1067" spans="1:17" hidden="1" outlineLevel="4" x14ac:dyDescent="0.25">
      <c r="A1067" s="5">
        <v>1520</v>
      </c>
      <c r="B1067" s="5" t="s">
        <v>2123</v>
      </c>
      <c r="C1067" s="5" t="str">
        <f>LEFT(B1067,6)</f>
        <v>151461</v>
      </c>
      <c r="D1067" s="5" t="str">
        <f>RIGHT(B1067,2)</f>
        <v>FH</v>
      </c>
      <c r="E1067" s="5" t="s">
        <v>253</v>
      </c>
      <c r="F1067" s="5" t="s">
        <v>486</v>
      </c>
      <c r="G1067" s="5" t="s">
        <v>1898</v>
      </c>
      <c r="H1067" s="5" t="s">
        <v>237</v>
      </c>
      <c r="I1067" s="5" t="s">
        <v>237</v>
      </c>
      <c r="J1067" s="13">
        <v>207</v>
      </c>
      <c r="K1067" s="5">
        <v>55</v>
      </c>
      <c r="L1067" s="5" t="s">
        <v>238</v>
      </c>
      <c r="M1067" s="5">
        <v>51</v>
      </c>
      <c r="N1067" s="5" t="s">
        <v>309</v>
      </c>
      <c r="O1067" s="5">
        <v>51</v>
      </c>
      <c r="P1067" s="5" t="s">
        <v>240</v>
      </c>
      <c r="Q1067" s="5">
        <v>50</v>
      </c>
    </row>
    <row r="1068" spans="1:17" hidden="1" outlineLevel="3" collapsed="1" x14ac:dyDescent="0.25">
      <c r="A1068" s="5"/>
      <c r="B1068" s="5"/>
      <c r="C1068" s="5">
        <f>SUBTOTAL(3,C1067:C1067)</f>
        <v>1</v>
      </c>
      <c r="D1068" s="5"/>
      <c r="E1068" s="9" t="s">
        <v>2281</v>
      </c>
      <c r="F1068" s="5"/>
      <c r="G1068" s="5"/>
      <c r="H1068" s="5"/>
      <c r="I1068" s="5"/>
      <c r="J1068" s="13"/>
      <c r="K1068" s="5"/>
      <c r="L1068" s="5"/>
      <c r="M1068" s="5"/>
      <c r="N1068" s="5"/>
      <c r="O1068" s="5"/>
      <c r="P1068" s="5"/>
      <c r="Q1068" s="5"/>
    </row>
    <row r="1069" spans="1:17" hidden="1" outlineLevel="4" x14ac:dyDescent="0.25">
      <c r="A1069" s="5">
        <v>1539</v>
      </c>
      <c r="B1069" s="5" t="s">
        <v>2144</v>
      </c>
      <c r="C1069" s="5" t="str">
        <f>LEFT(B1069,6)</f>
        <v>151466</v>
      </c>
      <c r="D1069" s="5" t="str">
        <f>RIGHT(B1069,2)</f>
        <v>HG</v>
      </c>
      <c r="E1069" s="5" t="s">
        <v>223</v>
      </c>
      <c r="F1069" s="5" t="s">
        <v>486</v>
      </c>
      <c r="G1069" s="5" t="s">
        <v>2145</v>
      </c>
      <c r="H1069" s="5" t="s">
        <v>237</v>
      </c>
      <c r="I1069" s="5" t="s">
        <v>237</v>
      </c>
      <c r="J1069" s="13">
        <v>261</v>
      </c>
      <c r="K1069" s="5">
        <v>71</v>
      </c>
      <c r="L1069" s="5" t="s">
        <v>238</v>
      </c>
      <c r="M1069" s="5">
        <v>51</v>
      </c>
      <c r="N1069" s="5" t="s">
        <v>239</v>
      </c>
      <c r="O1069" s="5">
        <v>79</v>
      </c>
      <c r="P1069" s="5" t="s">
        <v>240</v>
      </c>
      <c r="Q1069" s="5">
        <v>60</v>
      </c>
    </row>
    <row r="1070" spans="1:17" hidden="1" outlineLevel="3" collapsed="1" x14ac:dyDescent="0.25">
      <c r="A1070" s="5"/>
      <c r="B1070" s="5"/>
      <c r="C1070" s="5">
        <f>SUBTOTAL(3,C1069:C1069)</f>
        <v>1</v>
      </c>
      <c r="D1070" s="5"/>
      <c r="E1070" s="9" t="s">
        <v>2282</v>
      </c>
      <c r="F1070" s="5"/>
      <c r="G1070" s="5"/>
      <c r="H1070" s="5"/>
      <c r="I1070" s="5"/>
      <c r="J1070" s="13"/>
      <c r="K1070" s="5"/>
      <c r="L1070" s="5"/>
      <c r="M1070" s="5"/>
      <c r="N1070" s="5"/>
      <c r="O1070" s="5"/>
      <c r="P1070" s="5"/>
      <c r="Q1070" s="5"/>
    </row>
    <row r="1071" spans="1:17" outlineLevel="2" collapsed="1" x14ac:dyDescent="0.25">
      <c r="A1071" s="5"/>
      <c r="B1071" s="5"/>
      <c r="C1071" s="5">
        <f>SUBTOTAL(3,C1054:C1069)</f>
        <v>10</v>
      </c>
      <c r="D1071" s="5"/>
      <c r="E1071" s="5"/>
      <c r="F1071" s="5"/>
      <c r="G1071" s="5"/>
      <c r="H1071" s="9" t="s">
        <v>2273</v>
      </c>
      <c r="I1071" s="5"/>
      <c r="J1071" s="13"/>
      <c r="K1071" s="5"/>
      <c r="L1071" s="5"/>
      <c r="M1071" s="5"/>
      <c r="N1071" s="5"/>
      <c r="O1071" s="5"/>
      <c r="P1071" s="5"/>
      <c r="Q1071" s="5"/>
    </row>
    <row r="1072" spans="1:17" hidden="1" outlineLevel="4" x14ac:dyDescent="0.25">
      <c r="A1072" s="5">
        <v>1169</v>
      </c>
      <c r="B1072" s="5" t="s">
        <v>1740</v>
      </c>
      <c r="C1072" s="5" t="str">
        <f>LEFT(B1072,6)</f>
        <v>151231</v>
      </c>
      <c r="D1072" s="5" t="str">
        <f>RIGHT(B1072,2)</f>
        <v>AF</v>
      </c>
      <c r="E1072" s="5" t="s">
        <v>223</v>
      </c>
      <c r="F1072" s="5" t="s">
        <v>486</v>
      </c>
      <c r="G1072" s="5" t="s">
        <v>1095</v>
      </c>
      <c r="H1072" s="5" t="s">
        <v>291</v>
      </c>
      <c r="I1072" s="5" t="s">
        <v>291</v>
      </c>
      <c r="J1072" s="13">
        <v>215</v>
      </c>
      <c r="K1072" s="5">
        <v>52</v>
      </c>
      <c r="L1072" s="5" t="s">
        <v>227</v>
      </c>
      <c r="M1072" s="5">
        <v>65</v>
      </c>
      <c r="N1072" s="5" t="s">
        <v>228</v>
      </c>
      <c r="O1072" s="5">
        <v>47</v>
      </c>
      <c r="P1072" s="5" t="s">
        <v>234</v>
      </c>
      <c r="Q1072" s="5">
        <v>51</v>
      </c>
    </row>
    <row r="1073" spans="1:17" hidden="1" outlineLevel="4" x14ac:dyDescent="0.25">
      <c r="A1073" s="5">
        <v>1399</v>
      </c>
      <c r="B1073" s="5" t="s">
        <v>1992</v>
      </c>
      <c r="C1073" s="5" t="str">
        <f>LEFT(B1073,6)</f>
        <v>151377</v>
      </c>
      <c r="D1073" s="5" t="str">
        <f>RIGHT(B1073,2)</f>
        <v>DE</v>
      </c>
      <c r="E1073" s="5" t="s">
        <v>223</v>
      </c>
      <c r="F1073" s="5" t="s">
        <v>486</v>
      </c>
      <c r="G1073" s="5" t="s">
        <v>757</v>
      </c>
      <c r="H1073" s="5" t="s">
        <v>291</v>
      </c>
      <c r="I1073" s="5" t="s">
        <v>291</v>
      </c>
      <c r="J1073" s="13">
        <v>261</v>
      </c>
      <c r="K1073" s="5">
        <v>63</v>
      </c>
      <c r="L1073" s="5" t="s">
        <v>227</v>
      </c>
      <c r="M1073" s="5">
        <v>69</v>
      </c>
      <c r="N1073" s="5" t="s">
        <v>228</v>
      </c>
      <c r="O1073" s="5">
        <v>63</v>
      </c>
      <c r="P1073" s="5" t="s">
        <v>229</v>
      </c>
      <c r="Q1073" s="5">
        <v>66</v>
      </c>
    </row>
    <row r="1074" spans="1:17" hidden="1" outlineLevel="3" collapsed="1" x14ac:dyDescent="0.25">
      <c r="A1074" s="5"/>
      <c r="B1074" s="5"/>
      <c r="C1074" s="5">
        <f>SUBTOTAL(3,C1072:C1073)</f>
        <v>2</v>
      </c>
      <c r="D1074" s="5"/>
      <c r="E1074" s="9" t="s">
        <v>2282</v>
      </c>
      <c r="F1074" s="5"/>
      <c r="G1074" s="5"/>
      <c r="H1074" s="5"/>
      <c r="I1074" s="5"/>
      <c r="J1074" s="13"/>
      <c r="K1074" s="5"/>
      <c r="L1074" s="5"/>
      <c r="M1074" s="5"/>
      <c r="N1074" s="5"/>
      <c r="O1074" s="5"/>
      <c r="P1074" s="5"/>
      <c r="Q1074" s="5"/>
    </row>
    <row r="1075" spans="1:17" hidden="1" outlineLevel="4" x14ac:dyDescent="0.25">
      <c r="A1075" s="5">
        <v>1474</v>
      </c>
      <c r="B1075" s="5" t="s">
        <v>2073</v>
      </c>
      <c r="C1075" s="5" t="str">
        <f>LEFT(B1075,6)</f>
        <v>151410</v>
      </c>
      <c r="D1075" s="5" t="str">
        <f>RIGHT(B1075,2)</f>
        <v>GD</v>
      </c>
      <c r="E1075" s="5" t="s">
        <v>253</v>
      </c>
      <c r="F1075" s="5" t="s">
        <v>486</v>
      </c>
      <c r="G1075" s="5" t="s">
        <v>657</v>
      </c>
      <c r="H1075" s="5" t="s">
        <v>291</v>
      </c>
      <c r="I1075" s="5" t="s">
        <v>291</v>
      </c>
      <c r="J1075" s="13">
        <v>210</v>
      </c>
      <c r="K1075" s="5">
        <v>49</v>
      </c>
      <c r="L1075" s="5" t="s">
        <v>227</v>
      </c>
      <c r="M1075" s="5">
        <v>55</v>
      </c>
      <c r="N1075" s="5" t="s">
        <v>228</v>
      </c>
      <c r="O1075" s="5">
        <v>60</v>
      </c>
      <c r="P1075" s="5" t="s">
        <v>229</v>
      </c>
      <c r="Q1075" s="5">
        <v>46</v>
      </c>
    </row>
    <row r="1076" spans="1:17" hidden="1" outlineLevel="3" collapsed="1" x14ac:dyDescent="0.25">
      <c r="A1076" s="5"/>
      <c r="B1076" s="5"/>
      <c r="C1076" s="5">
        <f>SUBTOTAL(3,C1075:C1075)</f>
        <v>1</v>
      </c>
      <c r="D1076" s="5"/>
      <c r="E1076" s="9" t="s">
        <v>2281</v>
      </c>
      <c r="F1076" s="5"/>
      <c r="G1076" s="5"/>
      <c r="H1076" s="5"/>
      <c r="I1076" s="5"/>
      <c r="J1076" s="13"/>
      <c r="K1076" s="5"/>
      <c r="L1076" s="5"/>
      <c r="M1076" s="5"/>
      <c r="N1076" s="5"/>
      <c r="O1076" s="5"/>
      <c r="P1076" s="5"/>
      <c r="Q1076" s="5"/>
    </row>
    <row r="1077" spans="1:17" outlineLevel="2" collapsed="1" x14ac:dyDescent="0.25">
      <c r="A1077" s="5"/>
      <c r="B1077" s="5"/>
      <c r="C1077" s="5">
        <f>SUBTOTAL(3,C1072:C1075)</f>
        <v>3</v>
      </c>
      <c r="D1077" s="5"/>
      <c r="E1077" s="5"/>
      <c r="F1077" s="5"/>
      <c r="G1077" s="5"/>
      <c r="H1077" s="9" t="s">
        <v>2274</v>
      </c>
      <c r="I1077" s="5"/>
      <c r="J1077" s="13"/>
      <c r="K1077" s="5"/>
      <c r="L1077" s="5"/>
      <c r="M1077" s="5"/>
      <c r="N1077" s="5"/>
      <c r="O1077" s="5"/>
      <c r="P1077" s="5"/>
      <c r="Q1077" s="5"/>
    </row>
    <row r="1078" spans="1:17" hidden="1" outlineLevel="4" x14ac:dyDescent="0.25">
      <c r="A1078" s="5">
        <v>624</v>
      </c>
      <c r="B1078" s="5" t="s">
        <v>1122</v>
      </c>
      <c r="C1078" s="5" t="str">
        <f>LEFT(B1078,6)</f>
        <v>150953</v>
      </c>
      <c r="D1078" s="5" t="str">
        <f>RIGHT(B1078,2)</f>
        <v>JH</v>
      </c>
      <c r="E1078" s="5" t="s">
        <v>253</v>
      </c>
      <c r="F1078" s="5" t="s">
        <v>486</v>
      </c>
      <c r="G1078" s="5" t="s">
        <v>624</v>
      </c>
      <c r="H1078" s="5" t="s">
        <v>257</v>
      </c>
      <c r="I1078" s="5" t="s">
        <v>495</v>
      </c>
      <c r="J1078" s="13">
        <v>261</v>
      </c>
      <c r="K1078" s="5">
        <v>63</v>
      </c>
      <c r="L1078" s="5" t="s">
        <v>227</v>
      </c>
      <c r="M1078" s="5">
        <v>69</v>
      </c>
      <c r="N1078" s="5" t="s">
        <v>229</v>
      </c>
      <c r="O1078" s="5">
        <v>66</v>
      </c>
      <c r="P1078" s="5" t="s">
        <v>228</v>
      </c>
      <c r="Q1078" s="5">
        <v>63</v>
      </c>
    </row>
    <row r="1079" spans="1:17" hidden="1" outlineLevel="4" x14ac:dyDescent="0.25">
      <c r="A1079" s="5">
        <v>721</v>
      </c>
      <c r="B1079" s="5" t="s">
        <v>1234</v>
      </c>
      <c r="C1079" s="5" t="str">
        <f>LEFT(B1079,6)</f>
        <v>150974</v>
      </c>
      <c r="D1079" s="5" t="str">
        <f>RIGHT(B1079,2)</f>
        <v>GE</v>
      </c>
      <c r="E1079" s="5" t="s">
        <v>253</v>
      </c>
      <c r="F1079" s="5" t="s">
        <v>486</v>
      </c>
      <c r="G1079" s="5" t="s">
        <v>904</v>
      </c>
      <c r="H1079" s="5" t="s">
        <v>257</v>
      </c>
      <c r="I1079" s="5" t="s">
        <v>535</v>
      </c>
      <c r="J1079" s="13">
        <v>267</v>
      </c>
      <c r="K1079" s="5">
        <v>69</v>
      </c>
      <c r="L1079" s="5" t="s">
        <v>227</v>
      </c>
      <c r="M1079" s="5">
        <v>58</v>
      </c>
      <c r="N1079" s="5" t="s">
        <v>228</v>
      </c>
      <c r="O1079" s="5">
        <v>70</v>
      </c>
      <c r="P1079" s="5" t="s">
        <v>229</v>
      </c>
      <c r="Q1079" s="5">
        <v>70</v>
      </c>
    </row>
    <row r="1080" spans="1:17" hidden="1" outlineLevel="4" x14ac:dyDescent="0.25">
      <c r="A1080" s="5">
        <v>824</v>
      </c>
      <c r="B1080" s="5" t="s">
        <v>1346</v>
      </c>
      <c r="C1080" s="5" t="str">
        <f>LEFT(B1080,6)</f>
        <v>151002</v>
      </c>
      <c r="D1080" s="5" t="str">
        <f>RIGHT(B1080,2)</f>
        <v>II</v>
      </c>
      <c r="E1080" s="5" t="s">
        <v>253</v>
      </c>
      <c r="F1080" s="5" t="s">
        <v>486</v>
      </c>
      <c r="G1080" s="5" t="s">
        <v>698</v>
      </c>
      <c r="H1080" s="5" t="s">
        <v>257</v>
      </c>
      <c r="I1080" s="5" t="s">
        <v>495</v>
      </c>
      <c r="J1080" s="13">
        <v>234</v>
      </c>
      <c r="K1080" s="5">
        <v>41</v>
      </c>
      <c r="L1080" s="5" t="s">
        <v>228</v>
      </c>
      <c r="M1080" s="5">
        <v>65</v>
      </c>
      <c r="N1080" s="5" t="s">
        <v>227</v>
      </c>
      <c r="O1080" s="5">
        <v>62</v>
      </c>
      <c r="P1080" s="5" t="s">
        <v>234</v>
      </c>
      <c r="Q1080" s="5">
        <v>66</v>
      </c>
    </row>
    <row r="1081" spans="1:17" hidden="1" outlineLevel="3" collapsed="1" x14ac:dyDescent="0.25">
      <c r="A1081" s="5"/>
      <c r="B1081" s="5"/>
      <c r="C1081" s="5">
        <f>SUBTOTAL(3,C1078:C1080)</f>
        <v>3</v>
      </c>
      <c r="D1081" s="5"/>
      <c r="E1081" s="9" t="s">
        <v>2281</v>
      </c>
      <c r="F1081" s="5"/>
      <c r="G1081" s="5"/>
      <c r="H1081" s="5"/>
      <c r="I1081" s="5"/>
      <c r="J1081" s="13"/>
      <c r="K1081" s="5"/>
      <c r="L1081" s="5"/>
      <c r="M1081" s="5"/>
      <c r="N1081" s="5"/>
      <c r="O1081" s="5"/>
      <c r="P1081" s="5"/>
      <c r="Q1081" s="5"/>
    </row>
    <row r="1082" spans="1:17" hidden="1" outlineLevel="4" x14ac:dyDescent="0.25">
      <c r="A1082" s="5">
        <v>878</v>
      </c>
      <c r="B1082" s="5" t="s">
        <v>1410</v>
      </c>
      <c r="C1082" s="5" t="str">
        <f>LEFT(B1082,6)</f>
        <v>151076</v>
      </c>
      <c r="D1082" s="5" t="str">
        <f>RIGHT(B1082,2)</f>
        <v>FJ</v>
      </c>
      <c r="E1082" s="5" t="s">
        <v>223</v>
      </c>
      <c r="F1082" s="5" t="s">
        <v>486</v>
      </c>
      <c r="G1082" s="5" t="s">
        <v>624</v>
      </c>
      <c r="H1082" s="5" t="s">
        <v>257</v>
      </c>
      <c r="I1082" s="5" t="s">
        <v>279</v>
      </c>
      <c r="J1082" s="13">
        <v>204</v>
      </c>
      <c r="K1082" s="5">
        <v>64</v>
      </c>
      <c r="L1082" s="5" t="s">
        <v>227</v>
      </c>
      <c r="M1082" s="5">
        <v>36</v>
      </c>
      <c r="N1082" s="5" t="s">
        <v>234</v>
      </c>
      <c r="O1082" s="5">
        <v>50</v>
      </c>
      <c r="P1082" s="5" t="s">
        <v>229</v>
      </c>
      <c r="Q1082" s="5">
        <v>54</v>
      </c>
    </row>
    <row r="1083" spans="1:17" hidden="1" outlineLevel="3" collapsed="1" x14ac:dyDescent="0.25">
      <c r="A1083" s="5"/>
      <c r="B1083" s="5"/>
      <c r="C1083" s="5">
        <f>SUBTOTAL(3,C1082:C1082)</f>
        <v>1</v>
      </c>
      <c r="D1083" s="5"/>
      <c r="E1083" s="9" t="s">
        <v>2282</v>
      </c>
      <c r="F1083" s="5"/>
      <c r="G1083" s="5"/>
      <c r="H1083" s="5"/>
      <c r="I1083" s="5"/>
      <c r="J1083" s="13"/>
      <c r="K1083" s="5"/>
      <c r="L1083" s="5"/>
      <c r="M1083" s="5"/>
      <c r="N1083" s="5"/>
      <c r="O1083" s="5"/>
      <c r="P1083" s="5"/>
      <c r="Q1083" s="5"/>
    </row>
    <row r="1084" spans="1:17" hidden="1" outlineLevel="4" x14ac:dyDescent="0.25">
      <c r="A1084" s="5">
        <v>971</v>
      </c>
      <c r="B1084" s="5" t="s">
        <v>1523</v>
      </c>
      <c r="C1084" s="5" t="str">
        <f>LEFT(B1084,6)</f>
        <v>151127</v>
      </c>
      <c r="D1084" s="5" t="str">
        <f>RIGHT(B1084,2)</f>
        <v>BJ</v>
      </c>
      <c r="E1084" s="5" t="s">
        <v>253</v>
      </c>
      <c r="F1084" s="5" t="s">
        <v>486</v>
      </c>
      <c r="G1084" s="5" t="s">
        <v>1443</v>
      </c>
      <c r="H1084" s="5" t="s">
        <v>257</v>
      </c>
      <c r="I1084" s="5" t="s">
        <v>495</v>
      </c>
      <c r="J1084" s="13">
        <v>267</v>
      </c>
      <c r="K1084" s="5">
        <v>58</v>
      </c>
      <c r="L1084" s="5" t="s">
        <v>234</v>
      </c>
      <c r="M1084" s="5">
        <v>61</v>
      </c>
      <c r="N1084" s="5" t="s">
        <v>228</v>
      </c>
      <c r="O1084" s="5">
        <v>71</v>
      </c>
      <c r="P1084" s="5" t="s">
        <v>229</v>
      </c>
      <c r="Q1084" s="5">
        <v>77</v>
      </c>
    </row>
    <row r="1085" spans="1:17" hidden="1" outlineLevel="3" collapsed="1" x14ac:dyDescent="0.25">
      <c r="A1085" s="5"/>
      <c r="B1085" s="5"/>
      <c r="C1085" s="5">
        <f>SUBTOTAL(3,C1084:C1084)</f>
        <v>1</v>
      </c>
      <c r="D1085" s="5"/>
      <c r="E1085" s="9" t="s">
        <v>2281</v>
      </c>
      <c r="F1085" s="5"/>
      <c r="G1085" s="5"/>
      <c r="H1085" s="5"/>
      <c r="I1085" s="5"/>
      <c r="J1085" s="13"/>
      <c r="K1085" s="5"/>
      <c r="L1085" s="5"/>
      <c r="M1085" s="5"/>
      <c r="N1085" s="5"/>
      <c r="O1085" s="5"/>
      <c r="P1085" s="5"/>
      <c r="Q1085" s="5"/>
    </row>
    <row r="1086" spans="1:17" hidden="1" outlineLevel="4" x14ac:dyDescent="0.25">
      <c r="A1086" s="5">
        <v>1128</v>
      </c>
      <c r="B1086" s="5" t="s">
        <v>1696</v>
      </c>
      <c r="C1086" s="5" t="str">
        <f>LEFT(B1086,6)</f>
        <v>151221</v>
      </c>
      <c r="D1086" s="5" t="str">
        <f>RIGHT(B1086,2)</f>
        <v>GI</v>
      </c>
      <c r="E1086" s="5" t="s">
        <v>223</v>
      </c>
      <c r="F1086" s="5" t="s">
        <v>486</v>
      </c>
      <c r="G1086" s="5" t="s">
        <v>1095</v>
      </c>
      <c r="H1086" s="5" t="s">
        <v>257</v>
      </c>
      <c r="I1086" s="5" t="s">
        <v>229</v>
      </c>
      <c r="J1086" s="13">
        <v>258</v>
      </c>
      <c r="K1086" s="5">
        <v>63</v>
      </c>
      <c r="L1086" s="5" t="s">
        <v>234</v>
      </c>
      <c r="M1086" s="5">
        <v>63</v>
      </c>
      <c r="N1086" s="5" t="s">
        <v>229</v>
      </c>
      <c r="O1086" s="5">
        <v>69</v>
      </c>
      <c r="P1086" s="5" t="s">
        <v>228</v>
      </c>
      <c r="Q1086" s="5">
        <v>63</v>
      </c>
    </row>
    <row r="1087" spans="1:17" hidden="1" outlineLevel="3" collapsed="1" x14ac:dyDescent="0.25">
      <c r="A1087" s="5"/>
      <c r="B1087" s="5"/>
      <c r="C1087" s="5">
        <f>SUBTOTAL(3,C1086:C1086)</f>
        <v>1</v>
      </c>
      <c r="D1087" s="5"/>
      <c r="E1087" s="9" t="s">
        <v>2282</v>
      </c>
      <c r="F1087" s="5"/>
      <c r="G1087" s="5"/>
      <c r="H1087" s="5"/>
      <c r="I1087" s="5"/>
      <c r="J1087" s="13"/>
      <c r="K1087" s="5"/>
      <c r="L1087" s="5"/>
      <c r="M1087" s="5"/>
      <c r="N1087" s="5"/>
      <c r="O1087" s="5"/>
      <c r="P1087" s="5"/>
      <c r="Q1087" s="5"/>
    </row>
    <row r="1088" spans="1:17" hidden="1" outlineLevel="4" x14ac:dyDescent="0.25">
      <c r="A1088" s="5">
        <v>1183</v>
      </c>
      <c r="B1088" s="5" t="s">
        <v>1755</v>
      </c>
      <c r="C1088" s="5" t="str">
        <f>LEFT(B1088,6)</f>
        <v>151234</v>
      </c>
      <c r="D1088" s="5" t="str">
        <f>RIGHT(B1088,2)</f>
        <v>BA</v>
      </c>
      <c r="E1088" s="5" t="s">
        <v>253</v>
      </c>
      <c r="F1088" s="5" t="s">
        <v>486</v>
      </c>
      <c r="G1088" s="5" t="s">
        <v>904</v>
      </c>
      <c r="H1088" s="5" t="s">
        <v>257</v>
      </c>
      <c r="I1088" s="5" t="s">
        <v>279</v>
      </c>
      <c r="J1088" s="13">
        <v>231</v>
      </c>
      <c r="K1088" s="5">
        <v>61</v>
      </c>
      <c r="L1088" s="5" t="s">
        <v>228</v>
      </c>
      <c r="M1088" s="5">
        <v>39</v>
      </c>
      <c r="N1088" s="5" t="s">
        <v>234</v>
      </c>
      <c r="O1088" s="5">
        <v>64</v>
      </c>
      <c r="P1088" s="5" t="s">
        <v>229</v>
      </c>
      <c r="Q1088" s="5">
        <v>67</v>
      </c>
    </row>
    <row r="1089" spans="1:17" hidden="1" outlineLevel="4" x14ac:dyDescent="0.25">
      <c r="A1089" s="5">
        <v>1243</v>
      </c>
      <c r="B1089" s="5" t="s">
        <v>1821</v>
      </c>
      <c r="C1089" s="5" t="str">
        <f>LEFT(B1089,6)</f>
        <v>151250</v>
      </c>
      <c r="D1089" s="5" t="str">
        <f>RIGHT(B1089,2)</f>
        <v>FG</v>
      </c>
      <c r="E1089" s="5" t="s">
        <v>253</v>
      </c>
      <c r="F1089" s="5" t="s">
        <v>486</v>
      </c>
      <c r="G1089" s="5" t="s">
        <v>1200</v>
      </c>
      <c r="H1089" s="5" t="s">
        <v>257</v>
      </c>
      <c r="I1089" s="5" t="s">
        <v>234</v>
      </c>
      <c r="J1089" s="13">
        <v>235</v>
      </c>
      <c r="K1089" s="5">
        <v>63</v>
      </c>
      <c r="L1089" s="5" t="s">
        <v>228</v>
      </c>
      <c r="M1089" s="5">
        <v>43</v>
      </c>
      <c r="N1089" s="5" t="s">
        <v>234</v>
      </c>
      <c r="O1089" s="5">
        <v>61</v>
      </c>
      <c r="P1089" s="5" t="s">
        <v>229</v>
      </c>
      <c r="Q1089" s="5">
        <v>68</v>
      </c>
    </row>
    <row r="1090" spans="1:17" hidden="1" outlineLevel="3" collapsed="1" x14ac:dyDescent="0.25">
      <c r="A1090" s="5"/>
      <c r="B1090" s="5"/>
      <c r="C1090" s="5">
        <f>SUBTOTAL(3,C1088:C1089)</f>
        <v>2</v>
      </c>
      <c r="D1090" s="5"/>
      <c r="E1090" s="9" t="s">
        <v>2281</v>
      </c>
      <c r="F1090" s="5"/>
      <c r="G1090" s="5"/>
      <c r="H1090" s="5"/>
      <c r="I1090" s="5"/>
      <c r="J1090" s="13"/>
      <c r="K1090" s="5"/>
      <c r="L1090" s="5"/>
      <c r="M1090" s="5"/>
      <c r="N1090" s="5"/>
      <c r="O1090" s="5"/>
      <c r="P1090" s="5"/>
      <c r="Q1090" s="5"/>
    </row>
    <row r="1091" spans="1:17" hidden="1" outlineLevel="4" x14ac:dyDescent="0.25">
      <c r="A1091" s="5">
        <v>1313</v>
      </c>
      <c r="B1091" s="5" t="s">
        <v>1897</v>
      </c>
      <c r="C1091" s="5" t="str">
        <f>LEFT(B1091,6)</f>
        <v>151273</v>
      </c>
      <c r="D1091" s="5" t="str">
        <f>RIGHT(B1091,2)</f>
        <v>GC</v>
      </c>
      <c r="E1091" s="5" t="s">
        <v>223</v>
      </c>
      <c r="F1091" s="5" t="s">
        <v>486</v>
      </c>
      <c r="G1091" s="5" t="s">
        <v>1898</v>
      </c>
      <c r="H1091" s="5" t="s">
        <v>257</v>
      </c>
      <c r="I1091" s="5" t="s">
        <v>631</v>
      </c>
      <c r="J1091" s="13">
        <v>211</v>
      </c>
      <c r="K1091" s="5">
        <v>74</v>
      </c>
      <c r="L1091" s="5" t="s">
        <v>227</v>
      </c>
      <c r="M1091" s="5">
        <v>50</v>
      </c>
      <c r="N1091" s="5" t="s">
        <v>228</v>
      </c>
      <c r="O1091" s="5">
        <v>43</v>
      </c>
      <c r="P1091" s="5" t="s">
        <v>229</v>
      </c>
      <c r="Q1091" s="5">
        <v>44</v>
      </c>
    </row>
    <row r="1092" spans="1:17" hidden="1" outlineLevel="4" x14ac:dyDescent="0.25">
      <c r="A1092" s="5">
        <v>1335</v>
      </c>
      <c r="B1092" s="5" t="s">
        <v>1921</v>
      </c>
      <c r="C1092" s="5" t="str">
        <f>LEFT(B1092,6)</f>
        <v>151281</v>
      </c>
      <c r="D1092" s="5" t="str">
        <f>RIGHT(B1092,2)</f>
        <v>GE</v>
      </c>
      <c r="E1092" s="5" t="s">
        <v>223</v>
      </c>
      <c r="F1092" s="5" t="s">
        <v>486</v>
      </c>
      <c r="G1092" s="5" t="s">
        <v>1095</v>
      </c>
      <c r="H1092" s="5" t="s">
        <v>257</v>
      </c>
      <c r="I1092" s="5" t="s">
        <v>279</v>
      </c>
      <c r="J1092" s="13">
        <v>267</v>
      </c>
      <c r="K1092" s="5">
        <v>75</v>
      </c>
      <c r="L1092" s="5" t="s">
        <v>228</v>
      </c>
      <c r="M1092" s="5">
        <v>68</v>
      </c>
      <c r="N1092" s="5" t="s">
        <v>234</v>
      </c>
      <c r="O1092" s="5">
        <v>63</v>
      </c>
      <c r="P1092" s="5" t="s">
        <v>229</v>
      </c>
      <c r="Q1092" s="5">
        <v>61</v>
      </c>
    </row>
    <row r="1093" spans="1:17" hidden="1" outlineLevel="3" collapsed="1" x14ac:dyDescent="0.25">
      <c r="A1093" s="5"/>
      <c r="B1093" s="5"/>
      <c r="C1093" s="5">
        <f>SUBTOTAL(3,C1091:C1092)</f>
        <v>2</v>
      </c>
      <c r="D1093" s="5"/>
      <c r="E1093" s="9" t="s">
        <v>2282</v>
      </c>
      <c r="F1093" s="5"/>
      <c r="G1093" s="5"/>
      <c r="H1093" s="5"/>
      <c r="I1093" s="5"/>
      <c r="J1093" s="13"/>
      <c r="K1093" s="5"/>
      <c r="L1093" s="5"/>
      <c r="M1093" s="5"/>
      <c r="N1093" s="5"/>
      <c r="O1093" s="5"/>
      <c r="P1093" s="5"/>
      <c r="Q1093" s="5"/>
    </row>
    <row r="1094" spans="1:17" hidden="1" outlineLevel="4" x14ac:dyDescent="0.25">
      <c r="A1094" s="5">
        <v>1373</v>
      </c>
      <c r="B1094" s="5" t="s">
        <v>1960</v>
      </c>
      <c r="C1094" s="5" t="str">
        <f>LEFT(B1094,6)</f>
        <v>151290</v>
      </c>
      <c r="D1094" s="5" t="str">
        <f>RIGHT(B1094,2)</f>
        <v>FG</v>
      </c>
      <c r="E1094" s="5" t="s">
        <v>253</v>
      </c>
      <c r="F1094" s="5" t="s">
        <v>486</v>
      </c>
      <c r="G1094" s="5" t="s">
        <v>1095</v>
      </c>
      <c r="H1094" s="5" t="s">
        <v>257</v>
      </c>
      <c r="I1094" s="5" t="s">
        <v>631</v>
      </c>
      <c r="J1094" s="13">
        <v>233</v>
      </c>
      <c r="K1094" s="5">
        <v>66</v>
      </c>
      <c r="L1094" s="5" t="s">
        <v>227</v>
      </c>
      <c r="M1094" s="5">
        <v>55</v>
      </c>
      <c r="N1094" s="5" t="s">
        <v>228</v>
      </c>
      <c r="O1094" s="5">
        <v>59</v>
      </c>
      <c r="P1094" s="5" t="s">
        <v>229</v>
      </c>
      <c r="Q1094" s="5">
        <v>53</v>
      </c>
    </row>
    <row r="1095" spans="1:17" hidden="1" outlineLevel="4" x14ac:dyDescent="0.25">
      <c r="A1095" s="5">
        <v>1412</v>
      </c>
      <c r="B1095" s="5" t="s">
        <v>2007</v>
      </c>
      <c r="C1095" s="5" t="str">
        <f>LEFT(B1095,6)</f>
        <v>151385</v>
      </c>
      <c r="D1095" s="5" t="str">
        <f>RIGHT(B1095,2)</f>
        <v>IB</v>
      </c>
      <c r="E1095" s="5" t="s">
        <v>253</v>
      </c>
      <c r="F1095" s="5" t="s">
        <v>486</v>
      </c>
      <c r="G1095" s="5" t="s">
        <v>698</v>
      </c>
      <c r="H1095" s="5" t="s">
        <v>257</v>
      </c>
      <c r="I1095" s="5" t="s">
        <v>279</v>
      </c>
      <c r="J1095" s="13">
        <v>253</v>
      </c>
      <c r="K1095" s="5">
        <v>65</v>
      </c>
      <c r="L1095" s="5" t="s">
        <v>234</v>
      </c>
      <c r="M1095" s="5">
        <v>52</v>
      </c>
      <c r="N1095" s="5" t="s">
        <v>229</v>
      </c>
      <c r="O1095" s="5">
        <v>69</v>
      </c>
      <c r="P1095" s="5" t="s">
        <v>228</v>
      </c>
      <c r="Q1095" s="5">
        <v>67</v>
      </c>
    </row>
    <row r="1096" spans="1:17" hidden="1" outlineLevel="3" collapsed="1" x14ac:dyDescent="0.25">
      <c r="A1096" s="5"/>
      <c r="B1096" s="5"/>
      <c r="C1096" s="5">
        <f>SUBTOTAL(3,C1094:C1095)</f>
        <v>2</v>
      </c>
      <c r="D1096" s="5"/>
      <c r="E1096" s="9" t="s">
        <v>2281</v>
      </c>
      <c r="F1096" s="5"/>
      <c r="G1096" s="5"/>
      <c r="H1096" s="5"/>
      <c r="I1096" s="5"/>
      <c r="J1096" s="13"/>
      <c r="K1096" s="5"/>
      <c r="L1096" s="5"/>
      <c r="M1096" s="5"/>
      <c r="N1096" s="5"/>
      <c r="O1096" s="5"/>
      <c r="P1096" s="5"/>
      <c r="Q1096" s="5"/>
    </row>
    <row r="1097" spans="1:17" hidden="1" outlineLevel="4" x14ac:dyDescent="0.25">
      <c r="A1097" s="5">
        <v>1538</v>
      </c>
      <c r="B1097" s="5" t="s">
        <v>2143</v>
      </c>
      <c r="C1097" s="5" t="str">
        <f>LEFT(B1097,6)</f>
        <v>151466</v>
      </c>
      <c r="D1097" s="5" t="str">
        <f>RIGHT(B1097,2)</f>
        <v>FB</v>
      </c>
      <c r="E1097" s="5" t="s">
        <v>223</v>
      </c>
      <c r="F1097" s="5" t="s">
        <v>486</v>
      </c>
      <c r="G1097" s="5" t="s">
        <v>624</v>
      </c>
      <c r="H1097" s="5" t="s">
        <v>257</v>
      </c>
      <c r="I1097" s="5" t="s">
        <v>228</v>
      </c>
      <c r="J1097" s="13">
        <v>223</v>
      </c>
      <c r="K1097" s="5">
        <v>56</v>
      </c>
      <c r="L1097" s="5" t="s">
        <v>227</v>
      </c>
      <c r="M1097" s="5">
        <v>48</v>
      </c>
      <c r="N1097" s="5" t="s">
        <v>228</v>
      </c>
      <c r="O1097" s="5">
        <v>54</v>
      </c>
      <c r="P1097" s="5" t="s">
        <v>234</v>
      </c>
      <c r="Q1097" s="5">
        <v>65</v>
      </c>
    </row>
    <row r="1098" spans="1:17" hidden="1" outlineLevel="4" x14ac:dyDescent="0.25">
      <c r="A1098" s="5">
        <v>1552</v>
      </c>
      <c r="B1098" s="5" t="s">
        <v>2159</v>
      </c>
      <c r="C1098" s="5" t="str">
        <f>LEFT(B1098,6)</f>
        <v>151470</v>
      </c>
      <c r="D1098" s="5" t="str">
        <f>RIGHT(B1098,2)</f>
        <v>JF</v>
      </c>
      <c r="E1098" s="5" t="s">
        <v>223</v>
      </c>
      <c r="F1098" s="5" t="s">
        <v>486</v>
      </c>
      <c r="G1098" s="5" t="s">
        <v>624</v>
      </c>
      <c r="H1098" s="5" t="s">
        <v>257</v>
      </c>
      <c r="I1098" s="5" t="s">
        <v>228</v>
      </c>
      <c r="J1098" s="13">
        <v>210</v>
      </c>
      <c r="K1098" s="5">
        <v>53</v>
      </c>
      <c r="L1098" s="5" t="s">
        <v>228</v>
      </c>
      <c r="M1098" s="5">
        <v>52</v>
      </c>
      <c r="N1098" s="5" t="s">
        <v>234</v>
      </c>
      <c r="O1098" s="5">
        <v>56</v>
      </c>
      <c r="P1098" s="5" t="s">
        <v>229</v>
      </c>
      <c r="Q1098" s="5">
        <v>49</v>
      </c>
    </row>
    <row r="1099" spans="1:17" hidden="1" outlineLevel="4" x14ac:dyDescent="0.25">
      <c r="A1099" s="5">
        <v>1627</v>
      </c>
      <c r="B1099" s="5" t="s">
        <v>2240</v>
      </c>
      <c r="C1099" s="5" t="str">
        <f>LEFT(B1099,6)</f>
        <v>151513</v>
      </c>
      <c r="D1099" s="5" t="str">
        <f>RIGHT(B1099,2)</f>
        <v>EH</v>
      </c>
      <c r="E1099" s="5" t="s">
        <v>223</v>
      </c>
      <c r="F1099" s="5" t="s">
        <v>486</v>
      </c>
      <c r="G1099" s="5" t="s">
        <v>624</v>
      </c>
      <c r="H1099" s="5" t="s">
        <v>257</v>
      </c>
      <c r="I1099" s="5" t="s">
        <v>228</v>
      </c>
      <c r="J1099" s="13">
        <v>204</v>
      </c>
      <c r="K1099" s="5">
        <v>51</v>
      </c>
      <c r="L1099" s="5" t="s">
        <v>227</v>
      </c>
      <c r="M1099" s="5">
        <v>42</v>
      </c>
      <c r="N1099" s="5" t="s">
        <v>228</v>
      </c>
      <c r="O1099" s="5">
        <v>53</v>
      </c>
      <c r="P1099" s="5" t="s">
        <v>234</v>
      </c>
      <c r="Q1099" s="5">
        <v>58</v>
      </c>
    </row>
    <row r="1100" spans="1:17" hidden="1" outlineLevel="3" collapsed="1" x14ac:dyDescent="0.25">
      <c r="A1100" s="5"/>
      <c r="B1100" s="5"/>
      <c r="C1100" s="5">
        <f>SUBTOTAL(3,C1097:C1099)</f>
        <v>3</v>
      </c>
      <c r="D1100" s="5"/>
      <c r="E1100" s="9" t="s">
        <v>2282</v>
      </c>
      <c r="F1100" s="5"/>
      <c r="G1100" s="5"/>
      <c r="H1100" s="5"/>
      <c r="I1100" s="5"/>
      <c r="J1100" s="13"/>
      <c r="K1100" s="5"/>
      <c r="L1100" s="5"/>
      <c r="M1100" s="5"/>
      <c r="N1100" s="5"/>
      <c r="O1100" s="5"/>
      <c r="P1100" s="5"/>
      <c r="Q1100" s="5"/>
    </row>
    <row r="1101" spans="1:17" outlineLevel="2" collapsed="1" x14ac:dyDescent="0.25">
      <c r="A1101" s="5"/>
      <c r="B1101" s="5"/>
      <c r="C1101" s="5">
        <f>SUBTOTAL(3,C1078:C1099)</f>
        <v>15</v>
      </c>
      <c r="D1101" s="5"/>
      <c r="E1101" s="5"/>
      <c r="F1101" s="5"/>
      <c r="G1101" s="5"/>
      <c r="H1101" s="9" t="s">
        <v>2275</v>
      </c>
      <c r="I1101" s="5"/>
      <c r="J1101" s="13"/>
      <c r="K1101" s="5"/>
      <c r="L1101" s="5"/>
      <c r="M1101" s="5"/>
      <c r="N1101" s="5"/>
      <c r="O1101" s="5"/>
      <c r="P1101" s="5"/>
      <c r="Q1101" s="5"/>
    </row>
    <row r="1102" spans="1:17" hidden="1" outlineLevel="4" x14ac:dyDescent="0.25">
      <c r="A1102" s="5">
        <v>247</v>
      </c>
      <c r="B1102" s="5" t="s">
        <v>656</v>
      </c>
      <c r="C1102" s="5" t="str">
        <f>LEFT(B1102,6)</f>
        <v>150518</v>
      </c>
      <c r="D1102" s="5" t="str">
        <f>RIGHT(B1102,2)</f>
        <v>EI</v>
      </c>
      <c r="E1102" s="5" t="s">
        <v>253</v>
      </c>
      <c r="F1102" s="5" t="s">
        <v>486</v>
      </c>
      <c r="G1102" s="5" t="s">
        <v>657</v>
      </c>
      <c r="H1102" s="5" t="s">
        <v>277</v>
      </c>
      <c r="I1102" s="5" t="s">
        <v>304</v>
      </c>
      <c r="J1102" s="13">
        <v>278</v>
      </c>
      <c r="K1102" s="5">
        <v>75</v>
      </c>
      <c r="L1102" s="5" t="s">
        <v>228</v>
      </c>
      <c r="M1102" s="5">
        <v>59</v>
      </c>
      <c r="N1102" s="5" t="s">
        <v>234</v>
      </c>
      <c r="O1102" s="5">
        <v>80</v>
      </c>
      <c r="P1102" s="5" t="s">
        <v>229</v>
      </c>
      <c r="Q1102" s="5">
        <v>64</v>
      </c>
    </row>
    <row r="1103" spans="1:17" hidden="1" outlineLevel="4" x14ac:dyDescent="0.25">
      <c r="A1103" s="5">
        <v>281</v>
      </c>
      <c r="B1103" s="5" t="s">
        <v>697</v>
      </c>
      <c r="C1103" s="5" t="str">
        <f>LEFT(B1103,6)</f>
        <v>150522</v>
      </c>
      <c r="D1103" s="5" t="str">
        <f>RIGHT(B1103,2)</f>
        <v>JD</v>
      </c>
      <c r="E1103" s="5" t="s">
        <v>253</v>
      </c>
      <c r="F1103" s="5" t="s">
        <v>486</v>
      </c>
      <c r="G1103" s="5" t="s">
        <v>698</v>
      </c>
      <c r="H1103" s="5" t="s">
        <v>277</v>
      </c>
      <c r="I1103" s="5" t="s">
        <v>299</v>
      </c>
      <c r="J1103" s="13">
        <v>262</v>
      </c>
      <c r="K1103" s="5">
        <v>69</v>
      </c>
      <c r="L1103" s="5" t="s">
        <v>234</v>
      </c>
      <c r="M1103" s="5">
        <v>60</v>
      </c>
      <c r="N1103" s="5" t="s">
        <v>228</v>
      </c>
      <c r="O1103" s="5">
        <v>61</v>
      </c>
      <c r="P1103" s="5" t="s">
        <v>229</v>
      </c>
      <c r="Q1103" s="5">
        <v>72</v>
      </c>
    </row>
    <row r="1104" spans="1:17" hidden="1" outlineLevel="3" collapsed="1" x14ac:dyDescent="0.25">
      <c r="A1104" s="5"/>
      <c r="B1104" s="5"/>
      <c r="C1104" s="5">
        <f>SUBTOTAL(3,C1102:C1103)</f>
        <v>2</v>
      </c>
      <c r="D1104" s="5"/>
      <c r="E1104" s="9" t="s">
        <v>2281</v>
      </c>
      <c r="F1104" s="5"/>
      <c r="G1104" s="5"/>
      <c r="H1104" s="5"/>
      <c r="I1104" s="5"/>
      <c r="J1104" s="13"/>
      <c r="K1104" s="5"/>
      <c r="L1104" s="5"/>
      <c r="M1104" s="5"/>
      <c r="N1104" s="5"/>
      <c r="O1104" s="5"/>
      <c r="P1104" s="5"/>
      <c r="Q1104" s="5"/>
    </row>
    <row r="1105" spans="1:17" hidden="1" outlineLevel="4" x14ac:dyDescent="0.25">
      <c r="A1105" s="5">
        <v>360</v>
      </c>
      <c r="B1105" s="5" t="s">
        <v>793</v>
      </c>
      <c r="C1105" s="5" t="str">
        <f>LEFT(B1105,6)</f>
        <v>150541</v>
      </c>
      <c r="D1105" s="5" t="str">
        <f>RIGHT(B1105,2)</f>
        <v>IE</v>
      </c>
      <c r="E1105" s="5" t="s">
        <v>223</v>
      </c>
      <c r="F1105" s="5" t="s">
        <v>486</v>
      </c>
      <c r="G1105" s="5" t="s">
        <v>794</v>
      </c>
      <c r="H1105" s="5" t="s">
        <v>277</v>
      </c>
      <c r="I1105" s="5" t="s">
        <v>795</v>
      </c>
      <c r="J1105" s="13">
        <v>209</v>
      </c>
      <c r="K1105" s="5">
        <v>70</v>
      </c>
      <c r="L1105" s="5" t="s">
        <v>228</v>
      </c>
      <c r="M1105" s="5">
        <v>47</v>
      </c>
      <c r="N1105" s="5" t="s">
        <v>234</v>
      </c>
      <c r="O1105" s="5">
        <v>43</v>
      </c>
      <c r="P1105" s="5" t="s">
        <v>229</v>
      </c>
      <c r="Q1105" s="5">
        <v>49</v>
      </c>
    </row>
    <row r="1106" spans="1:17" hidden="1" outlineLevel="3" collapsed="1" x14ac:dyDescent="0.25">
      <c r="A1106" s="5"/>
      <c r="B1106" s="5"/>
      <c r="C1106" s="5">
        <f>SUBTOTAL(3,C1105:C1105)</f>
        <v>1</v>
      </c>
      <c r="D1106" s="5"/>
      <c r="E1106" s="9" t="s">
        <v>2282</v>
      </c>
      <c r="F1106" s="5"/>
      <c r="G1106" s="5"/>
      <c r="H1106" s="5"/>
      <c r="I1106" s="5"/>
      <c r="J1106" s="13"/>
      <c r="K1106" s="5"/>
      <c r="L1106" s="5"/>
      <c r="M1106" s="5"/>
      <c r="N1106" s="5"/>
      <c r="O1106" s="5"/>
      <c r="P1106" s="5"/>
      <c r="Q1106" s="5"/>
    </row>
    <row r="1107" spans="1:17" hidden="1" outlineLevel="4" x14ac:dyDescent="0.25">
      <c r="A1107" s="5">
        <v>450</v>
      </c>
      <c r="B1107" s="5" t="s">
        <v>915</v>
      </c>
      <c r="C1107" s="5" t="str">
        <f t="shared" ref="C1107:C1119" si="20">LEFT(B1107,6)</f>
        <v>150600</v>
      </c>
      <c r="D1107" s="5" t="str">
        <f t="shared" ref="D1107:D1119" si="21">RIGHT(B1107,2)</f>
        <v>ED</v>
      </c>
      <c r="E1107" s="5" t="s">
        <v>253</v>
      </c>
      <c r="F1107" s="5" t="s">
        <v>486</v>
      </c>
      <c r="G1107" s="5" t="s">
        <v>794</v>
      </c>
      <c r="H1107" s="5" t="s">
        <v>277</v>
      </c>
      <c r="I1107" s="5" t="s">
        <v>299</v>
      </c>
      <c r="J1107" s="13">
        <v>295</v>
      </c>
      <c r="K1107" s="5">
        <v>65</v>
      </c>
      <c r="L1107" s="5" t="s">
        <v>228</v>
      </c>
      <c r="M1107" s="5">
        <v>71</v>
      </c>
      <c r="N1107" s="5" t="s">
        <v>229</v>
      </c>
      <c r="O1107" s="5">
        <v>94</v>
      </c>
      <c r="P1107" s="5" t="s">
        <v>234</v>
      </c>
      <c r="Q1107" s="5">
        <v>65</v>
      </c>
    </row>
    <row r="1108" spans="1:17" hidden="1" outlineLevel="4" x14ac:dyDescent="0.25">
      <c r="A1108" s="5">
        <v>625</v>
      </c>
      <c r="B1108" s="5" t="s">
        <v>1123</v>
      </c>
      <c r="C1108" s="5" t="str">
        <f t="shared" si="20"/>
        <v>150953</v>
      </c>
      <c r="D1108" s="5" t="str">
        <f t="shared" si="21"/>
        <v>II</v>
      </c>
      <c r="E1108" s="5" t="s">
        <v>253</v>
      </c>
      <c r="F1108" s="5" t="s">
        <v>486</v>
      </c>
      <c r="G1108" s="5" t="s">
        <v>1095</v>
      </c>
      <c r="H1108" s="5" t="s">
        <v>277</v>
      </c>
      <c r="I1108" s="5" t="s">
        <v>299</v>
      </c>
      <c r="J1108" s="13">
        <v>245</v>
      </c>
      <c r="K1108" s="5">
        <v>43</v>
      </c>
      <c r="L1108" s="5" t="s">
        <v>228</v>
      </c>
      <c r="M1108" s="5">
        <v>70</v>
      </c>
      <c r="N1108" s="5" t="s">
        <v>234</v>
      </c>
      <c r="O1108" s="5">
        <v>63</v>
      </c>
      <c r="P1108" s="5" t="s">
        <v>229</v>
      </c>
      <c r="Q1108" s="5">
        <v>69</v>
      </c>
    </row>
    <row r="1109" spans="1:17" hidden="1" outlineLevel="4" x14ac:dyDescent="0.25">
      <c r="A1109" s="5">
        <v>631</v>
      </c>
      <c r="B1109" s="5" t="s">
        <v>1130</v>
      </c>
      <c r="C1109" s="5" t="str">
        <f t="shared" si="20"/>
        <v>150956</v>
      </c>
      <c r="D1109" s="5" t="str">
        <f t="shared" si="21"/>
        <v>BI</v>
      </c>
      <c r="E1109" s="5" t="s">
        <v>253</v>
      </c>
      <c r="F1109" s="5" t="s">
        <v>486</v>
      </c>
      <c r="G1109" s="5" t="s">
        <v>1131</v>
      </c>
      <c r="H1109" s="5" t="s">
        <v>277</v>
      </c>
      <c r="I1109" s="5" t="s">
        <v>299</v>
      </c>
      <c r="J1109" s="13">
        <v>209</v>
      </c>
      <c r="K1109" s="5">
        <v>43</v>
      </c>
      <c r="L1109" s="5" t="s">
        <v>234</v>
      </c>
      <c r="M1109" s="5">
        <v>50</v>
      </c>
      <c r="N1109" s="5" t="s">
        <v>229</v>
      </c>
      <c r="O1109" s="5">
        <v>48</v>
      </c>
      <c r="P1109" s="5" t="s">
        <v>228</v>
      </c>
      <c r="Q1109" s="5">
        <v>68</v>
      </c>
    </row>
    <row r="1110" spans="1:17" hidden="1" outlineLevel="4" x14ac:dyDescent="0.25">
      <c r="A1110" s="5">
        <v>691</v>
      </c>
      <c r="B1110" s="5" t="s">
        <v>1199</v>
      </c>
      <c r="C1110" s="5" t="str">
        <f t="shared" si="20"/>
        <v>150969</v>
      </c>
      <c r="D1110" s="5" t="str">
        <f t="shared" si="21"/>
        <v>GI</v>
      </c>
      <c r="E1110" s="5" t="s">
        <v>253</v>
      </c>
      <c r="F1110" s="5" t="s">
        <v>486</v>
      </c>
      <c r="G1110" s="5" t="s">
        <v>1200</v>
      </c>
      <c r="H1110" s="5" t="s">
        <v>277</v>
      </c>
      <c r="I1110" s="5" t="s">
        <v>299</v>
      </c>
      <c r="J1110" s="13">
        <v>250</v>
      </c>
      <c r="K1110" s="5">
        <v>67</v>
      </c>
      <c r="L1110" s="5" t="s">
        <v>228</v>
      </c>
      <c r="M1110" s="5">
        <v>70</v>
      </c>
      <c r="N1110" s="5" t="s">
        <v>229</v>
      </c>
      <c r="O1110" s="5">
        <v>59</v>
      </c>
      <c r="P1110" s="5" t="s">
        <v>234</v>
      </c>
      <c r="Q1110" s="5">
        <v>54</v>
      </c>
    </row>
    <row r="1111" spans="1:17" hidden="1" outlineLevel="4" x14ac:dyDescent="0.25">
      <c r="A1111" s="5">
        <v>803</v>
      </c>
      <c r="B1111" s="5" t="s">
        <v>1324</v>
      </c>
      <c r="C1111" s="5" t="str">
        <f t="shared" si="20"/>
        <v>150995</v>
      </c>
      <c r="D1111" s="5" t="str">
        <f t="shared" si="21"/>
        <v>FD</v>
      </c>
      <c r="E1111" s="5" t="s">
        <v>253</v>
      </c>
      <c r="F1111" s="5" t="s">
        <v>486</v>
      </c>
      <c r="G1111" s="5" t="s">
        <v>1131</v>
      </c>
      <c r="H1111" s="5" t="s">
        <v>277</v>
      </c>
      <c r="I1111" s="5" t="s">
        <v>440</v>
      </c>
      <c r="J1111" s="13">
        <v>208</v>
      </c>
      <c r="K1111" s="5">
        <v>63</v>
      </c>
      <c r="L1111" s="5" t="s">
        <v>234</v>
      </c>
      <c r="M1111" s="5">
        <v>50</v>
      </c>
      <c r="N1111" s="5" t="s">
        <v>228</v>
      </c>
      <c r="O1111" s="5">
        <v>55</v>
      </c>
      <c r="P1111" s="5" t="s">
        <v>229</v>
      </c>
      <c r="Q1111" s="5">
        <v>40</v>
      </c>
    </row>
    <row r="1112" spans="1:17" hidden="1" outlineLevel="4" x14ac:dyDescent="0.25">
      <c r="A1112" s="5">
        <v>826</v>
      </c>
      <c r="B1112" s="5" t="s">
        <v>1348</v>
      </c>
      <c r="C1112" s="5" t="str">
        <f t="shared" si="20"/>
        <v>151002</v>
      </c>
      <c r="D1112" s="5" t="str">
        <f t="shared" si="21"/>
        <v>FC</v>
      </c>
      <c r="E1112" s="5" t="s">
        <v>253</v>
      </c>
      <c r="F1112" s="5" t="s">
        <v>486</v>
      </c>
      <c r="G1112" s="5" t="s">
        <v>1131</v>
      </c>
      <c r="H1112" s="5" t="s">
        <v>277</v>
      </c>
      <c r="I1112" s="5" t="s">
        <v>276</v>
      </c>
      <c r="J1112" s="13">
        <v>219</v>
      </c>
      <c r="K1112" s="5">
        <v>69</v>
      </c>
      <c r="L1112" s="5" t="s">
        <v>229</v>
      </c>
      <c r="M1112" s="5">
        <v>44</v>
      </c>
      <c r="N1112" s="5" t="s">
        <v>234</v>
      </c>
      <c r="O1112" s="5">
        <v>41</v>
      </c>
      <c r="P1112" s="5" t="s">
        <v>228</v>
      </c>
      <c r="Q1112" s="5">
        <v>65</v>
      </c>
    </row>
    <row r="1113" spans="1:17" hidden="1" outlineLevel="4" x14ac:dyDescent="0.25">
      <c r="A1113" s="5">
        <v>895</v>
      </c>
      <c r="B1113" s="5" t="s">
        <v>1432</v>
      </c>
      <c r="C1113" s="5" t="str">
        <f t="shared" si="20"/>
        <v>151085</v>
      </c>
      <c r="D1113" s="5" t="str">
        <f t="shared" si="21"/>
        <v>AI</v>
      </c>
      <c r="E1113" s="5" t="s">
        <v>253</v>
      </c>
      <c r="F1113" s="5" t="s">
        <v>486</v>
      </c>
      <c r="G1113" s="5" t="s">
        <v>904</v>
      </c>
      <c r="H1113" s="5" t="s">
        <v>277</v>
      </c>
      <c r="I1113" s="5" t="s">
        <v>276</v>
      </c>
      <c r="J1113" s="13">
        <v>237</v>
      </c>
      <c r="K1113" s="5">
        <v>68</v>
      </c>
      <c r="L1113" s="5" t="s">
        <v>234</v>
      </c>
      <c r="M1113" s="5">
        <v>64</v>
      </c>
      <c r="N1113" s="5" t="s">
        <v>228</v>
      </c>
      <c r="O1113" s="5">
        <v>55</v>
      </c>
      <c r="P1113" s="5" t="s">
        <v>229</v>
      </c>
      <c r="Q1113" s="5">
        <v>50</v>
      </c>
    </row>
    <row r="1114" spans="1:17" hidden="1" outlineLevel="4" x14ac:dyDescent="0.25">
      <c r="A1114" s="5">
        <v>1084</v>
      </c>
      <c r="B1114" s="5" t="s">
        <v>1646</v>
      </c>
      <c r="C1114" s="5" t="str">
        <f t="shared" si="20"/>
        <v>151208</v>
      </c>
      <c r="D1114" s="5" t="str">
        <f t="shared" si="21"/>
        <v>AB</v>
      </c>
      <c r="E1114" s="5" t="s">
        <v>253</v>
      </c>
      <c r="F1114" s="5" t="s">
        <v>486</v>
      </c>
      <c r="G1114" s="5" t="s">
        <v>757</v>
      </c>
      <c r="H1114" s="5" t="s">
        <v>277</v>
      </c>
      <c r="I1114" s="5" t="s">
        <v>299</v>
      </c>
      <c r="J1114" s="13">
        <v>200</v>
      </c>
      <c r="K1114" s="5">
        <v>49</v>
      </c>
      <c r="L1114" s="5" t="s">
        <v>228</v>
      </c>
      <c r="M1114" s="5">
        <v>51</v>
      </c>
      <c r="N1114" s="5" t="s">
        <v>234</v>
      </c>
      <c r="O1114" s="5">
        <v>50</v>
      </c>
      <c r="P1114" s="5" t="s">
        <v>229</v>
      </c>
      <c r="Q1114" s="5">
        <v>50</v>
      </c>
    </row>
    <row r="1115" spans="1:17" hidden="1" outlineLevel="4" x14ac:dyDescent="0.25">
      <c r="A1115" s="5">
        <v>1158</v>
      </c>
      <c r="B1115" s="5" t="s">
        <v>1728</v>
      </c>
      <c r="C1115" s="5" t="str">
        <f t="shared" si="20"/>
        <v>151228</v>
      </c>
      <c r="D1115" s="5" t="str">
        <f t="shared" si="21"/>
        <v>HH</v>
      </c>
      <c r="E1115" s="5" t="s">
        <v>253</v>
      </c>
      <c r="F1115" s="5" t="s">
        <v>486</v>
      </c>
      <c r="G1115" s="5" t="s">
        <v>624</v>
      </c>
      <c r="H1115" s="5" t="s">
        <v>277</v>
      </c>
      <c r="I1115" s="5" t="s">
        <v>304</v>
      </c>
      <c r="J1115" s="13">
        <v>209</v>
      </c>
      <c r="K1115" s="5">
        <v>49</v>
      </c>
      <c r="L1115" s="5" t="s">
        <v>228</v>
      </c>
      <c r="M1115" s="5">
        <v>65</v>
      </c>
      <c r="N1115" s="5" t="s">
        <v>234</v>
      </c>
      <c r="O1115" s="5">
        <v>60</v>
      </c>
      <c r="P1115" s="5" t="s">
        <v>229</v>
      </c>
      <c r="Q1115" s="5">
        <v>35</v>
      </c>
    </row>
    <row r="1116" spans="1:17" hidden="1" outlineLevel="4" x14ac:dyDescent="0.25">
      <c r="A1116" s="5">
        <v>1196</v>
      </c>
      <c r="B1116" s="5" t="s">
        <v>1769</v>
      </c>
      <c r="C1116" s="5" t="str">
        <f t="shared" si="20"/>
        <v>151237</v>
      </c>
      <c r="D1116" s="5" t="str">
        <f t="shared" si="21"/>
        <v>EI</v>
      </c>
      <c r="E1116" s="5" t="s">
        <v>253</v>
      </c>
      <c r="F1116" s="5" t="s">
        <v>486</v>
      </c>
      <c r="G1116" s="5" t="s">
        <v>1095</v>
      </c>
      <c r="H1116" s="5" t="s">
        <v>277</v>
      </c>
      <c r="I1116" s="5" t="s">
        <v>299</v>
      </c>
      <c r="J1116" s="13">
        <v>254</v>
      </c>
      <c r="K1116" s="5">
        <v>63</v>
      </c>
      <c r="L1116" s="5" t="s">
        <v>228</v>
      </c>
      <c r="M1116" s="5">
        <v>63</v>
      </c>
      <c r="N1116" s="5" t="s">
        <v>234</v>
      </c>
      <c r="O1116" s="5">
        <v>59</v>
      </c>
      <c r="P1116" s="5" t="s">
        <v>229</v>
      </c>
      <c r="Q1116" s="5">
        <v>69</v>
      </c>
    </row>
    <row r="1117" spans="1:17" hidden="1" outlineLevel="4" x14ac:dyDescent="0.25">
      <c r="A1117" s="5">
        <v>1221</v>
      </c>
      <c r="B1117" s="5" t="s">
        <v>1797</v>
      </c>
      <c r="C1117" s="5" t="str">
        <f t="shared" si="20"/>
        <v>151244</v>
      </c>
      <c r="D1117" s="5" t="str">
        <f t="shared" si="21"/>
        <v>FH</v>
      </c>
      <c r="E1117" s="5" t="s">
        <v>253</v>
      </c>
      <c r="F1117" s="5" t="s">
        <v>486</v>
      </c>
      <c r="G1117" s="5" t="s">
        <v>757</v>
      </c>
      <c r="H1117" s="5" t="s">
        <v>277</v>
      </c>
      <c r="I1117" s="5" t="s">
        <v>276</v>
      </c>
      <c r="J1117" s="13">
        <v>275</v>
      </c>
      <c r="K1117" s="5">
        <v>80</v>
      </c>
      <c r="L1117" s="5" t="s">
        <v>228</v>
      </c>
      <c r="M1117" s="5">
        <v>68</v>
      </c>
      <c r="N1117" s="5" t="s">
        <v>234</v>
      </c>
      <c r="O1117" s="5">
        <v>62</v>
      </c>
      <c r="P1117" s="5" t="s">
        <v>229</v>
      </c>
      <c r="Q1117" s="5">
        <v>65</v>
      </c>
    </row>
    <row r="1118" spans="1:17" hidden="1" outlineLevel="4" x14ac:dyDescent="0.25">
      <c r="A1118" s="5">
        <v>1251</v>
      </c>
      <c r="B1118" s="5" t="s">
        <v>1830</v>
      </c>
      <c r="C1118" s="5" t="str">
        <f t="shared" si="20"/>
        <v>151253</v>
      </c>
      <c r="D1118" s="5" t="str">
        <f t="shared" si="21"/>
        <v>IC</v>
      </c>
      <c r="E1118" s="5" t="s">
        <v>253</v>
      </c>
      <c r="F1118" s="5" t="s">
        <v>486</v>
      </c>
      <c r="G1118" s="5" t="s">
        <v>1831</v>
      </c>
      <c r="H1118" s="5" t="s">
        <v>277</v>
      </c>
      <c r="I1118" s="5" t="s">
        <v>490</v>
      </c>
      <c r="J1118" s="13">
        <v>200</v>
      </c>
      <c r="K1118" s="5">
        <v>56</v>
      </c>
      <c r="L1118" s="5" t="s">
        <v>228</v>
      </c>
      <c r="M1118" s="5">
        <v>46</v>
      </c>
      <c r="N1118" s="5" t="s">
        <v>234</v>
      </c>
      <c r="O1118" s="5">
        <v>52</v>
      </c>
      <c r="P1118" s="5" t="s">
        <v>229</v>
      </c>
      <c r="Q1118" s="5">
        <v>46</v>
      </c>
    </row>
    <row r="1119" spans="1:17" hidden="1" outlineLevel="4" x14ac:dyDescent="0.25">
      <c r="A1119" s="5">
        <v>1423</v>
      </c>
      <c r="B1119" s="5" t="s">
        <v>2019</v>
      </c>
      <c r="C1119" s="5" t="str">
        <f t="shared" si="20"/>
        <v>151390</v>
      </c>
      <c r="D1119" s="5" t="str">
        <f t="shared" si="21"/>
        <v>AB</v>
      </c>
      <c r="E1119" s="5" t="s">
        <v>253</v>
      </c>
      <c r="F1119" s="5" t="s">
        <v>486</v>
      </c>
      <c r="G1119" s="5" t="s">
        <v>487</v>
      </c>
      <c r="H1119" s="5" t="s">
        <v>277</v>
      </c>
      <c r="I1119" s="5" t="s">
        <v>299</v>
      </c>
      <c r="J1119" s="13">
        <v>203</v>
      </c>
      <c r="K1119" s="5">
        <v>58</v>
      </c>
      <c r="L1119" s="5" t="s">
        <v>228</v>
      </c>
      <c r="M1119" s="5">
        <v>47</v>
      </c>
      <c r="N1119" s="5" t="s">
        <v>234</v>
      </c>
      <c r="O1119" s="5">
        <v>52</v>
      </c>
      <c r="P1119" s="5" t="s">
        <v>229</v>
      </c>
      <c r="Q1119" s="5">
        <v>46</v>
      </c>
    </row>
    <row r="1120" spans="1:17" hidden="1" outlineLevel="3" collapsed="1" x14ac:dyDescent="0.25">
      <c r="A1120" s="5"/>
      <c r="B1120" s="5"/>
      <c r="C1120" s="5">
        <f>SUBTOTAL(3,C1107:C1119)</f>
        <v>13</v>
      </c>
      <c r="D1120" s="5"/>
      <c r="E1120" s="9" t="s">
        <v>2281</v>
      </c>
      <c r="F1120" s="5"/>
      <c r="G1120" s="5"/>
      <c r="H1120" s="5"/>
      <c r="I1120" s="5"/>
      <c r="J1120" s="13"/>
      <c r="K1120" s="5"/>
      <c r="L1120" s="5"/>
      <c r="M1120" s="5"/>
      <c r="N1120" s="5"/>
      <c r="O1120" s="5"/>
      <c r="P1120" s="5"/>
      <c r="Q1120" s="5"/>
    </row>
    <row r="1121" spans="1:17" hidden="1" outlineLevel="4" x14ac:dyDescent="0.25">
      <c r="A1121" s="5">
        <v>1437</v>
      </c>
      <c r="B1121" s="5" t="s">
        <v>2034</v>
      </c>
      <c r="C1121" s="5" t="str">
        <f>LEFT(B1121,6)</f>
        <v>151396</v>
      </c>
      <c r="D1121" s="5" t="str">
        <f>RIGHT(B1121,2)</f>
        <v>BG</v>
      </c>
      <c r="E1121" s="5" t="s">
        <v>223</v>
      </c>
      <c r="F1121" s="5" t="s">
        <v>486</v>
      </c>
      <c r="G1121" s="5" t="s">
        <v>1200</v>
      </c>
      <c r="H1121" s="5" t="s">
        <v>277</v>
      </c>
      <c r="I1121" s="5" t="s">
        <v>551</v>
      </c>
      <c r="J1121" s="13">
        <v>235</v>
      </c>
      <c r="K1121" s="5">
        <v>49</v>
      </c>
      <c r="L1121" s="5" t="s">
        <v>227</v>
      </c>
      <c r="M1121" s="5">
        <v>61</v>
      </c>
      <c r="N1121" s="5" t="s">
        <v>228</v>
      </c>
      <c r="O1121" s="5">
        <v>59</v>
      </c>
      <c r="P1121" s="5" t="s">
        <v>234</v>
      </c>
      <c r="Q1121" s="5">
        <v>66</v>
      </c>
    </row>
    <row r="1122" spans="1:17" hidden="1" outlineLevel="3" collapsed="1" x14ac:dyDescent="0.25">
      <c r="A1122" s="5"/>
      <c r="B1122" s="5"/>
      <c r="C1122" s="5">
        <f>SUBTOTAL(3,C1121:C1121)</f>
        <v>1</v>
      </c>
      <c r="D1122" s="5"/>
      <c r="E1122" s="9" t="s">
        <v>2282</v>
      </c>
      <c r="F1122" s="5"/>
      <c r="G1122" s="5"/>
      <c r="H1122" s="5"/>
      <c r="I1122" s="5"/>
      <c r="J1122" s="13"/>
      <c r="K1122" s="5"/>
      <c r="L1122" s="5"/>
      <c r="M1122" s="5"/>
      <c r="N1122" s="5"/>
      <c r="O1122" s="5"/>
      <c r="P1122" s="5"/>
      <c r="Q1122" s="5"/>
    </row>
    <row r="1123" spans="1:17" hidden="1" outlineLevel="4" x14ac:dyDescent="0.25">
      <c r="A1123" s="5">
        <v>1454</v>
      </c>
      <c r="B1123" s="5" t="s">
        <v>2051</v>
      </c>
      <c r="C1123" s="5" t="str">
        <f>LEFT(B1123,6)</f>
        <v>151401</v>
      </c>
      <c r="D1123" s="5" t="str">
        <f>RIGHT(B1123,2)</f>
        <v>CD</v>
      </c>
      <c r="E1123" s="5" t="s">
        <v>253</v>
      </c>
      <c r="F1123" s="5" t="s">
        <v>486</v>
      </c>
      <c r="G1123" s="5" t="s">
        <v>698</v>
      </c>
      <c r="H1123" s="5" t="s">
        <v>277</v>
      </c>
      <c r="I1123" s="5" t="s">
        <v>276</v>
      </c>
      <c r="J1123" s="13">
        <v>226</v>
      </c>
      <c r="K1123" s="5">
        <v>54</v>
      </c>
      <c r="L1123" s="5" t="s">
        <v>234</v>
      </c>
      <c r="M1123" s="5">
        <v>87</v>
      </c>
      <c r="N1123" s="5" t="s">
        <v>229</v>
      </c>
      <c r="O1123" s="5">
        <v>42</v>
      </c>
      <c r="P1123" s="5" t="s">
        <v>228</v>
      </c>
      <c r="Q1123" s="5">
        <v>43</v>
      </c>
    </row>
    <row r="1124" spans="1:17" hidden="1" outlineLevel="4" x14ac:dyDescent="0.25">
      <c r="A1124" s="5">
        <v>1464</v>
      </c>
      <c r="B1124" s="5" t="s">
        <v>2061</v>
      </c>
      <c r="C1124" s="5" t="str">
        <f>LEFT(B1124,6)</f>
        <v>151405</v>
      </c>
      <c r="D1124" s="5" t="str">
        <f>RIGHT(B1124,2)</f>
        <v>GA</v>
      </c>
      <c r="E1124" s="5" t="s">
        <v>253</v>
      </c>
      <c r="F1124" s="5" t="s">
        <v>486</v>
      </c>
      <c r="G1124" s="5" t="s">
        <v>904</v>
      </c>
      <c r="H1124" s="5" t="s">
        <v>277</v>
      </c>
      <c r="I1124" s="5" t="s">
        <v>440</v>
      </c>
      <c r="J1124" s="13">
        <v>237</v>
      </c>
      <c r="K1124" s="5">
        <v>58</v>
      </c>
      <c r="L1124" s="5" t="s">
        <v>228</v>
      </c>
      <c r="M1124" s="5">
        <v>73</v>
      </c>
      <c r="N1124" s="5" t="s">
        <v>234</v>
      </c>
      <c r="O1124" s="5">
        <v>60</v>
      </c>
      <c r="P1124" s="5" t="s">
        <v>229</v>
      </c>
      <c r="Q1124" s="5">
        <v>46</v>
      </c>
    </row>
    <row r="1125" spans="1:17" hidden="1" outlineLevel="4" x14ac:dyDescent="0.25">
      <c r="A1125" s="5">
        <v>1472</v>
      </c>
      <c r="B1125" s="5" t="s">
        <v>2071</v>
      </c>
      <c r="C1125" s="5" t="str">
        <f>LEFT(B1125,6)</f>
        <v>151408</v>
      </c>
      <c r="D1125" s="5" t="str">
        <f>RIGHT(B1125,2)</f>
        <v>ED</v>
      </c>
      <c r="E1125" s="5" t="s">
        <v>253</v>
      </c>
      <c r="F1125" s="5" t="s">
        <v>486</v>
      </c>
      <c r="G1125" s="5" t="s">
        <v>1200</v>
      </c>
      <c r="H1125" s="5" t="s">
        <v>277</v>
      </c>
      <c r="I1125" s="5" t="s">
        <v>551</v>
      </c>
      <c r="J1125" s="13">
        <v>236</v>
      </c>
      <c r="K1125" s="5">
        <v>69</v>
      </c>
      <c r="L1125" s="5" t="s">
        <v>228</v>
      </c>
      <c r="M1125" s="5">
        <v>58</v>
      </c>
      <c r="N1125" s="5" t="s">
        <v>227</v>
      </c>
      <c r="O1125" s="5">
        <v>66</v>
      </c>
      <c r="P1125" s="5" t="s">
        <v>234</v>
      </c>
      <c r="Q1125" s="5">
        <v>43</v>
      </c>
    </row>
    <row r="1126" spans="1:17" hidden="1" outlineLevel="3" collapsed="1" x14ac:dyDescent="0.25">
      <c r="A1126" s="5"/>
      <c r="B1126" s="5"/>
      <c r="C1126" s="5">
        <f>SUBTOTAL(3,C1123:C1125)</f>
        <v>3</v>
      </c>
      <c r="D1126" s="5"/>
      <c r="E1126" s="9" t="s">
        <v>2281</v>
      </c>
      <c r="F1126" s="5"/>
      <c r="G1126" s="5"/>
      <c r="H1126" s="5"/>
      <c r="I1126" s="5"/>
      <c r="J1126" s="13"/>
      <c r="K1126" s="5"/>
      <c r="L1126" s="5"/>
      <c r="M1126" s="5"/>
      <c r="N1126" s="5"/>
      <c r="O1126" s="5"/>
      <c r="P1126" s="5"/>
      <c r="Q1126" s="5"/>
    </row>
    <row r="1127" spans="1:17" outlineLevel="2" collapsed="1" x14ac:dyDescent="0.25">
      <c r="A1127" s="5"/>
      <c r="B1127" s="5"/>
      <c r="C1127" s="5">
        <f>SUBTOTAL(3,C1102:C1125)</f>
        <v>20</v>
      </c>
      <c r="D1127" s="5"/>
      <c r="E1127" s="5"/>
      <c r="F1127" s="5"/>
      <c r="G1127" s="5"/>
      <c r="H1127" s="9" t="s">
        <v>2276</v>
      </c>
      <c r="I1127" s="5"/>
      <c r="J1127" s="13"/>
      <c r="K1127" s="5"/>
      <c r="L1127" s="5"/>
      <c r="M1127" s="5"/>
      <c r="N1127" s="5"/>
      <c r="O1127" s="5"/>
      <c r="P1127" s="5"/>
      <c r="Q1127" s="5"/>
    </row>
    <row r="1128" spans="1:17" hidden="1" outlineLevel="4" x14ac:dyDescent="0.25">
      <c r="A1128" s="5">
        <v>327</v>
      </c>
      <c r="B1128" s="5" t="s">
        <v>756</v>
      </c>
      <c r="C1128" s="5" t="str">
        <f>LEFT(B1128,6)</f>
        <v>150531</v>
      </c>
      <c r="D1128" s="5" t="str">
        <f>RIGHT(B1128,2)</f>
        <v>EB</v>
      </c>
      <c r="E1128" s="5" t="s">
        <v>223</v>
      </c>
      <c r="F1128" s="5" t="s">
        <v>486</v>
      </c>
      <c r="G1128" s="5" t="s">
        <v>757</v>
      </c>
      <c r="H1128" s="5" t="s">
        <v>251</v>
      </c>
      <c r="I1128" s="5" t="s">
        <v>435</v>
      </c>
      <c r="J1128" s="13">
        <v>229</v>
      </c>
      <c r="K1128" s="5">
        <v>56</v>
      </c>
      <c r="L1128" s="5" t="s">
        <v>239</v>
      </c>
      <c r="M1128" s="5">
        <v>61</v>
      </c>
      <c r="N1128" s="5" t="s">
        <v>238</v>
      </c>
      <c r="O1128" s="5">
        <v>49</v>
      </c>
      <c r="P1128" s="5" t="s">
        <v>240</v>
      </c>
      <c r="Q1128" s="5">
        <v>63</v>
      </c>
    </row>
    <row r="1129" spans="1:17" hidden="1" outlineLevel="4" x14ac:dyDescent="0.25">
      <c r="A1129" s="5">
        <v>410</v>
      </c>
      <c r="B1129" s="5" t="s">
        <v>857</v>
      </c>
      <c r="C1129" s="5" t="str">
        <f>LEFT(B1129,6)</f>
        <v>150581</v>
      </c>
      <c r="D1129" s="5" t="str">
        <f>RIGHT(B1129,2)</f>
        <v>HB</v>
      </c>
      <c r="E1129" s="5" t="s">
        <v>223</v>
      </c>
      <c r="F1129" s="5" t="s">
        <v>486</v>
      </c>
      <c r="G1129" s="5" t="s">
        <v>624</v>
      </c>
      <c r="H1129" s="5" t="s">
        <v>251</v>
      </c>
      <c r="I1129" s="5" t="s">
        <v>250</v>
      </c>
      <c r="J1129" s="13">
        <v>261</v>
      </c>
      <c r="K1129" s="5">
        <v>75</v>
      </c>
      <c r="L1129" s="5" t="s">
        <v>234</v>
      </c>
      <c r="M1129" s="5">
        <v>50</v>
      </c>
      <c r="N1129" s="5" t="s">
        <v>250</v>
      </c>
      <c r="O1129" s="5">
        <v>66</v>
      </c>
      <c r="P1129" s="5" t="s">
        <v>320</v>
      </c>
      <c r="Q1129" s="5">
        <v>70</v>
      </c>
    </row>
    <row r="1130" spans="1:17" hidden="1" outlineLevel="4" x14ac:dyDescent="0.25">
      <c r="A1130" s="5">
        <v>425</v>
      </c>
      <c r="B1130" s="5" t="s">
        <v>877</v>
      </c>
      <c r="C1130" s="5" t="str">
        <f>LEFT(B1130,6)</f>
        <v>150587</v>
      </c>
      <c r="D1130" s="5" t="str">
        <f>RIGHT(B1130,2)</f>
        <v>FJ</v>
      </c>
      <c r="E1130" s="5" t="s">
        <v>223</v>
      </c>
      <c r="F1130" s="5" t="s">
        <v>486</v>
      </c>
      <c r="G1130" s="5" t="s">
        <v>698</v>
      </c>
      <c r="H1130" s="5" t="s">
        <v>251</v>
      </c>
      <c r="I1130" s="5" t="s">
        <v>342</v>
      </c>
      <c r="J1130" s="13">
        <v>209</v>
      </c>
      <c r="K1130" s="5">
        <v>54</v>
      </c>
      <c r="L1130" s="5" t="s">
        <v>320</v>
      </c>
      <c r="M1130" s="5">
        <v>56</v>
      </c>
      <c r="N1130" s="5" t="s">
        <v>250</v>
      </c>
      <c r="O1130" s="5">
        <v>46</v>
      </c>
      <c r="P1130" s="5" t="s">
        <v>442</v>
      </c>
      <c r="Q1130" s="5">
        <v>53</v>
      </c>
    </row>
    <row r="1131" spans="1:17" hidden="1" outlineLevel="4" x14ac:dyDescent="0.25">
      <c r="A1131" s="5">
        <v>426</v>
      </c>
      <c r="B1131" s="5" t="s">
        <v>878</v>
      </c>
      <c r="C1131" s="5" t="str">
        <f>LEFT(B1131,6)</f>
        <v>150588</v>
      </c>
      <c r="D1131" s="5" t="str">
        <f>RIGHT(B1131,2)</f>
        <v>HB</v>
      </c>
      <c r="E1131" s="5" t="s">
        <v>223</v>
      </c>
      <c r="F1131" s="5" t="s">
        <v>486</v>
      </c>
      <c r="G1131" s="5" t="s">
        <v>698</v>
      </c>
      <c r="H1131" s="5" t="s">
        <v>251</v>
      </c>
      <c r="I1131" s="5" t="s">
        <v>250</v>
      </c>
      <c r="J1131" s="13">
        <v>216</v>
      </c>
      <c r="K1131" s="5">
        <v>68</v>
      </c>
      <c r="L1131" s="5" t="s">
        <v>250</v>
      </c>
      <c r="M1131" s="5">
        <v>41</v>
      </c>
      <c r="N1131" s="5" t="s">
        <v>239</v>
      </c>
      <c r="O1131" s="5">
        <v>39</v>
      </c>
      <c r="P1131" s="5" t="s">
        <v>234</v>
      </c>
      <c r="Q1131" s="5">
        <v>68</v>
      </c>
    </row>
    <row r="1132" spans="1:17" hidden="1" outlineLevel="3" collapsed="1" x14ac:dyDescent="0.25">
      <c r="A1132" s="5"/>
      <c r="B1132" s="5"/>
      <c r="C1132" s="5">
        <f>SUBTOTAL(3,C1128:C1131)</f>
        <v>4</v>
      </c>
      <c r="D1132" s="5"/>
      <c r="E1132" s="9" t="s">
        <v>2282</v>
      </c>
      <c r="F1132" s="5"/>
      <c r="G1132" s="5"/>
      <c r="H1132" s="5"/>
      <c r="I1132" s="5"/>
      <c r="J1132" s="13"/>
      <c r="K1132" s="5"/>
      <c r="L1132" s="5"/>
      <c r="M1132" s="5"/>
      <c r="N1132" s="5"/>
      <c r="O1132" s="5"/>
      <c r="P1132" s="5"/>
      <c r="Q1132" s="5"/>
    </row>
    <row r="1133" spans="1:17" hidden="1" outlineLevel="4" x14ac:dyDescent="0.25">
      <c r="A1133" s="5">
        <v>615</v>
      </c>
      <c r="B1133" s="5" t="s">
        <v>1112</v>
      </c>
      <c r="C1133" s="5" t="str">
        <f>LEFT(B1133,6)</f>
        <v>150951</v>
      </c>
      <c r="D1133" s="5" t="str">
        <f>RIGHT(B1133,2)</f>
        <v>ID</v>
      </c>
      <c r="E1133" s="5" t="s">
        <v>253</v>
      </c>
      <c r="F1133" s="5" t="s">
        <v>486</v>
      </c>
      <c r="G1133" s="5" t="s">
        <v>757</v>
      </c>
      <c r="H1133" s="5" t="s">
        <v>251</v>
      </c>
      <c r="I1133" s="5" t="s">
        <v>250</v>
      </c>
      <c r="J1133" s="13">
        <v>234</v>
      </c>
      <c r="K1133" s="5">
        <v>61</v>
      </c>
      <c r="L1133" s="5" t="s">
        <v>250</v>
      </c>
      <c r="M1133" s="5">
        <v>67</v>
      </c>
      <c r="N1133" s="5" t="s">
        <v>234</v>
      </c>
      <c r="O1133" s="5">
        <v>63</v>
      </c>
      <c r="P1133" s="5" t="s">
        <v>239</v>
      </c>
      <c r="Q1133" s="5">
        <v>43</v>
      </c>
    </row>
    <row r="1134" spans="1:17" hidden="1" outlineLevel="4" x14ac:dyDescent="0.25">
      <c r="A1134" s="5">
        <v>716</v>
      </c>
      <c r="B1134" s="5" t="s">
        <v>1229</v>
      </c>
      <c r="C1134" s="5" t="str">
        <f>LEFT(B1134,6)</f>
        <v>150974</v>
      </c>
      <c r="D1134" s="5" t="str">
        <f>RIGHT(B1134,2)</f>
        <v>GI</v>
      </c>
      <c r="E1134" s="5" t="s">
        <v>253</v>
      </c>
      <c r="F1134" s="5" t="s">
        <v>486</v>
      </c>
      <c r="G1134" s="5" t="s">
        <v>698</v>
      </c>
      <c r="H1134" s="5" t="s">
        <v>251</v>
      </c>
      <c r="I1134" s="5" t="s">
        <v>249</v>
      </c>
      <c r="J1134" s="13">
        <v>225</v>
      </c>
      <c r="K1134" s="5">
        <v>40</v>
      </c>
      <c r="L1134" s="5" t="s">
        <v>250</v>
      </c>
      <c r="M1134" s="5">
        <v>44</v>
      </c>
      <c r="N1134" s="5" t="s">
        <v>239</v>
      </c>
      <c r="O1134" s="5">
        <v>67</v>
      </c>
      <c r="P1134" s="5" t="s">
        <v>234</v>
      </c>
      <c r="Q1134" s="5">
        <v>74</v>
      </c>
    </row>
    <row r="1135" spans="1:17" hidden="1" outlineLevel="3" collapsed="1" x14ac:dyDescent="0.25">
      <c r="A1135" s="5"/>
      <c r="B1135" s="5"/>
      <c r="C1135" s="5">
        <f>SUBTOTAL(3,C1133:C1134)</f>
        <v>2</v>
      </c>
      <c r="D1135" s="5"/>
      <c r="E1135" s="9" t="s">
        <v>2281</v>
      </c>
      <c r="F1135" s="5"/>
      <c r="G1135" s="5"/>
      <c r="H1135" s="5"/>
      <c r="I1135" s="5"/>
      <c r="J1135" s="13"/>
      <c r="K1135" s="5"/>
      <c r="L1135" s="5"/>
      <c r="M1135" s="5"/>
      <c r="N1135" s="5"/>
      <c r="O1135" s="5"/>
      <c r="P1135" s="5"/>
      <c r="Q1135" s="5"/>
    </row>
    <row r="1136" spans="1:17" hidden="1" outlineLevel="4" x14ac:dyDescent="0.25">
      <c r="A1136" s="5">
        <v>790</v>
      </c>
      <c r="B1136" s="5" t="s">
        <v>1310</v>
      </c>
      <c r="C1136" s="5" t="str">
        <f>LEFT(B1136,6)</f>
        <v>150992</v>
      </c>
      <c r="D1136" s="5" t="str">
        <f>RIGHT(B1136,2)</f>
        <v>IF</v>
      </c>
      <c r="E1136" s="5" t="s">
        <v>223</v>
      </c>
      <c r="F1136" s="5" t="s">
        <v>486</v>
      </c>
      <c r="G1136" s="5" t="s">
        <v>1095</v>
      </c>
      <c r="H1136" s="5" t="s">
        <v>251</v>
      </c>
      <c r="I1136" s="5" t="s">
        <v>250</v>
      </c>
      <c r="J1136" s="13">
        <v>223</v>
      </c>
      <c r="K1136" s="5">
        <v>59</v>
      </c>
      <c r="L1136" s="5" t="s">
        <v>250</v>
      </c>
      <c r="M1136" s="5">
        <v>54</v>
      </c>
      <c r="N1136" s="5" t="s">
        <v>239</v>
      </c>
      <c r="O1136" s="5">
        <v>52</v>
      </c>
      <c r="P1136" s="5" t="s">
        <v>234</v>
      </c>
      <c r="Q1136" s="5">
        <v>58</v>
      </c>
    </row>
    <row r="1137" spans="1:17" hidden="1" outlineLevel="4" x14ac:dyDescent="0.25">
      <c r="A1137" s="5">
        <v>797</v>
      </c>
      <c r="B1137" s="5" t="s">
        <v>1318</v>
      </c>
      <c r="C1137" s="5" t="str">
        <f>LEFT(B1137,6)</f>
        <v>150994</v>
      </c>
      <c r="D1137" s="5" t="str">
        <f>RIGHT(B1137,2)</f>
        <v>JG</v>
      </c>
      <c r="E1137" s="5" t="s">
        <v>223</v>
      </c>
      <c r="F1137" s="5" t="s">
        <v>486</v>
      </c>
      <c r="G1137" s="5" t="s">
        <v>624</v>
      </c>
      <c r="H1137" s="5" t="s">
        <v>251</v>
      </c>
      <c r="I1137" s="5" t="s">
        <v>250</v>
      </c>
      <c r="J1137" s="13">
        <v>224</v>
      </c>
      <c r="K1137" s="5">
        <v>54</v>
      </c>
      <c r="L1137" s="5" t="s">
        <v>250</v>
      </c>
      <c r="M1137" s="5">
        <v>39</v>
      </c>
      <c r="N1137" s="5" t="s">
        <v>239</v>
      </c>
      <c r="O1137" s="5">
        <v>57</v>
      </c>
      <c r="P1137" s="5" t="s">
        <v>234</v>
      </c>
      <c r="Q1137" s="5">
        <v>74</v>
      </c>
    </row>
    <row r="1138" spans="1:17" hidden="1" outlineLevel="3" collapsed="1" x14ac:dyDescent="0.25">
      <c r="A1138" s="5"/>
      <c r="B1138" s="5"/>
      <c r="C1138" s="5">
        <f>SUBTOTAL(3,C1136:C1137)</f>
        <v>2</v>
      </c>
      <c r="D1138" s="5"/>
      <c r="E1138" s="9" t="s">
        <v>2282</v>
      </c>
      <c r="F1138" s="5"/>
      <c r="G1138" s="5"/>
      <c r="H1138" s="5"/>
      <c r="I1138" s="5"/>
      <c r="J1138" s="13"/>
      <c r="K1138" s="5"/>
      <c r="L1138" s="5"/>
      <c r="M1138" s="5"/>
      <c r="N1138" s="5"/>
      <c r="O1138" s="5"/>
      <c r="P1138" s="5"/>
      <c r="Q1138" s="5"/>
    </row>
    <row r="1139" spans="1:17" hidden="1" outlineLevel="4" x14ac:dyDescent="0.25">
      <c r="A1139" s="5">
        <v>849</v>
      </c>
      <c r="B1139" s="5" t="s">
        <v>1372</v>
      </c>
      <c r="C1139" s="5" t="str">
        <f>LEFT(B1139,6)</f>
        <v>151009</v>
      </c>
      <c r="D1139" s="5" t="str">
        <f>RIGHT(B1139,2)</f>
        <v>GF</v>
      </c>
      <c r="E1139" s="5" t="s">
        <v>253</v>
      </c>
      <c r="F1139" s="5" t="s">
        <v>486</v>
      </c>
      <c r="G1139" s="5" t="s">
        <v>1131</v>
      </c>
      <c r="H1139" s="5" t="s">
        <v>251</v>
      </c>
      <c r="I1139" s="5" t="s">
        <v>442</v>
      </c>
      <c r="J1139" s="13">
        <v>248</v>
      </c>
      <c r="K1139" s="5">
        <v>72</v>
      </c>
      <c r="L1139" s="5" t="s">
        <v>320</v>
      </c>
      <c r="M1139" s="5">
        <v>56</v>
      </c>
      <c r="N1139" s="5" t="s">
        <v>250</v>
      </c>
      <c r="O1139" s="5">
        <v>68</v>
      </c>
      <c r="P1139" s="5" t="s">
        <v>234</v>
      </c>
      <c r="Q1139" s="5">
        <v>52</v>
      </c>
    </row>
    <row r="1140" spans="1:17" hidden="1" outlineLevel="3" collapsed="1" x14ac:dyDescent="0.25">
      <c r="A1140" s="5"/>
      <c r="B1140" s="5"/>
      <c r="C1140" s="5">
        <f>SUBTOTAL(3,C1139:C1139)</f>
        <v>1</v>
      </c>
      <c r="D1140" s="5"/>
      <c r="E1140" s="9" t="s">
        <v>2281</v>
      </c>
      <c r="F1140" s="5"/>
      <c r="G1140" s="5"/>
      <c r="H1140" s="5"/>
      <c r="I1140" s="5"/>
      <c r="J1140" s="13"/>
      <c r="K1140" s="5"/>
      <c r="L1140" s="5"/>
      <c r="M1140" s="5"/>
      <c r="N1140" s="5"/>
      <c r="O1140" s="5"/>
      <c r="P1140" s="5"/>
      <c r="Q1140" s="5"/>
    </row>
    <row r="1141" spans="1:17" hidden="1" outlineLevel="4" x14ac:dyDescent="0.25">
      <c r="A1141" s="5">
        <v>892</v>
      </c>
      <c r="B1141" s="5" t="s">
        <v>1429</v>
      </c>
      <c r="C1141" s="5" t="str">
        <f>LEFT(B1141,6)</f>
        <v>151083</v>
      </c>
      <c r="D1141" s="5" t="str">
        <f>RIGHT(B1141,2)</f>
        <v>BE</v>
      </c>
      <c r="E1141" s="5" t="s">
        <v>223</v>
      </c>
      <c r="F1141" s="5" t="s">
        <v>486</v>
      </c>
      <c r="G1141" s="5" t="s">
        <v>904</v>
      </c>
      <c r="H1141" s="5" t="s">
        <v>251</v>
      </c>
      <c r="I1141" s="5" t="s">
        <v>250</v>
      </c>
      <c r="J1141" s="13">
        <v>241</v>
      </c>
      <c r="K1141" s="5">
        <v>68</v>
      </c>
      <c r="L1141" s="5" t="s">
        <v>442</v>
      </c>
      <c r="M1141" s="5">
        <v>60</v>
      </c>
      <c r="N1141" s="5" t="s">
        <v>234</v>
      </c>
      <c r="O1141" s="5">
        <v>63</v>
      </c>
      <c r="P1141" s="5" t="s">
        <v>250</v>
      </c>
      <c r="Q1141" s="5">
        <v>50</v>
      </c>
    </row>
    <row r="1142" spans="1:17" hidden="1" outlineLevel="4" x14ac:dyDescent="0.25">
      <c r="A1142" s="5">
        <v>902</v>
      </c>
      <c r="B1142" s="5" t="s">
        <v>1442</v>
      </c>
      <c r="C1142" s="5" t="str">
        <f>LEFT(B1142,6)</f>
        <v>151091</v>
      </c>
      <c r="D1142" s="5" t="str">
        <f>RIGHT(B1142,2)</f>
        <v>JG</v>
      </c>
      <c r="E1142" s="5" t="s">
        <v>223</v>
      </c>
      <c r="F1142" s="5" t="s">
        <v>486</v>
      </c>
      <c r="G1142" s="5" t="s">
        <v>1443</v>
      </c>
      <c r="H1142" s="5" t="s">
        <v>251</v>
      </c>
      <c r="I1142" s="5" t="s">
        <v>250</v>
      </c>
      <c r="J1142" s="13">
        <v>265</v>
      </c>
      <c r="K1142" s="5">
        <v>43</v>
      </c>
      <c r="L1142" s="5" t="s">
        <v>234</v>
      </c>
      <c r="M1142" s="5">
        <v>63</v>
      </c>
      <c r="N1142" s="5" t="s">
        <v>239</v>
      </c>
      <c r="O1142" s="5">
        <v>80</v>
      </c>
      <c r="P1142" s="5" t="s">
        <v>250</v>
      </c>
      <c r="Q1142" s="5">
        <v>79</v>
      </c>
    </row>
    <row r="1143" spans="1:17" hidden="1" outlineLevel="3" collapsed="1" x14ac:dyDescent="0.25">
      <c r="A1143" s="5"/>
      <c r="B1143" s="5"/>
      <c r="C1143" s="5">
        <f>SUBTOTAL(3,C1141:C1142)</f>
        <v>2</v>
      </c>
      <c r="D1143" s="5"/>
      <c r="E1143" s="9" t="s">
        <v>2282</v>
      </c>
      <c r="F1143" s="5"/>
      <c r="G1143" s="5"/>
      <c r="H1143" s="5"/>
      <c r="I1143" s="5"/>
      <c r="J1143" s="13"/>
      <c r="K1143" s="5"/>
      <c r="L1143" s="5"/>
      <c r="M1143" s="5"/>
      <c r="N1143" s="5"/>
      <c r="O1143" s="5"/>
      <c r="P1143" s="5"/>
      <c r="Q1143" s="5"/>
    </row>
    <row r="1144" spans="1:17" hidden="1" outlineLevel="4" x14ac:dyDescent="0.25">
      <c r="A1144" s="5">
        <v>907</v>
      </c>
      <c r="B1144" s="5" t="s">
        <v>1448</v>
      </c>
      <c r="C1144" s="5" t="str">
        <f>LEFT(B1144,6)</f>
        <v>151094</v>
      </c>
      <c r="D1144" s="5" t="str">
        <f>RIGHT(B1144,2)</f>
        <v>CE</v>
      </c>
      <c r="E1144" s="5" t="s">
        <v>253</v>
      </c>
      <c r="F1144" s="5" t="s">
        <v>486</v>
      </c>
      <c r="G1144" s="5" t="s">
        <v>1449</v>
      </c>
      <c r="H1144" s="5" t="s">
        <v>251</v>
      </c>
      <c r="I1144" s="5" t="s">
        <v>250</v>
      </c>
      <c r="J1144" s="13">
        <v>212</v>
      </c>
      <c r="K1144" s="5">
        <v>69</v>
      </c>
      <c r="L1144" s="5" t="s">
        <v>250</v>
      </c>
      <c r="M1144" s="5">
        <v>45</v>
      </c>
      <c r="N1144" s="5" t="s">
        <v>239</v>
      </c>
      <c r="O1144" s="5">
        <v>45</v>
      </c>
      <c r="P1144" s="5" t="s">
        <v>234</v>
      </c>
      <c r="Q1144" s="5">
        <v>53</v>
      </c>
    </row>
    <row r="1145" spans="1:17" hidden="1" outlineLevel="4" x14ac:dyDescent="0.25">
      <c r="A1145" s="5">
        <v>1024</v>
      </c>
      <c r="B1145" s="5" t="s">
        <v>1581</v>
      </c>
      <c r="C1145" s="5" t="str">
        <f>LEFT(B1145,6)</f>
        <v>151195</v>
      </c>
      <c r="D1145" s="5" t="str">
        <f>RIGHT(B1145,2)</f>
        <v>JG</v>
      </c>
      <c r="E1145" s="5" t="s">
        <v>253</v>
      </c>
      <c r="F1145" s="5" t="s">
        <v>486</v>
      </c>
      <c r="G1145" s="5" t="s">
        <v>1095</v>
      </c>
      <c r="H1145" s="5" t="s">
        <v>251</v>
      </c>
      <c r="I1145" s="5" t="s">
        <v>435</v>
      </c>
      <c r="J1145" s="13">
        <v>233</v>
      </c>
      <c r="K1145" s="5">
        <v>61</v>
      </c>
      <c r="L1145" s="5" t="s">
        <v>250</v>
      </c>
      <c r="M1145" s="5">
        <v>52</v>
      </c>
      <c r="N1145" s="5" t="s">
        <v>239</v>
      </c>
      <c r="O1145" s="5">
        <v>86</v>
      </c>
      <c r="P1145" s="5" t="s">
        <v>234</v>
      </c>
      <c r="Q1145" s="5">
        <v>34</v>
      </c>
    </row>
    <row r="1146" spans="1:17" hidden="1" outlineLevel="3" collapsed="1" x14ac:dyDescent="0.25">
      <c r="A1146" s="5"/>
      <c r="B1146" s="5"/>
      <c r="C1146" s="5">
        <f>SUBTOTAL(3,C1144:C1145)</f>
        <v>2</v>
      </c>
      <c r="D1146" s="5"/>
      <c r="E1146" s="9" t="s">
        <v>2281</v>
      </c>
      <c r="F1146" s="5"/>
      <c r="G1146" s="5"/>
      <c r="H1146" s="5"/>
      <c r="I1146" s="5"/>
      <c r="J1146" s="13"/>
      <c r="K1146" s="5"/>
      <c r="L1146" s="5"/>
      <c r="M1146" s="5"/>
      <c r="N1146" s="5"/>
      <c r="O1146" s="5"/>
      <c r="P1146" s="5"/>
      <c r="Q1146" s="5"/>
    </row>
    <row r="1147" spans="1:17" hidden="1" outlineLevel="4" x14ac:dyDescent="0.25">
      <c r="A1147" s="5">
        <v>1045</v>
      </c>
      <c r="B1147" s="5" t="s">
        <v>1605</v>
      </c>
      <c r="C1147" s="5" t="str">
        <f>LEFT(B1147,6)</f>
        <v>151198</v>
      </c>
      <c r="D1147" s="5" t="str">
        <f>RIGHT(B1147,2)</f>
        <v>HF</v>
      </c>
      <c r="E1147" s="5" t="s">
        <v>223</v>
      </c>
      <c r="F1147" s="5" t="s">
        <v>486</v>
      </c>
      <c r="G1147" s="5" t="s">
        <v>1597</v>
      </c>
      <c r="H1147" s="5" t="s">
        <v>251</v>
      </c>
      <c r="I1147" s="5" t="s">
        <v>435</v>
      </c>
      <c r="J1147" s="13">
        <v>238</v>
      </c>
      <c r="K1147" s="5">
        <v>56</v>
      </c>
      <c r="L1147" s="5" t="s">
        <v>320</v>
      </c>
      <c r="M1147" s="5">
        <v>64</v>
      </c>
      <c r="N1147" s="5" t="s">
        <v>250</v>
      </c>
      <c r="O1147" s="5">
        <v>54</v>
      </c>
      <c r="P1147" s="5" t="s">
        <v>466</v>
      </c>
      <c r="Q1147" s="5">
        <v>64</v>
      </c>
    </row>
    <row r="1148" spans="1:17" hidden="1" outlineLevel="3" collapsed="1" x14ac:dyDescent="0.25">
      <c r="A1148" s="5"/>
      <c r="B1148" s="5"/>
      <c r="C1148" s="5">
        <f>SUBTOTAL(3,C1147:C1147)</f>
        <v>1</v>
      </c>
      <c r="D1148" s="5"/>
      <c r="E1148" s="9" t="s">
        <v>2282</v>
      </c>
      <c r="F1148" s="5"/>
      <c r="G1148" s="5"/>
      <c r="H1148" s="5"/>
      <c r="I1148" s="5"/>
      <c r="J1148" s="13"/>
      <c r="K1148" s="5"/>
      <c r="L1148" s="5"/>
      <c r="M1148" s="5"/>
      <c r="N1148" s="5"/>
      <c r="O1148" s="5"/>
      <c r="P1148" s="5"/>
      <c r="Q1148" s="5"/>
    </row>
    <row r="1149" spans="1:17" hidden="1" outlineLevel="4" x14ac:dyDescent="0.25">
      <c r="A1149" s="5">
        <v>1054</v>
      </c>
      <c r="B1149" s="5" t="s">
        <v>1614</v>
      </c>
      <c r="C1149" s="5" t="str">
        <f>LEFT(B1149,6)</f>
        <v>151200</v>
      </c>
      <c r="D1149" s="5" t="str">
        <f>RIGHT(B1149,2)</f>
        <v>EA</v>
      </c>
      <c r="E1149" s="5" t="s">
        <v>253</v>
      </c>
      <c r="F1149" s="5" t="s">
        <v>486</v>
      </c>
      <c r="G1149" s="5" t="s">
        <v>1095</v>
      </c>
      <c r="H1149" s="5" t="s">
        <v>251</v>
      </c>
      <c r="I1149" s="5" t="s">
        <v>435</v>
      </c>
      <c r="J1149" s="13">
        <v>271</v>
      </c>
      <c r="K1149" s="5">
        <v>72</v>
      </c>
      <c r="L1149" s="5" t="s">
        <v>250</v>
      </c>
      <c r="M1149" s="5">
        <v>76</v>
      </c>
      <c r="N1149" s="5" t="s">
        <v>239</v>
      </c>
      <c r="O1149" s="5">
        <v>60</v>
      </c>
      <c r="P1149" s="5" t="s">
        <v>234</v>
      </c>
      <c r="Q1149" s="5">
        <v>63</v>
      </c>
    </row>
    <row r="1150" spans="1:17" hidden="1" outlineLevel="3" collapsed="1" x14ac:dyDescent="0.25">
      <c r="A1150" s="5"/>
      <c r="B1150" s="5"/>
      <c r="C1150" s="5">
        <f>SUBTOTAL(3,C1149:C1149)</f>
        <v>1</v>
      </c>
      <c r="D1150" s="5"/>
      <c r="E1150" s="9" t="s">
        <v>2281</v>
      </c>
      <c r="F1150" s="5"/>
      <c r="G1150" s="5"/>
      <c r="H1150" s="5"/>
      <c r="I1150" s="5"/>
      <c r="J1150" s="13"/>
      <c r="K1150" s="5"/>
      <c r="L1150" s="5"/>
      <c r="M1150" s="5"/>
      <c r="N1150" s="5"/>
      <c r="O1150" s="5"/>
      <c r="P1150" s="5"/>
      <c r="Q1150" s="5"/>
    </row>
    <row r="1151" spans="1:17" hidden="1" outlineLevel="4" x14ac:dyDescent="0.25">
      <c r="A1151" s="5">
        <v>1077</v>
      </c>
      <c r="B1151" s="5" t="s">
        <v>1638</v>
      </c>
      <c r="C1151" s="5" t="str">
        <f>LEFT(B1151,6)</f>
        <v>151206</v>
      </c>
      <c r="D1151" s="5" t="str">
        <f>RIGHT(B1151,2)</f>
        <v>AF</v>
      </c>
      <c r="E1151" s="5" t="s">
        <v>223</v>
      </c>
      <c r="F1151" s="5" t="s">
        <v>486</v>
      </c>
      <c r="G1151" s="5" t="s">
        <v>1597</v>
      </c>
      <c r="H1151" s="5" t="s">
        <v>251</v>
      </c>
      <c r="I1151" s="5" t="s">
        <v>435</v>
      </c>
      <c r="J1151" s="13">
        <v>200</v>
      </c>
      <c r="K1151" s="5">
        <v>59</v>
      </c>
      <c r="L1151" s="5" t="s">
        <v>250</v>
      </c>
      <c r="M1151" s="5">
        <v>40</v>
      </c>
      <c r="N1151" s="5" t="s">
        <v>239</v>
      </c>
      <c r="O1151" s="5">
        <v>48</v>
      </c>
      <c r="P1151" s="5" t="s">
        <v>234</v>
      </c>
      <c r="Q1151" s="5">
        <v>53</v>
      </c>
    </row>
    <row r="1152" spans="1:17" hidden="1" outlineLevel="4" x14ac:dyDescent="0.25">
      <c r="A1152" s="5">
        <v>1131</v>
      </c>
      <c r="B1152" s="5" t="s">
        <v>1699</v>
      </c>
      <c r="C1152" s="5" t="str">
        <f>LEFT(B1152,6)</f>
        <v>151221</v>
      </c>
      <c r="D1152" s="5" t="str">
        <f>RIGHT(B1152,2)</f>
        <v>FE</v>
      </c>
      <c r="E1152" s="5" t="s">
        <v>223</v>
      </c>
      <c r="F1152" s="5" t="s">
        <v>486</v>
      </c>
      <c r="G1152" s="5" t="s">
        <v>624</v>
      </c>
      <c r="H1152" s="5" t="s">
        <v>251</v>
      </c>
      <c r="I1152" s="5" t="s">
        <v>250</v>
      </c>
      <c r="J1152" s="13">
        <v>237</v>
      </c>
      <c r="K1152" s="5">
        <v>76</v>
      </c>
      <c r="L1152" s="5" t="s">
        <v>250</v>
      </c>
      <c r="M1152" s="5">
        <v>61</v>
      </c>
      <c r="N1152" s="5" t="s">
        <v>239</v>
      </c>
      <c r="O1152" s="5">
        <v>41</v>
      </c>
      <c r="P1152" s="5" t="s">
        <v>234</v>
      </c>
      <c r="Q1152" s="5">
        <v>59</v>
      </c>
    </row>
    <row r="1153" spans="1:17" hidden="1" outlineLevel="3" collapsed="1" x14ac:dyDescent="0.25">
      <c r="A1153" s="5"/>
      <c r="B1153" s="5"/>
      <c r="C1153" s="5">
        <f>SUBTOTAL(3,C1151:C1152)</f>
        <v>2</v>
      </c>
      <c r="D1153" s="5"/>
      <c r="E1153" s="9" t="s">
        <v>2282</v>
      </c>
      <c r="F1153" s="5"/>
      <c r="G1153" s="5"/>
      <c r="H1153" s="5"/>
      <c r="I1153" s="5"/>
      <c r="J1153" s="13"/>
      <c r="K1153" s="5"/>
      <c r="L1153" s="5"/>
      <c r="M1153" s="5"/>
      <c r="N1153" s="5"/>
      <c r="O1153" s="5"/>
      <c r="P1153" s="5"/>
      <c r="Q1153" s="5"/>
    </row>
    <row r="1154" spans="1:17" hidden="1" outlineLevel="4" x14ac:dyDescent="0.25">
      <c r="A1154" s="5">
        <v>1134</v>
      </c>
      <c r="B1154" s="5" t="s">
        <v>1703</v>
      </c>
      <c r="C1154" s="5" t="str">
        <f>LEFT(B1154,6)</f>
        <v>151222</v>
      </c>
      <c r="D1154" s="5" t="str">
        <f>RIGHT(B1154,2)</f>
        <v>FG</v>
      </c>
      <c r="E1154" s="5" t="s">
        <v>253</v>
      </c>
      <c r="F1154" s="5" t="s">
        <v>486</v>
      </c>
      <c r="G1154" s="5" t="s">
        <v>1597</v>
      </c>
      <c r="H1154" s="5" t="s">
        <v>251</v>
      </c>
      <c r="I1154" s="5" t="s">
        <v>250</v>
      </c>
      <c r="J1154" s="13">
        <v>276</v>
      </c>
      <c r="K1154" s="5">
        <v>63</v>
      </c>
      <c r="L1154" s="5" t="s">
        <v>442</v>
      </c>
      <c r="M1154" s="5">
        <v>77</v>
      </c>
      <c r="N1154" s="5" t="s">
        <v>250</v>
      </c>
      <c r="O1154" s="5">
        <v>76</v>
      </c>
      <c r="P1154" s="5" t="s">
        <v>234</v>
      </c>
      <c r="Q1154" s="5">
        <v>60</v>
      </c>
    </row>
    <row r="1155" spans="1:17" hidden="1" outlineLevel="4" x14ac:dyDescent="0.25">
      <c r="A1155" s="5">
        <v>1167</v>
      </c>
      <c r="B1155" s="5" t="s">
        <v>1738</v>
      </c>
      <c r="C1155" s="5" t="str">
        <f>LEFT(B1155,6)</f>
        <v>151231</v>
      </c>
      <c r="D1155" s="5" t="str">
        <f>RIGHT(B1155,2)</f>
        <v>BA</v>
      </c>
      <c r="E1155" s="5" t="s">
        <v>253</v>
      </c>
      <c r="F1155" s="5" t="s">
        <v>486</v>
      </c>
      <c r="G1155" s="5" t="s">
        <v>757</v>
      </c>
      <c r="H1155" s="5" t="s">
        <v>251</v>
      </c>
      <c r="I1155" s="5" t="s">
        <v>249</v>
      </c>
      <c r="J1155" s="13">
        <v>233</v>
      </c>
      <c r="K1155" s="5">
        <v>44</v>
      </c>
      <c r="L1155" s="5" t="s">
        <v>320</v>
      </c>
      <c r="M1155" s="5">
        <v>73</v>
      </c>
      <c r="N1155" s="5" t="s">
        <v>239</v>
      </c>
      <c r="O1155" s="5">
        <v>64</v>
      </c>
      <c r="P1155" s="5" t="s">
        <v>234</v>
      </c>
      <c r="Q1155" s="5">
        <v>52</v>
      </c>
    </row>
    <row r="1156" spans="1:17" hidden="1" outlineLevel="4" x14ac:dyDescent="0.25">
      <c r="A1156" s="5">
        <v>1192</v>
      </c>
      <c r="B1156" s="5" t="s">
        <v>1765</v>
      </c>
      <c r="C1156" s="5" t="str">
        <f>LEFT(B1156,6)</f>
        <v>151236</v>
      </c>
      <c r="D1156" s="5" t="str">
        <f>RIGHT(B1156,2)</f>
        <v>HF</v>
      </c>
      <c r="E1156" s="5" t="s">
        <v>253</v>
      </c>
      <c r="F1156" s="5" t="s">
        <v>486</v>
      </c>
      <c r="G1156" s="5" t="s">
        <v>1597</v>
      </c>
      <c r="H1156" s="5" t="s">
        <v>251</v>
      </c>
      <c r="I1156" s="5" t="s">
        <v>250</v>
      </c>
      <c r="J1156" s="13">
        <v>223</v>
      </c>
      <c r="K1156" s="5">
        <v>42</v>
      </c>
      <c r="L1156" s="5" t="s">
        <v>250</v>
      </c>
      <c r="M1156" s="5">
        <v>60</v>
      </c>
      <c r="N1156" s="5" t="s">
        <v>234</v>
      </c>
      <c r="O1156" s="5">
        <v>62</v>
      </c>
      <c r="P1156" s="5" t="s">
        <v>320</v>
      </c>
      <c r="Q1156" s="5">
        <v>59</v>
      </c>
    </row>
    <row r="1157" spans="1:17" hidden="1" outlineLevel="4" x14ac:dyDescent="0.25">
      <c r="A1157" s="5">
        <v>1246</v>
      </c>
      <c r="B1157" s="5" t="s">
        <v>1824</v>
      </c>
      <c r="C1157" s="5" t="str">
        <f>LEFT(B1157,6)</f>
        <v>151251</v>
      </c>
      <c r="D1157" s="5" t="str">
        <f>RIGHT(B1157,2)</f>
        <v>CE</v>
      </c>
      <c r="E1157" s="5" t="s">
        <v>253</v>
      </c>
      <c r="F1157" s="5" t="s">
        <v>486</v>
      </c>
      <c r="G1157" s="5" t="s">
        <v>1597</v>
      </c>
      <c r="H1157" s="5" t="s">
        <v>251</v>
      </c>
      <c r="I1157" s="5" t="s">
        <v>250</v>
      </c>
      <c r="J1157" s="13">
        <v>250</v>
      </c>
      <c r="K1157" s="5">
        <v>71</v>
      </c>
      <c r="L1157" s="5" t="s">
        <v>234</v>
      </c>
      <c r="M1157" s="5">
        <v>56</v>
      </c>
      <c r="N1157" s="5" t="s">
        <v>250</v>
      </c>
      <c r="O1157" s="5">
        <v>56</v>
      </c>
      <c r="P1157" s="5" t="s">
        <v>442</v>
      </c>
      <c r="Q1157" s="5">
        <v>67</v>
      </c>
    </row>
    <row r="1158" spans="1:17" hidden="1" outlineLevel="3" collapsed="1" x14ac:dyDescent="0.25">
      <c r="A1158" s="5"/>
      <c r="B1158" s="5"/>
      <c r="C1158" s="5">
        <f>SUBTOTAL(3,C1154:C1157)</f>
        <v>4</v>
      </c>
      <c r="D1158" s="5"/>
      <c r="E1158" s="9" t="s">
        <v>2281</v>
      </c>
      <c r="F1158" s="5"/>
      <c r="G1158" s="5"/>
      <c r="H1158" s="5"/>
      <c r="I1158" s="5"/>
      <c r="J1158" s="13"/>
      <c r="K1158" s="5"/>
      <c r="L1158" s="5"/>
      <c r="M1158" s="5"/>
      <c r="N1158" s="5"/>
      <c r="O1158" s="5"/>
      <c r="P1158" s="5"/>
      <c r="Q1158" s="5"/>
    </row>
    <row r="1159" spans="1:17" hidden="1" outlineLevel="4" x14ac:dyDescent="0.25">
      <c r="A1159" s="5">
        <v>1324</v>
      </c>
      <c r="B1159" s="5" t="s">
        <v>1909</v>
      </c>
      <c r="C1159" s="5" t="str">
        <f>LEFT(B1159,6)</f>
        <v>151277</v>
      </c>
      <c r="D1159" s="5" t="str">
        <f>RIGHT(B1159,2)</f>
        <v>DG</v>
      </c>
      <c r="E1159" s="5" t="s">
        <v>223</v>
      </c>
      <c r="F1159" s="5" t="s">
        <v>486</v>
      </c>
      <c r="G1159" s="5" t="s">
        <v>1095</v>
      </c>
      <c r="H1159" s="5" t="s">
        <v>251</v>
      </c>
      <c r="I1159" s="5" t="s">
        <v>250</v>
      </c>
      <c r="J1159" s="13">
        <v>272</v>
      </c>
      <c r="K1159" s="5">
        <v>81</v>
      </c>
      <c r="L1159" s="5" t="s">
        <v>250</v>
      </c>
      <c r="M1159" s="5">
        <v>65</v>
      </c>
      <c r="N1159" s="5" t="s">
        <v>239</v>
      </c>
      <c r="O1159" s="5">
        <v>63</v>
      </c>
      <c r="P1159" s="5" t="s">
        <v>234</v>
      </c>
      <c r="Q1159" s="5">
        <v>63</v>
      </c>
    </row>
    <row r="1160" spans="1:17" hidden="1" outlineLevel="4" x14ac:dyDescent="0.25">
      <c r="A1160" s="5">
        <v>1384</v>
      </c>
      <c r="B1160" s="5" t="s">
        <v>1975</v>
      </c>
      <c r="C1160" s="5" t="str">
        <f>LEFT(B1160,6)</f>
        <v>151371</v>
      </c>
      <c r="D1160" s="5" t="str">
        <f>RIGHT(B1160,2)</f>
        <v>CJ</v>
      </c>
      <c r="E1160" s="5" t="s">
        <v>223</v>
      </c>
      <c r="F1160" s="5" t="s">
        <v>486</v>
      </c>
      <c r="G1160" s="5" t="s">
        <v>698</v>
      </c>
      <c r="H1160" s="5" t="s">
        <v>251</v>
      </c>
      <c r="I1160" s="5" t="s">
        <v>342</v>
      </c>
      <c r="J1160" s="13">
        <v>236</v>
      </c>
      <c r="K1160" s="5">
        <v>68</v>
      </c>
      <c r="L1160" s="5" t="s">
        <v>320</v>
      </c>
      <c r="M1160" s="5">
        <v>60</v>
      </c>
      <c r="N1160" s="5" t="s">
        <v>239</v>
      </c>
      <c r="O1160" s="5">
        <v>62</v>
      </c>
      <c r="P1160" s="5" t="s">
        <v>234</v>
      </c>
      <c r="Q1160" s="5">
        <v>46</v>
      </c>
    </row>
    <row r="1161" spans="1:17" hidden="1" outlineLevel="4" x14ac:dyDescent="0.25">
      <c r="A1161" s="5">
        <v>1444</v>
      </c>
      <c r="B1161" s="5" t="s">
        <v>2041</v>
      </c>
      <c r="C1161" s="5" t="str">
        <f>LEFT(B1161,6)</f>
        <v>151398</v>
      </c>
      <c r="D1161" s="5" t="str">
        <f>RIGHT(B1161,2)</f>
        <v>EH</v>
      </c>
      <c r="E1161" s="5" t="s">
        <v>223</v>
      </c>
      <c r="F1161" s="5" t="s">
        <v>486</v>
      </c>
      <c r="G1161" s="5" t="s">
        <v>1200</v>
      </c>
      <c r="H1161" s="5" t="s">
        <v>251</v>
      </c>
      <c r="I1161" s="5" t="s">
        <v>249</v>
      </c>
      <c r="J1161" s="13">
        <v>245</v>
      </c>
      <c r="K1161" s="5">
        <v>59</v>
      </c>
      <c r="L1161" s="5" t="s">
        <v>250</v>
      </c>
      <c r="M1161" s="5">
        <v>66</v>
      </c>
      <c r="N1161" s="5" t="s">
        <v>239</v>
      </c>
      <c r="O1161" s="5">
        <v>76</v>
      </c>
      <c r="P1161" s="5" t="s">
        <v>234</v>
      </c>
      <c r="Q1161" s="5">
        <v>44</v>
      </c>
    </row>
    <row r="1162" spans="1:17" hidden="1" outlineLevel="3" collapsed="1" x14ac:dyDescent="0.25">
      <c r="A1162" s="5"/>
      <c r="B1162" s="5"/>
      <c r="C1162" s="5">
        <f>SUBTOTAL(3,C1159:C1161)</f>
        <v>3</v>
      </c>
      <c r="D1162" s="5"/>
      <c r="E1162" s="9" t="s">
        <v>2282</v>
      </c>
      <c r="F1162" s="5"/>
      <c r="G1162" s="5"/>
      <c r="H1162" s="5"/>
      <c r="I1162" s="5"/>
      <c r="J1162" s="13"/>
      <c r="K1162" s="5"/>
      <c r="L1162" s="5"/>
      <c r="M1162" s="5"/>
      <c r="N1162" s="5"/>
      <c r="O1162" s="5"/>
      <c r="P1162" s="5"/>
      <c r="Q1162" s="5"/>
    </row>
    <row r="1163" spans="1:17" hidden="1" outlineLevel="4" x14ac:dyDescent="0.25">
      <c r="A1163" s="5">
        <v>1486</v>
      </c>
      <c r="B1163" s="5" t="s">
        <v>2085</v>
      </c>
      <c r="C1163" s="5" t="str">
        <f>LEFT(B1163,6)</f>
        <v>151413</v>
      </c>
      <c r="D1163" s="5" t="str">
        <f>RIGHT(B1163,2)</f>
        <v>IC</v>
      </c>
      <c r="E1163" s="5" t="s">
        <v>253</v>
      </c>
      <c r="F1163" s="5" t="s">
        <v>486</v>
      </c>
      <c r="G1163" s="5" t="s">
        <v>487</v>
      </c>
      <c r="H1163" s="5" t="s">
        <v>251</v>
      </c>
      <c r="I1163" s="5" t="s">
        <v>250</v>
      </c>
      <c r="J1163" s="13">
        <v>227</v>
      </c>
      <c r="K1163" s="5">
        <v>49</v>
      </c>
      <c r="L1163" s="5" t="s">
        <v>250</v>
      </c>
      <c r="M1163" s="5">
        <v>58</v>
      </c>
      <c r="N1163" s="5" t="s">
        <v>239</v>
      </c>
      <c r="O1163" s="5">
        <v>70</v>
      </c>
      <c r="P1163" s="5" t="s">
        <v>234</v>
      </c>
      <c r="Q1163" s="5">
        <v>50</v>
      </c>
    </row>
    <row r="1164" spans="1:17" hidden="1" outlineLevel="4" x14ac:dyDescent="0.25">
      <c r="A1164" s="5">
        <v>1491</v>
      </c>
      <c r="B1164" s="5" t="s">
        <v>2091</v>
      </c>
      <c r="C1164" s="5" t="str">
        <f>LEFT(B1164,6)</f>
        <v>151415</v>
      </c>
      <c r="D1164" s="5" t="str">
        <f>RIGHT(B1164,2)</f>
        <v>IC</v>
      </c>
      <c r="E1164" s="5" t="s">
        <v>253</v>
      </c>
      <c r="F1164" s="5" t="s">
        <v>486</v>
      </c>
      <c r="G1164" s="5" t="s">
        <v>487</v>
      </c>
      <c r="H1164" s="5" t="s">
        <v>251</v>
      </c>
      <c r="I1164" s="5" t="s">
        <v>250</v>
      </c>
      <c r="J1164" s="13">
        <v>216</v>
      </c>
      <c r="K1164" s="5">
        <v>74</v>
      </c>
      <c r="L1164" s="5" t="s">
        <v>250</v>
      </c>
      <c r="M1164" s="5">
        <v>53</v>
      </c>
      <c r="N1164" s="5" t="s">
        <v>239</v>
      </c>
      <c r="O1164" s="5">
        <v>44</v>
      </c>
      <c r="P1164" s="5" t="s">
        <v>234</v>
      </c>
      <c r="Q1164" s="5">
        <v>45</v>
      </c>
    </row>
    <row r="1165" spans="1:17" hidden="1" outlineLevel="4" x14ac:dyDescent="0.25">
      <c r="A1165" s="5">
        <v>1492</v>
      </c>
      <c r="B1165" s="5" t="s">
        <v>2092</v>
      </c>
      <c r="C1165" s="5" t="str">
        <f>LEFT(B1165,6)</f>
        <v>151415</v>
      </c>
      <c r="D1165" s="5" t="str">
        <f>RIGHT(B1165,2)</f>
        <v>FC</v>
      </c>
      <c r="E1165" s="5" t="s">
        <v>253</v>
      </c>
      <c r="F1165" s="5" t="s">
        <v>486</v>
      </c>
      <c r="G1165" s="5" t="s">
        <v>487</v>
      </c>
      <c r="H1165" s="5" t="s">
        <v>251</v>
      </c>
      <c r="I1165" s="5" t="s">
        <v>250</v>
      </c>
      <c r="J1165" s="13">
        <v>216</v>
      </c>
      <c r="K1165" s="5">
        <v>48</v>
      </c>
      <c r="L1165" s="5" t="s">
        <v>250</v>
      </c>
      <c r="M1165" s="5">
        <v>63</v>
      </c>
      <c r="N1165" s="5" t="s">
        <v>239</v>
      </c>
      <c r="O1165" s="5">
        <v>48</v>
      </c>
      <c r="P1165" s="5" t="s">
        <v>234</v>
      </c>
      <c r="Q1165" s="5">
        <v>57</v>
      </c>
    </row>
    <row r="1166" spans="1:17" hidden="1" outlineLevel="3" collapsed="1" x14ac:dyDescent="0.25">
      <c r="A1166" s="5"/>
      <c r="B1166" s="5"/>
      <c r="C1166" s="5">
        <f>SUBTOTAL(3,C1163:C1165)</f>
        <v>3</v>
      </c>
      <c r="D1166" s="5"/>
      <c r="E1166" s="9" t="s">
        <v>2281</v>
      </c>
      <c r="F1166" s="5"/>
      <c r="G1166" s="5"/>
      <c r="H1166" s="5"/>
      <c r="I1166" s="5"/>
      <c r="J1166" s="13"/>
      <c r="K1166" s="5"/>
      <c r="L1166" s="5"/>
      <c r="M1166" s="5"/>
      <c r="N1166" s="5"/>
      <c r="O1166" s="5"/>
      <c r="P1166" s="5"/>
      <c r="Q1166" s="5"/>
    </row>
    <row r="1167" spans="1:17" hidden="1" outlineLevel="4" x14ac:dyDescent="0.25">
      <c r="A1167" s="5">
        <v>1497</v>
      </c>
      <c r="B1167" s="5" t="s">
        <v>2098</v>
      </c>
      <c r="C1167" s="5" t="str">
        <f>LEFT(B1167,6)</f>
        <v>151417</v>
      </c>
      <c r="D1167" s="5" t="str">
        <f>RIGHT(B1167,2)</f>
        <v>GG</v>
      </c>
      <c r="E1167" s="5" t="s">
        <v>223</v>
      </c>
      <c r="F1167" s="5" t="s">
        <v>486</v>
      </c>
      <c r="G1167" s="5" t="s">
        <v>698</v>
      </c>
      <c r="H1167" s="5" t="s">
        <v>251</v>
      </c>
      <c r="I1167" s="5" t="s">
        <v>250</v>
      </c>
      <c r="J1167" s="13">
        <v>242</v>
      </c>
      <c r="K1167" s="5">
        <v>45</v>
      </c>
      <c r="L1167" s="5" t="s">
        <v>250</v>
      </c>
      <c r="M1167" s="5">
        <v>66</v>
      </c>
      <c r="N1167" s="5" t="s">
        <v>239</v>
      </c>
      <c r="O1167" s="5">
        <v>66</v>
      </c>
      <c r="P1167" s="5" t="s">
        <v>234</v>
      </c>
      <c r="Q1167" s="5">
        <v>65</v>
      </c>
    </row>
    <row r="1168" spans="1:17" hidden="1" outlineLevel="4" x14ac:dyDescent="0.25">
      <c r="A1168" s="5">
        <v>1498</v>
      </c>
      <c r="B1168" s="5" t="s">
        <v>2099</v>
      </c>
      <c r="C1168" s="5" t="str">
        <f>LEFT(B1168,6)</f>
        <v>151417</v>
      </c>
      <c r="D1168" s="5" t="str">
        <f>RIGHT(B1168,2)</f>
        <v>GD</v>
      </c>
      <c r="E1168" s="5" t="s">
        <v>223</v>
      </c>
      <c r="F1168" s="5" t="s">
        <v>486</v>
      </c>
      <c r="G1168" s="5" t="s">
        <v>698</v>
      </c>
      <c r="H1168" s="5" t="s">
        <v>251</v>
      </c>
      <c r="I1168" s="5" t="s">
        <v>250</v>
      </c>
      <c r="J1168" s="13">
        <v>245</v>
      </c>
      <c r="K1168" s="5">
        <v>46</v>
      </c>
      <c r="L1168" s="5" t="s">
        <v>234</v>
      </c>
      <c r="M1168" s="5">
        <v>52</v>
      </c>
      <c r="N1168" s="5" t="s">
        <v>250</v>
      </c>
      <c r="O1168" s="5">
        <v>67</v>
      </c>
      <c r="P1168" s="5" t="s">
        <v>239</v>
      </c>
      <c r="Q1168" s="5">
        <v>80</v>
      </c>
    </row>
    <row r="1169" spans="1:17" hidden="1" outlineLevel="3" collapsed="1" x14ac:dyDescent="0.25">
      <c r="A1169" s="5"/>
      <c r="B1169" s="5"/>
      <c r="C1169" s="5">
        <f>SUBTOTAL(3,C1167:C1168)</f>
        <v>2</v>
      </c>
      <c r="D1169" s="5"/>
      <c r="E1169" s="9" t="s">
        <v>2282</v>
      </c>
      <c r="F1169" s="5"/>
      <c r="G1169" s="5"/>
      <c r="H1169" s="5"/>
      <c r="I1169" s="5"/>
      <c r="J1169" s="13"/>
      <c r="K1169" s="5"/>
      <c r="L1169" s="5"/>
      <c r="M1169" s="5"/>
      <c r="N1169" s="5"/>
      <c r="O1169" s="5"/>
      <c r="P1169" s="5"/>
      <c r="Q1169" s="5"/>
    </row>
    <row r="1170" spans="1:17" hidden="1" outlineLevel="4" x14ac:dyDescent="0.25">
      <c r="A1170" s="5">
        <v>1504</v>
      </c>
      <c r="B1170" s="5" t="s">
        <v>2105</v>
      </c>
      <c r="C1170" s="5" t="str">
        <f>LEFT(B1170,6)</f>
        <v>151419</v>
      </c>
      <c r="D1170" s="5" t="str">
        <f>RIGHT(B1170,2)</f>
        <v>EH</v>
      </c>
      <c r="E1170" s="5" t="s">
        <v>253</v>
      </c>
      <c r="F1170" s="5" t="s">
        <v>486</v>
      </c>
      <c r="G1170" s="5" t="s">
        <v>1200</v>
      </c>
      <c r="H1170" s="5" t="s">
        <v>251</v>
      </c>
      <c r="I1170" s="5" t="s">
        <v>250</v>
      </c>
      <c r="J1170" s="13">
        <v>260</v>
      </c>
      <c r="K1170" s="5">
        <v>76</v>
      </c>
      <c r="L1170" s="5" t="s">
        <v>250</v>
      </c>
      <c r="M1170" s="5">
        <v>66</v>
      </c>
      <c r="N1170" s="5" t="s">
        <v>239</v>
      </c>
      <c r="O1170" s="5">
        <v>66</v>
      </c>
      <c r="P1170" s="5" t="s">
        <v>234</v>
      </c>
      <c r="Q1170" s="5">
        <v>52</v>
      </c>
    </row>
    <row r="1171" spans="1:17" hidden="1" outlineLevel="3" collapsed="1" x14ac:dyDescent="0.25">
      <c r="A1171" s="5"/>
      <c r="B1171" s="5"/>
      <c r="C1171" s="5">
        <f>SUBTOTAL(3,C1170:C1170)</f>
        <v>1</v>
      </c>
      <c r="D1171" s="5"/>
      <c r="E1171" s="9" t="s">
        <v>2281</v>
      </c>
      <c r="F1171" s="5"/>
      <c r="G1171" s="5"/>
      <c r="H1171" s="5"/>
      <c r="I1171" s="5"/>
      <c r="J1171" s="13"/>
      <c r="K1171" s="5"/>
      <c r="L1171" s="5"/>
      <c r="M1171" s="5"/>
      <c r="N1171" s="5"/>
      <c r="O1171" s="5"/>
      <c r="P1171" s="5"/>
      <c r="Q1171" s="5"/>
    </row>
    <row r="1172" spans="1:17" hidden="1" outlineLevel="4" x14ac:dyDescent="0.25">
      <c r="A1172" s="5">
        <v>1623</v>
      </c>
      <c r="B1172" s="5" t="s">
        <v>2236</v>
      </c>
      <c r="C1172" s="5" t="str">
        <f>LEFT(B1172,6)</f>
        <v>151512</v>
      </c>
      <c r="D1172" s="5" t="str">
        <f>RIGHT(B1172,2)</f>
        <v>AJ</v>
      </c>
      <c r="E1172" s="5" t="s">
        <v>223</v>
      </c>
      <c r="F1172" s="5" t="s">
        <v>486</v>
      </c>
      <c r="G1172" s="5" t="s">
        <v>1200</v>
      </c>
      <c r="H1172" s="5" t="s">
        <v>251</v>
      </c>
      <c r="I1172" s="5" t="s">
        <v>250</v>
      </c>
      <c r="J1172" s="13">
        <v>225</v>
      </c>
      <c r="K1172" s="5">
        <v>65</v>
      </c>
      <c r="L1172" s="5" t="s">
        <v>234</v>
      </c>
      <c r="M1172" s="5">
        <v>63</v>
      </c>
      <c r="N1172" s="5" t="s">
        <v>250</v>
      </c>
      <c r="O1172" s="5">
        <v>50</v>
      </c>
      <c r="P1172" s="5" t="s">
        <v>239</v>
      </c>
      <c r="Q1172" s="5">
        <v>47</v>
      </c>
    </row>
    <row r="1173" spans="1:17" hidden="1" outlineLevel="3" collapsed="1" x14ac:dyDescent="0.25">
      <c r="A1173" s="5"/>
      <c r="B1173" s="5"/>
      <c r="C1173" s="5">
        <f>SUBTOTAL(3,C1172:C1172)</f>
        <v>1</v>
      </c>
      <c r="D1173" s="5"/>
      <c r="E1173" s="9" t="s">
        <v>2282</v>
      </c>
      <c r="F1173" s="5"/>
      <c r="G1173" s="5"/>
      <c r="H1173" s="5"/>
      <c r="I1173" s="5"/>
      <c r="J1173" s="13"/>
      <c r="K1173" s="5"/>
      <c r="L1173" s="5"/>
      <c r="M1173" s="5"/>
      <c r="N1173" s="5"/>
      <c r="O1173" s="5"/>
      <c r="P1173" s="5"/>
      <c r="Q1173" s="5"/>
    </row>
    <row r="1174" spans="1:17" outlineLevel="2" collapsed="1" x14ac:dyDescent="0.25">
      <c r="A1174" s="5"/>
      <c r="B1174" s="5"/>
      <c r="C1174" s="5">
        <f>SUBTOTAL(3,C1128:C1172)</f>
        <v>31</v>
      </c>
      <c r="D1174" s="5"/>
      <c r="E1174" s="5"/>
      <c r="F1174" s="5"/>
      <c r="G1174" s="5"/>
      <c r="H1174" s="9" t="s">
        <v>2277</v>
      </c>
      <c r="I1174" s="5"/>
      <c r="J1174" s="13"/>
      <c r="K1174" s="5"/>
      <c r="L1174" s="5"/>
      <c r="M1174" s="5"/>
      <c r="N1174" s="5"/>
      <c r="O1174" s="5"/>
      <c r="P1174" s="5"/>
      <c r="Q1174" s="5"/>
    </row>
    <row r="1175" spans="1:17" hidden="1" outlineLevel="4" x14ac:dyDescent="0.25">
      <c r="A1175" s="5">
        <v>1514</v>
      </c>
      <c r="B1175" s="5" t="s">
        <v>2117</v>
      </c>
      <c r="C1175" s="5" t="str">
        <f>LEFT(B1175,6)</f>
        <v>151460</v>
      </c>
      <c r="D1175" s="5" t="str">
        <f>RIGHT(B1175,2)</f>
        <v>CA</v>
      </c>
      <c r="E1175" s="5" t="s">
        <v>253</v>
      </c>
      <c r="F1175" s="5" t="s">
        <v>486</v>
      </c>
      <c r="G1175" s="5" t="s">
        <v>657</v>
      </c>
      <c r="H1175" s="5" t="s">
        <v>1927</v>
      </c>
      <c r="I1175" s="5" t="s">
        <v>1927</v>
      </c>
      <c r="J1175" s="13">
        <v>203</v>
      </c>
      <c r="K1175" s="5">
        <v>54</v>
      </c>
      <c r="L1175" s="5" t="s">
        <v>227</v>
      </c>
      <c r="M1175" s="5">
        <v>53</v>
      </c>
      <c r="N1175" s="5" t="s">
        <v>229</v>
      </c>
      <c r="O1175" s="5">
        <v>53</v>
      </c>
      <c r="P1175" s="5" t="s">
        <v>228</v>
      </c>
      <c r="Q1175" s="5">
        <v>43</v>
      </c>
    </row>
    <row r="1176" spans="1:17" hidden="1" outlineLevel="3" collapsed="1" x14ac:dyDescent="0.25">
      <c r="A1176" s="5"/>
      <c r="B1176" s="5"/>
      <c r="C1176" s="5">
        <f>SUBTOTAL(3,C1175:C1175)</f>
        <v>1</v>
      </c>
      <c r="D1176" s="5"/>
      <c r="E1176" s="9" t="s">
        <v>2281</v>
      </c>
      <c r="F1176" s="5"/>
      <c r="G1176" s="5"/>
      <c r="H1176" s="5"/>
      <c r="I1176" s="5"/>
      <c r="J1176" s="13"/>
      <c r="K1176" s="5"/>
      <c r="L1176" s="5"/>
      <c r="M1176" s="5"/>
      <c r="N1176" s="5"/>
      <c r="O1176" s="5"/>
      <c r="P1176" s="5"/>
      <c r="Q1176" s="5"/>
    </row>
    <row r="1177" spans="1:17" outlineLevel="2" collapsed="1" x14ac:dyDescent="0.25">
      <c r="A1177" s="5"/>
      <c r="B1177" s="5"/>
      <c r="C1177" s="5">
        <f>SUBTOTAL(3,C1175:C1175)</f>
        <v>1</v>
      </c>
      <c r="D1177" s="5"/>
      <c r="E1177" s="5"/>
      <c r="F1177" s="5"/>
      <c r="G1177" s="5"/>
      <c r="H1177" s="9" t="s">
        <v>2279</v>
      </c>
      <c r="I1177" s="5"/>
      <c r="J1177" s="13"/>
      <c r="K1177" s="5"/>
      <c r="L1177" s="5"/>
      <c r="M1177" s="5"/>
      <c r="N1177" s="5"/>
      <c r="O1177" s="5"/>
      <c r="P1177" s="5"/>
      <c r="Q1177" s="5"/>
    </row>
    <row r="1178" spans="1:17" outlineLevel="1" x14ac:dyDescent="0.25">
      <c r="A1178" s="5"/>
      <c r="B1178" s="5"/>
      <c r="C1178" s="5"/>
      <c r="D1178" s="5"/>
      <c r="E1178" s="9" t="s">
        <v>2262</v>
      </c>
      <c r="F1178" s="5">
        <f>SUBTOTAL(3,F1004:F1175)</f>
        <v>112</v>
      </c>
      <c r="G1178" s="5"/>
      <c r="H1178" s="5"/>
      <c r="I1178" s="5"/>
      <c r="J1178" s="13"/>
      <c r="K1178" s="5"/>
      <c r="L1178" s="5"/>
      <c r="M1178" s="5"/>
      <c r="N1178" s="5"/>
      <c r="O1178" s="5"/>
      <c r="P1178" s="5"/>
      <c r="Q1178" s="5"/>
    </row>
    <row r="1179" spans="1:17" hidden="1" outlineLevel="4" x14ac:dyDescent="0.25">
      <c r="A1179" s="5">
        <v>468</v>
      </c>
      <c r="B1179" s="5" t="s">
        <v>935</v>
      </c>
      <c r="C1179" s="5" t="str">
        <f>LEFT(B1179,6)</f>
        <v>150612</v>
      </c>
      <c r="D1179" s="5" t="str">
        <f>RIGHT(B1179,2)</f>
        <v>CI</v>
      </c>
      <c r="E1179" s="5" t="s">
        <v>253</v>
      </c>
      <c r="F1179" s="5" t="s">
        <v>422</v>
      </c>
      <c r="G1179" s="5" t="s">
        <v>936</v>
      </c>
      <c r="H1179" s="5" t="s">
        <v>402</v>
      </c>
      <c r="I1179" s="5" t="s">
        <v>400</v>
      </c>
      <c r="J1179" s="13">
        <v>236</v>
      </c>
      <c r="K1179" s="5">
        <v>60</v>
      </c>
      <c r="L1179" s="5" t="s">
        <v>401</v>
      </c>
      <c r="M1179" s="5">
        <v>68</v>
      </c>
      <c r="N1179" s="5" t="s">
        <v>229</v>
      </c>
      <c r="O1179" s="5">
        <v>48</v>
      </c>
      <c r="P1179" s="5" t="s">
        <v>228</v>
      </c>
      <c r="Q1179" s="5">
        <v>60</v>
      </c>
    </row>
    <row r="1180" spans="1:17" hidden="1" outlineLevel="4" x14ac:dyDescent="0.25">
      <c r="A1180" s="5">
        <v>726</v>
      </c>
      <c r="B1180" s="5" t="s">
        <v>1239</v>
      </c>
      <c r="C1180" s="5" t="str">
        <f>LEFT(B1180,6)</f>
        <v>150976</v>
      </c>
      <c r="D1180" s="5" t="str">
        <f>RIGHT(B1180,2)</f>
        <v>FD</v>
      </c>
      <c r="E1180" s="5" t="s">
        <v>253</v>
      </c>
      <c r="F1180" s="5" t="s">
        <v>422</v>
      </c>
      <c r="G1180" s="5" t="s">
        <v>445</v>
      </c>
      <c r="H1180" s="5" t="s">
        <v>402</v>
      </c>
      <c r="I1180" s="5" t="s">
        <v>400</v>
      </c>
      <c r="J1180" s="13">
        <v>250</v>
      </c>
      <c r="K1180" s="5">
        <v>46</v>
      </c>
      <c r="L1180" s="5" t="s">
        <v>227</v>
      </c>
      <c r="M1180" s="5">
        <v>60</v>
      </c>
      <c r="N1180" s="5" t="s">
        <v>228</v>
      </c>
      <c r="O1180" s="5">
        <v>70</v>
      </c>
      <c r="P1180" s="5" t="s">
        <v>234</v>
      </c>
      <c r="Q1180" s="5">
        <v>74</v>
      </c>
    </row>
    <row r="1181" spans="1:17" hidden="1" outlineLevel="4" x14ac:dyDescent="0.25">
      <c r="A1181" s="5">
        <v>1211</v>
      </c>
      <c r="B1181" s="5" t="s">
        <v>1784</v>
      </c>
      <c r="C1181" s="5" t="str">
        <f>LEFT(B1181,6)</f>
        <v>151240</v>
      </c>
      <c r="D1181" s="5" t="str">
        <f>RIGHT(B1181,2)</f>
        <v>CJ</v>
      </c>
      <c r="E1181" s="5" t="s">
        <v>253</v>
      </c>
      <c r="F1181" s="5" t="s">
        <v>422</v>
      </c>
      <c r="G1181" s="5" t="s">
        <v>460</v>
      </c>
      <c r="H1181" s="5" t="s">
        <v>402</v>
      </c>
      <c r="I1181" s="5" t="s">
        <v>400</v>
      </c>
      <c r="J1181" s="13">
        <v>202</v>
      </c>
      <c r="K1181" s="5">
        <v>55</v>
      </c>
      <c r="L1181" s="5" t="s">
        <v>228</v>
      </c>
      <c r="M1181" s="5">
        <v>39</v>
      </c>
      <c r="N1181" s="5" t="s">
        <v>227</v>
      </c>
      <c r="O1181" s="5">
        <v>68</v>
      </c>
      <c r="P1181" s="5" t="s">
        <v>229</v>
      </c>
      <c r="Q1181" s="5">
        <v>40</v>
      </c>
    </row>
    <row r="1182" spans="1:17" hidden="1" outlineLevel="3" collapsed="1" x14ac:dyDescent="0.25">
      <c r="A1182" s="5"/>
      <c r="B1182" s="5"/>
      <c r="C1182" s="5">
        <f>SUBTOTAL(3,C1179:C1181)</f>
        <v>3</v>
      </c>
      <c r="D1182" s="5"/>
      <c r="E1182" s="9" t="s">
        <v>2281</v>
      </c>
      <c r="F1182" s="5"/>
      <c r="G1182" s="5"/>
      <c r="H1182" s="5"/>
      <c r="I1182" s="5"/>
      <c r="J1182" s="13"/>
      <c r="K1182" s="5"/>
      <c r="L1182" s="5"/>
      <c r="M1182" s="5"/>
      <c r="N1182" s="5"/>
      <c r="O1182" s="5"/>
      <c r="P1182" s="5"/>
      <c r="Q1182" s="5"/>
    </row>
    <row r="1183" spans="1:17" hidden="1" outlineLevel="4" x14ac:dyDescent="0.25">
      <c r="A1183" s="5">
        <v>1325</v>
      </c>
      <c r="B1183" s="5" t="s">
        <v>1910</v>
      </c>
      <c r="C1183" s="5" t="str">
        <f>LEFT(B1183,6)</f>
        <v>151277</v>
      </c>
      <c r="D1183" s="5" t="str">
        <f>RIGHT(B1183,2)</f>
        <v>GB</v>
      </c>
      <c r="E1183" s="5" t="s">
        <v>223</v>
      </c>
      <c r="F1183" s="5" t="s">
        <v>422</v>
      </c>
      <c r="G1183" s="5" t="s">
        <v>526</v>
      </c>
      <c r="H1183" s="5" t="s">
        <v>402</v>
      </c>
      <c r="I1183" s="5" t="s">
        <v>400</v>
      </c>
      <c r="J1183" s="13">
        <v>228</v>
      </c>
      <c r="K1183" s="5">
        <v>81</v>
      </c>
      <c r="L1183" s="5" t="s">
        <v>228</v>
      </c>
      <c r="M1183" s="5">
        <v>34</v>
      </c>
      <c r="N1183" s="5" t="s">
        <v>234</v>
      </c>
      <c r="O1183" s="5">
        <v>53</v>
      </c>
      <c r="P1183" s="5" t="s">
        <v>401</v>
      </c>
      <c r="Q1183" s="5">
        <v>60</v>
      </c>
    </row>
    <row r="1184" spans="1:17" hidden="1" outlineLevel="4" x14ac:dyDescent="0.25">
      <c r="A1184" s="5">
        <v>1451</v>
      </c>
      <c r="B1184" s="5" t="s">
        <v>2048</v>
      </c>
      <c r="C1184" s="5" t="str">
        <f>LEFT(B1184,6)</f>
        <v>151400</v>
      </c>
      <c r="D1184" s="5" t="str">
        <f>RIGHT(B1184,2)</f>
        <v>CD</v>
      </c>
      <c r="E1184" s="5" t="s">
        <v>223</v>
      </c>
      <c r="F1184" s="5" t="s">
        <v>422</v>
      </c>
      <c r="G1184" s="5" t="s">
        <v>432</v>
      </c>
      <c r="H1184" s="5" t="s">
        <v>402</v>
      </c>
      <c r="I1184" s="5" t="s">
        <v>400</v>
      </c>
      <c r="J1184" s="13">
        <v>216</v>
      </c>
      <c r="K1184" s="5">
        <v>48</v>
      </c>
      <c r="L1184" s="5" t="s">
        <v>228</v>
      </c>
      <c r="M1184" s="5">
        <v>54</v>
      </c>
      <c r="N1184" s="5" t="s">
        <v>234</v>
      </c>
      <c r="O1184" s="5">
        <v>76</v>
      </c>
      <c r="P1184" s="5" t="s">
        <v>229</v>
      </c>
      <c r="Q1184" s="5">
        <v>38</v>
      </c>
    </row>
    <row r="1185" spans="1:17" hidden="1" outlineLevel="3" collapsed="1" x14ac:dyDescent="0.25">
      <c r="A1185" s="5"/>
      <c r="B1185" s="5"/>
      <c r="C1185" s="5">
        <f>SUBTOTAL(3,C1183:C1184)</f>
        <v>2</v>
      </c>
      <c r="D1185" s="5"/>
      <c r="E1185" s="9" t="s">
        <v>2282</v>
      </c>
      <c r="F1185" s="5"/>
      <c r="G1185" s="5"/>
      <c r="H1185" s="5"/>
      <c r="I1185" s="5"/>
      <c r="J1185" s="13"/>
      <c r="K1185" s="5"/>
      <c r="L1185" s="5"/>
      <c r="M1185" s="5"/>
      <c r="N1185" s="5"/>
      <c r="O1185" s="5"/>
      <c r="P1185" s="5"/>
      <c r="Q1185" s="5"/>
    </row>
    <row r="1186" spans="1:17" hidden="1" outlineLevel="4" x14ac:dyDescent="0.25">
      <c r="A1186" s="5">
        <v>1600</v>
      </c>
      <c r="B1186" s="5" t="s">
        <v>2212</v>
      </c>
      <c r="C1186" s="5" t="str">
        <f>LEFT(B1186,6)</f>
        <v>151496</v>
      </c>
      <c r="D1186" s="5" t="str">
        <f>RIGHT(B1186,2)</f>
        <v>AH</v>
      </c>
      <c r="E1186" s="5" t="s">
        <v>253</v>
      </c>
      <c r="F1186" s="5" t="s">
        <v>422</v>
      </c>
      <c r="G1186" s="5" t="s">
        <v>432</v>
      </c>
      <c r="H1186" s="5" t="s">
        <v>402</v>
      </c>
      <c r="I1186" s="5" t="s">
        <v>400</v>
      </c>
      <c r="J1186" s="13">
        <v>243</v>
      </c>
      <c r="K1186" s="5">
        <v>67</v>
      </c>
      <c r="L1186" s="5" t="s">
        <v>234</v>
      </c>
      <c r="M1186" s="5">
        <v>65</v>
      </c>
      <c r="N1186" s="5" t="s">
        <v>228</v>
      </c>
      <c r="O1186" s="5">
        <v>43</v>
      </c>
      <c r="P1186" s="5" t="s">
        <v>229</v>
      </c>
      <c r="Q1186" s="5">
        <v>68</v>
      </c>
    </row>
    <row r="1187" spans="1:17" hidden="1" outlineLevel="3" collapsed="1" x14ac:dyDescent="0.25">
      <c r="A1187" s="5"/>
      <c r="B1187" s="5"/>
      <c r="C1187" s="5">
        <f>SUBTOTAL(3,C1186:C1186)</f>
        <v>1</v>
      </c>
      <c r="D1187" s="5"/>
      <c r="E1187" s="9" t="s">
        <v>2281</v>
      </c>
      <c r="F1187" s="5"/>
      <c r="G1187" s="5"/>
      <c r="H1187" s="5"/>
      <c r="I1187" s="5"/>
      <c r="J1187" s="13"/>
      <c r="K1187" s="5"/>
      <c r="L1187" s="5"/>
      <c r="M1187" s="5"/>
      <c r="N1187" s="5"/>
      <c r="O1187" s="5"/>
      <c r="P1187" s="5"/>
      <c r="Q1187" s="5"/>
    </row>
    <row r="1188" spans="1:17" outlineLevel="2" collapsed="1" x14ac:dyDescent="0.25">
      <c r="A1188" s="5"/>
      <c r="B1188" s="5"/>
      <c r="C1188" s="5">
        <f>SUBTOTAL(3,C1179:C1186)</f>
        <v>6</v>
      </c>
      <c r="D1188" s="5"/>
      <c r="E1188" s="5"/>
      <c r="F1188" s="5"/>
      <c r="G1188" s="5"/>
      <c r="H1188" s="9" t="s">
        <v>2278</v>
      </c>
      <c r="I1188" s="5"/>
      <c r="J1188" s="13"/>
      <c r="K1188" s="5"/>
      <c r="L1188" s="5"/>
      <c r="M1188" s="5"/>
      <c r="N1188" s="5"/>
      <c r="O1188" s="5"/>
      <c r="P1188" s="5"/>
      <c r="Q1188" s="5"/>
    </row>
    <row r="1189" spans="1:17" hidden="1" outlineLevel="4" x14ac:dyDescent="0.25">
      <c r="A1189" s="5">
        <v>117</v>
      </c>
      <c r="B1189" s="5" t="s">
        <v>474</v>
      </c>
      <c r="C1189" s="5" t="str">
        <f t="shared" ref="C1189:C1195" si="22">LEFT(B1189,6)</f>
        <v>150474</v>
      </c>
      <c r="D1189" s="5" t="str">
        <f t="shared" ref="D1189:D1195" si="23">RIGHT(B1189,2)</f>
        <v>IJ</v>
      </c>
      <c r="E1189" s="5" t="s">
        <v>223</v>
      </c>
      <c r="F1189" s="5" t="s">
        <v>422</v>
      </c>
      <c r="G1189" s="5" t="s">
        <v>423</v>
      </c>
      <c r="H1189" s="5" t="s">
        <v>266</v>
      </c>
      <c r="I1189" s="5" t="s">
        <v>265</v>
      </c>
      <c r="J1189" s="13">
        <v>219</v>
      </c>
      <c r="K1189" s="5">
        <v>56</v>
      </c>
      <c r="L1189" s="5" t="s">
        <v>238</v>
      </c>
      <c r="M1189" s="5">
        <v>49</v>
      </c>
      <c r="N1189" s="5" t="s">
        <v>240</v>
      </c>
      <c r="O1189" s="5">
        <v>55</v>
      </c>
      <c r="P1189" s="5" t="s">
        <v>239</v>
      </c>
      <c r="Q1189" s="5">
        <v>59</v>
      </c>
    </row>
    <row r="1190" spans="1:17" hidden="1" outlineLevel="4" x14ac:dyDescent="0.25">
      <c r="A1190" s="5">
        <v>127</v>
      </c>
      <c r="B1190" s="5" t="s">
        <v>491</v>
      </c>
      <c r="C1190" s="5" t="str">
        <f t="shared" si="22"/>
        <v>150477</v>
      </c>
      <c r="D1190" s="5" t="str">
        <f t="shared" si="23"/>
        <v>HJ</v>
      </c>
      <c r="E1190" s="5" t="s">
        <v>223</v>
      </c>
      <c r="F1190" s="5" t="s">
        <v>422</v>
      </c>
      <c r="G1190" s="5" t="s">
        <v>432</v>
      </c>
      <c r="H1190" s="5" t="s">
        <v>266</v>
      </c>
      <c r="I1190" s="5" t="s">
        <v>335</v>
      </c>
      <c r="J1190" s="13">
        <v>218</v>
      </c>
      <c r="K1190" s="5">
        <v>59</v>
      </c>
      <c r="L1190" s="5" t="s">
        <v>238</v>
      </c>
      <c r="M1190" s="5">
        <v>54</v>
      </c>
      <c r="N1190" s="5" t="s">
        <v>239</v>
      </c>
      <c r="O1190" s="5">
        <v>51</v>
      </c>
      <c r="P1190" s="5" t="s">
        <v>240</v>
      </c>
      <c r="Q1190" s="5">
        <v>54</v>
      </c>
    </row>
    <row r="1191" spans="1:17" hidden="1" outlineLevel="4" x14ac:dyDescent="0.25">
      <c r="A1191" s="5">
        <v>148</v>
      </c>
      <c r="B1191" s="5" t="s">
        <v>523</v>
      </c>
      <c r="C1191" s="5" t="str">
        <f t="shared" si="22"/>
        <v>150486</v>
      </c>
      <c r="D1191" s="5" t="str">
        <f t="shared" si="23"/>
        <v>BB</v>
      </c>
      <c r="E1191" s="5" t="s">
        <v>223</v>
      </c>
      <c r="F1191" s="5" t="s">
        <v>422</v>
      </c>
      <c r="G1191" s="5" t="s">
        <v>423</v>
      </c>
      <c r="H1191" s="5" t="s">
        <v>266</v>
      </c>
      <c r="I1191" s="5" t="s">
        <v>308</v>
      </c>
      <c r="J1191" s="13">
        <v>233</v>
      </c>
      <c r="K1191" s="5">
        <v>68</v>
      </c>
      <c r="L1191" s="5" t="s">
        <v>320</v>
      </c>
      <c r="M1191" s="5">
        <v>69</v>
      </c>
      <c r="N1191" s="5" t="s">
        <v>239</v>
      </c>
      <c r="O1191" s="5">
        <v>43</v>
      </c>
      <c r="P1191" s="5" t="s">
        <v>240</v>
      </c>
      <c r="Q1191" s="5">
        <v>53</v>
      </c>
    </row>
    <row r="1192" spans="1:17" hidden="1" outlineLevel="4" x14ac:dyDescent="0.25">
      <c r="A1192" s="5">
        <v>158</v>
      </c>
      <c r="B1192" s="5" t="s">
        <v>540</v>
      </c>
      <c r="C1192" s="5" t="str">
        <f t="shared" si="22"/>
        <v>150492</v>
      </c>
      <c r="D1192" s="5" t="str">
        <f t="shared" si="23"/>
        <v>EE</v>
      </c>
      <c r="E1192" s="5" t="s">
        <v>223</v>
      </c>
      <c r="F1192" s="5" t="s">
        <v>422</v>
      </c>
      <c r="G1192" s="5" t="s">
        <v>445</v>
      </c>
      <c r="H1192" s="5" t="s">
        <v>266</v>
      </c>
      <c r="I1192" s="5" t="s">
        <v>471</v>
      </c>
      <c r="J1192" s="13">
        <v>223</v>
      </c>
      <c r="K1192" s="5">
        <v>69</v>
      </c>
      <c r="L1192" s="5" t="s">
        <v>239</v>
      </c>
      <c r="M1192" s="5">
        <v>38</v>
      </c>
      <c r="N1192" s="5" t="s">
        <v>436</v>
      </c>
      <c r="O1192" s="5">
        <v>63</v>
      </c>
      <c r="P1192" s="5" t="s">
        <v>240</v>
      </c>
      <c r="Q1192" s="5">
        <v>53</v>
      </c>
    </row>
    <row r="1193" spans="1:17" hidden="1" outlineLevel="4" x14ac:dyDescent="0.25">
      <c r="A1193" s="5">
        <v>160</v>
      </c>
      <c r="B1193" s="5" t="s">
        <v>543</v>
      </c>
      <c r="C1193" s="5" t="str">
        <f t="shared" si="22"/>
        <v>150494</v>
      </c>
      <c r="D1193" s="5" t="str">
        <f t="shared" si="23"/>
        <v>FF</v>
      </c>
      <c r="E1193" s="5" t="s">
        <v>223</v>
      </c>
      <c r="F1193" s="5" t="s">
        <v>422</v>
      </c>
      <c r="G1193" s="5" t="s">
        <v>489</v>
      </c>
      <c r="H1193" s="5" t="s">
        <v>266</v>
      </c>
      <c r="I1193" s="5" t="s">
        <v>308</v>
      </c>
      <c r="J1193" s="13">
        <v>205</v>
      </c>
      <c r="K1193" s="5">
        <v>43</v>
      </c>
      <c r="L1193" s="5" t="s">
        <v>239</v>
      </c>
      <c r="M1193" s="5">
        <v>46</v>
      </c>
      <c r="N1193" s="5" t="s">
        <v>250</v>
      </c>
      <c r="O1193" s="5">
        <v>50</v>
      </c>
      <c r="P1193" s="5" t="s">
        <v>240</v>
      </c>
      <c r="Q1193" s="5">
        <v>66</v>
      </c>
    </row>
    <row r="1194" spans="1:17" hidden="1" outlineLevel="4" x14ac:dyDescent="0.25">
      <c r="A1194" s="5">
        <v>170</v>
      </c>
      <c r="B1194" s="5" t="s">
        <v>556</v>
      </c>
      <c r="C1194" s="5" t="str">
        <f t="shared" si="22"/>
        <v>150497</v>
      </c>
      <c r="D1194" s="5" t="str">
        <f t="shared" si="23"/>
        <v>ID</v>
      </c>
      <c r="E1194" s="5" t="s">
        <v>223</v>
      </c>
      <c r="F1194" s="5" t="s">
        <v>422</v>
      </c>
      <c r="G1194" s="5" t="s">
        <v>432</v>
      </c>
      <c r="H1194" s="5" t="s">
        <v>266</v>
      </c>
      <c r="I1194" s="5" t="s">
        <v>386</v>
      </c>
      <c r="J1194" s="13">
        <v>225</v>
      </c>
      <c r="K1194" s="5">
        <v>45</v>
      </c>
      <c r="L1194" s="5" t="s">
        <v>250</v>
      </c>
      <c r="M1194" s="5">
        <v>50</v>
      </c>
      <c r="N1194" s="5" t="s">
        <v>239</v>
      </c>
      <c r="O1194" s="5">
        <v>64</v>
      </c>
      <c r="P1194" s="5" t="s">
        <v>240</v>
      </c>
      <c r="Q1194" s="5">
        <v>66</v>
      </c>
    </row>
    <row r="1195" spans="1:17" hidden="1" outlineLevel="4" x14ac:dyDescent="0.25">
      <c r="A1195" s="5">
        <v>184</v>
      </c>
      <c r="B1195" s="5" t="s">
        <v>571</v>
      </c>
      <c r="C1195" s="5" t="str">
        <f t="shared" si="22"/>
        <v>150503</v>
      </c>
      <c r="D1195" s="5" t="str">
        <f t="shared" si="23"/>
        <v>GG</v>
      </c>
      <c r="E1195" s="5" t="s">
        <v>223</v>
      </c>
      <c r="F1195" s="5" t="s">
        <v>422</v>
      </c>
      <c r="G1195" s="5" t="s">
        <v>423</v>
      </c>
      <c r="H1195" s="5" t="s">
        <v>266</v>
      </c>
      <c r="I1195" s="5" t="s">
        <v>265</v>
      </c>
      <c r="J1195" s="13">
        <v>202</v>
      </c>
      <c r="K1195" s="5">
        <v>43</v>
      </c>
      <c r="L1195" s="5" t="s">
        <v>250</v>
      </c>
      <c r="M1195" s="5">
        <v>61</v>
      </c>
      <c r="N1195" s="5" t="s">
        <v>239</v>
      </c>
      <c r="O1195" s="5">
        <v>42</v>
      </c>
      <c r="P1195" s="5" t="s">
        <v>240</v>
      </c>
      <c r="Q1195" s="5">
        <v>56</v>
      </c>
    </row>
    <row r="1196" spans="1:17" hidden="1" outlineLevel="3" collapsed="1" x14ac:dyDescent="0.25">
      <c r="A1196" s="5"/>
      <c r="B1196" s="5"/>
      <c r="C1196" s="5">
        <f>SUBTOTAL(3,C1189:C1195)</f>
        <v>7</v>
      </c>
      <c r="D1196" s="5"/>
      <c r="E1196" s="9" t="s">
        <v>2282</v>
      </c>
      <c r="F1196" s="5"/>
      <c r="G1196" s="5"/>
      <c r="H1196" s="5"/>
      <c r="I1196" s="5"/>
      <c r="J1196" s="13"/>
      <c r="K1196" s="5"/>
      <c r="L1196" s="5"/>
      <c r="M1196" s="5"/>
      <c r="N1196" s="5"/>
      <c r="O1196" s="5"/>
      <c r="P1196" s="5"/>
      <c r="Q1196" s="5"/>
    </row>
    <row r="1197" spans="1:17" hidden="1" outlineLevel="4" x14ac:dyDescent="0.25">
      <c r="A1197" s="5">
        <v>227</v>
      </c>
      <c r="B1197" s="5" t="s">
        <v>628</v>
      </c>
      <c r="C1197" s="5" t="str">
        <f>LEFT(B1197,6)</f>
        <v>150516</v>
      </c>
      <c r="D1197" s="5" t="str">
        <f>RIGHT(B1197,2)</f>
        <v>AC</v>
      </c>
      <c r="E1197" s="5" t="s">
        <v>253</v>
      </c>
      <c r="F1197" s="5" t="s">
        <v>422</v>
      </c>
      <c r="G1197" s="5" t="s">
        <v>423</v>
      </c>
      <c r="H1197" s="5" t="s">
        <v>266</v>
      </c>
      <c r="I1197" s="5" t="s">
        <v>315</v>
      </c>
      <c r="J1197" s="13">
        <v>219</v>
      </c>
      <c r="K1197" s="5">
        <v>57</v>
      </c>
      <c r="L1197" s="5" t="s">
        <v>629</v>
      </c>
      <c r="M1197" s="5">
        <v>51</v>
      </c>
      <c r="N1197" s="5" t="s">
        <v>250</v>
      </c>
      <c r="O1197" s="5">
        <v>53</v>
      </c>
      <c r="P1197" s="5" t="s">
        <v>238</v>
      </c>
      <c r="Q1197" s="5">
        <v>58</v>
      </c>
    </row>
    <row r="1198" spans="1:17" hidden="1" outlineLevel="4" x14ac:dyDescent="0.25">
      <c r="A1198" s="5">
        <v>241</v>
      </c>
      <c r="B1198" s="5" t="s">
        <v>649</v>
      </c>
      <c r="C1198" s="5" t="str">
        <f>LEFT(B1198,6)</f>
        <v>150517</v>
      </c>
      <c r="D1198" s="5" t="str">
        <f>RIGHT(B1198,2)</f>
        <v>BF</v>
      </c>
      <c r="E1198" s="5" t="s">
        <v>253</v>
      </c>
      <c r="F1198" s="5" t="s">
        <v>422</v>
      </c>
      <c r="G1198" s="5" t="s">
        <v>432</v>
      </c>
      <c r="H1198" s="5" t="s">
        <v>266</v>
      </c>
      <c r="I1198" s="5" t="s">
        <v>265</v>
      </c>
      <c r="J1198" s="13">
        <v>273</v>
      </c>
      <c r="K1198" s="5">
        <v>71</v>
      </c>
      <c r="L1198" s="5" t="s">
        <v>320</v>
      </c>
      <c r="M1198" s="5">
        <v>74</v>
      </c>
      <c r="N1198" s="5" t="s">
        <v>239</v>
      </c>
      <c r="O1198" s="5">
        <v>62</v>
      </c>
      <c r="P1198" s="5" t="s">
        <v>240</v>
      </c>
      <c r="Q1198" s="5">
        <v>66</v>
      </c>
    </row>
    <row r="1199" spans="1:17" hidden="1" outlineLevel="3" collapsed="1" x14ac:dyDescent="0.25">
      <c r="A1199" s="5"/>
      <c r="B1199" s="5"/>
      <c r="C1199" s="5">
        <f>SUBTOTAL(3,C1197:C1198)</f>
        <v>2</v>
      </c>
      <c r="D1199" s="5"/>
      <c r="E1199" s="9" t="s">
        <v>2281</v>
      </c>
      <c r="F1199" s="5"/>
      <c r="G1199" s="5"/>
      <c r="H1199" s="5"/>
      <c r="I1199" s="5"/>
      <c r="J1199" s="13"/>
      <c r="K1199" s="5"/>
      <c r="L1199" s="5"/>
      <c r="M1199" s="5"/>
      <c r="N1199" s="5"/>
      <c r="O1199" s="5"/>
      <c r="P1199" s="5"/>
      <c r="Q1199" s="5"/>
    </row>
    <row r="1200" spans="1:17" hidden="1" outlineLevel="4" x14ac:dyDescent="0.25">
      <c r="A1200" s="5">
        <v>242</v>
      </c>
      <c r="B1200" s="5" t="s">
        <v>650</v>
      </c>
      <c r="C1200" s="5" t="str">
        <f>LEFT(B1200,6)</f>
        <v>150517</v>
      </c>
      <c r="D1200" s="5" t="str">
        <f>RIGHT(B1200,2)</f>
        <v>FI</v>
      </c>
      <c r="E1200" s="5" t="s">
        <v>223</v>
      </c>
      <c r="F1200" s="5" t="s">
        <v>422</v>
      </c>
      <c r="G1200" s="5" t="s">
        <v>432</v>
      </c>
      <c r="H1200" s="5" t="s">
        <v>266</v>
      </c>
      <c r="I1200" s="5" t="s">
        <v>386</v>
      </c>
      <c r="J1200" s="13">
        <v>249</v>
      </c>
      <c r="K1200" s="5">
        <v>67</v>
      </c>
      <c r="L1200" s="5" t="s">
        <v>238</v>
      </c>
      <c r="M1200" s="5">
        <v>56</v>
      </c>
      <c r="N1200" s="5" t="s">
        <v>239</v>
      </c>
      <c r="O1200" s="5">
        <v>60</v>
      </c>
      <c r="P1200" s="5" t="s">
        <v>240</v>
      </c>
      <c r="Q1200" s="5">
        <v>66</v>
      </c>
    </row>
    <row r="1201" spans="1:17" hidden="1" outlineLevel="3" collapsed="1" x14ac:dyDescent="0.25">
      <c r="A1201" s="5"/>
      <c r="B1201" s="5"/>
      <c r="C1201" s="5">
        <f>SUBTOTAL(3,C1200:C1200)</f>
        <v>1</v>
      </c>
      <c r="D1201" s="5"/>
      <c r="E1201" s="9" t="s">
        <v>2282</v>
      </c>
      <c r="F1201" s="5"/>
      <c r="G1201" s="5"/>
      <c r="H1201" s="5"/>
      <c r="I1201" s="5"/>
      <c r="J1201" s="13"/>
      <c r="K1201" s="5"/>
      <c r="L1201" s="5"/>
      <c r="M1201" s="5"/>
      <c r="N1201" s="5"/>
      <c r="O1201" s="5"/>
      <c r="P1201" s="5"/>
      <c r="Q1201" s="5"/>
    </row>
    <row r="1202" spans="1:17" hidden="1" outlineLevel="4" x14ac:dyDescent="0.25">
      <c r="A1202" s="5">
        <v>261</v>
      </c>
      <c r="B1202" s="5" t="s">
        <v>673</v>
      </c>
      <c r="C1202" s="5" t="str">
        <f>LEFT(B1202,6)</f>
        <v>150519</v>
      </c>
      <c r="D1202" s="5" t="str">
        <f>RIGHT(B1202,2)</f>
        <v>HF</v>
      </c>
      <c r="E1202" s="5" t="s">
        <v>253</v>
      </c>
      <c r="F1202" s="5" t="s">
        <v>422</v>
      </c>
      <c r="G1202" s="5" t="s">
        <v>432</v>
      </c>
      <c r="H1202" s="5" t="s">
        <v>266</v>
      </c>
      <c r="I1202" s="5" t="s">
        <v>674</v>
      </c>
      <c r="J1202" s="13">
        <v>234</v>
      </c>
      <c r="K1202" s="5">
        <v>62</v>
      </c>
      <c r="L1202" s="5" t="s">
        <v>238</v>
      </c>
      <c r="M1202" s="5">
        <v>56</v>
      </c>
      <c r="N1202" s="5" t="s">
        <v>239</v>
      </c>
      <c r="O1202" s="5">
        <v>57</v>
      </c>
      <c r="P1202" s="5" t="s">
        <v>240</v>
      </c>
      <c r="Q1202" s="5">
        <v>59</v>
      </c>
    </row>
    <row r="1203" spans="1:17" hidden="1" outlineLevel="3" collapsed="1" x14ac:dyDescent="0.25">
      <c r="A1203" s="5"/>
      <c r="B1203" s="5"/>
      <c r="C1203" s="5">
        <f>SUBTOTAL(3,C1202:C1202)</f>
        <v>1</v>
      </c>
      <c r="D1203" s="5"/>
      <c r="E1203" s="9" t="s">
        <v>2281</v>
      </c>
      <c r="F1203" s="5"/>
      <c r="G1203" s="5"/>
      <c r="H1203" s="5"/>
      <c r="I1203" s="5"/>
      <c r="J1203" s="13"/>
      <c r="K1203" s="5"/>
      <c r="L1203" s="5"/>
      <c r="M1203" s="5"/>
      <c r="N1203" s="5"/>
      <c r="O1203" s="5"/>
      <c r="P1203" s="5"/>
      <c r="Q1203" s="5"/>
    </row>
    <row r="1204" spans="1:17" hidden="1" outlineLevel="4" x14ac:dyDescent="0.25">
      <c r="A1204" s="5">
        <v>278</v>
      </c>
      <c r="B1204" s="5" t="s">
        <v>694</v>
      </c>
      <c r="C1204" s="5" t="str">
        <f>LEFT(B1204,6)</f>
        <v>150521</v>
      </c>
      <c r="D1204" s="5" t="str">
        <f>RIGHT(B1204,2)</f>
        <v>BA</v>
      </c>
      <c r="E1204" s="5" t="s">
        <v>223</v>
      </c>
      <c r="F1204" s="5" t="s">
        <v>422</v>
      </c>
      <c r="G1204" s="5" t="s">
        <v>450</v>
      </c>
      <c r="H1204" s="5" t="s">
        <v>266</v>
      </c>
      <c r="I1204" s="5" t="s">
        <v>386</v>
      </c>
      <c r="J1204" s="13">
        <v>230</v>
      </c>
      <c r="K1204" s="5">
        <v>63</v>
      </c>
      <c r="L1204" s="5" t="s">
        <v>320</v>
      </c>
      <c r="M1204" s="5">
        <v>64</v>
      </c>
      <c r="N1204" s="5" t="s">
        <v>239</v>
      </c>
      <c r="O1204" s="5">
        <v>50</v>
      </c>
      <c r="P1204" s="5" t="s">
        <v>240</v>
      </c>
      <c r="Q1204" s="5">
        <v>53</v>
      </c>
    </row>
    <row r="1205" spans="1:17" hidden="1" outlineLevel="4" x14ac:dyDescent="0.25">
      <c r="A1205" s="5">
        <v>280</v>
      </c>
      <c r="B1205" s="5" t="s">
        <v>696</v>
      </c>
      <c r="C1205" s="5" t="str">
        <f>LEFT(B1205,6)</f>
        <v>150522</v>
      </c>
      <c r="D1205" s="5" t="str">
        <f>RIGHT(B1205,2)</f>
        <v>EE</v>
      </c>
      <c r="E1205" s="5" t="s">
        <v>223</v>
      </c>
      <c r="F1205" s="5" t="s">
        <v>422</v>
      </c>
      <c r="G1205" s="5" t="s">
        <v>445</v>
      </c>
      <c r="H1205" s="5" t="s">
        <v>266</v>
      </c>
      <c r="I1205" s="5" t="s">
        <v>335</v>
      </c>
      <c r="J1205" s="13">
        <v>264</v>
      </c>
      <c r="K1205" s="5">
        <v>67</v>
      </c>
      <c r="L1205" s="5" t="s">
        <v>238</v>
      </c>
      <c r="M1205" s="5">
        <v>70</v>
      </c>
      <c r="N1205" s="5" t="s">
        <v>250</v>
      </c>
      <c r="O1205" s="5">
        <v>64</v>
      </c>
      <c r="P1205" s="5" t="s">
        <v>240</v>
      </c>
      <c r="Q1205" s="5">
        <v>63</v>
      </c>
    </row>
    <row r="1206" spans="1:17" hidden="1" outlineLevel="4" x14ac:dyDescent="0.25">
      <c r="A1206" s="5">
        <v>294</v>
      </c>
      <c r="B1206" s="5" t="s">
        <v>715</v>
      </c>
      <c r="C1206" s="5" t="str">
        <f>LEFT(B1206,6)</f>
        <v>150525</v>
      </c>
      <c r="D1206" s="5" t="str">
        <f>RIGHT(B1206,2)</f>
        <v>EB</v>
      </c>
      <c r="E1206" s="5" t="s">
        <v>223</v>
      </c>
      <c r="F1206" s="5" t="s">
        <v>422</v>
      </c>
      <c r="G1206" s="5" t="s">
        <v>456</v>
      </c>
      <c r="H1206" s="5" t="s">
        <v>266</v>
      </c>
      <c r="I1206" s="5" t="s">
        <v>315</v>
      </c>
      <c r="J1206" s="13">
        <v>233</v>
      </c>
      <c r="K1206" s="5">
        <v>54</v>
      </c>
      <c r="L1206" s="5" t="s">
        <v>320</v>
      </c>
      <c r="M1206" s="5">
        <v>58</v>
      </c>
      <c r="N1206" s="5" t="s">
        <v>466</v>
      </c>
      <c r="O1206" s="5">
        <v>60</v>
      </c>
      <c r="P1206" s="5" t="s">
        <v>629</v>
      </c>
      <c r="Q1206" s="5">
        <v>61</v>
      </c>
    </row>
    <row r="1207" spans="1:17" hidden="1" outlineLevel="3" collapsed="1" x14ac:dyDescent="0.25">
      <c r="A1207" s="5"/>
      <c r="B1207" s="5"/>
      <c r="C1207" s="5">
        <f>SUBTOTAL(3,C1204:C1206)</f>
        <v>3</v>
      </c>
      <c r="D1207" s="5"/>
      <c r="E1207" s="9" t="s">
        <v>2282</v>
      </c>
      <c r="F1207" s="5"/>
      <c r="G1207" s="5"/>
      <c r="H1207" s="5"/>
      <c r="I1207" s="5"/>
      <c r="J1207" s="13"/>
      <c r="K1207" s="5"/>
      <c r="L1207" s="5"/>
      <c r="M1207" s="5"/>
      <c r="N1207" s="5"/>
      <c r="O1207" s="5"/>
      <c r="P1207" s="5"/>
      <c r="Q1207" s="5"/>
    </row>
    <row r="1208" spans="1:17" hidden="1" outlineLevel="4" x14ac:dyDescent="0.25">
      <c r="A1208" s="5">
        <v>311</v>
      </c>
      <c r="B1208" s="5" t="s">
        <v>735</v>
      </c>
      <c r="C1208" s="5" t="str">
        <f>LEFT(B1208,6)</f>
        <v>150528</v>
      </c>
      <c r="D1208" s="5" t="str">
        <f>RIGHT(B1208,2)</f>
        <v>EI</v>
      </c>
      <c r="E1208" s="5" t="s">
        <v>253</v>
      </c>
      <c r="F1208" s="5" t="s">
        <v>422</v>
      </c>
      <c r="G1208" s="5" t="s">
        <v>423</v>
      </c>
      <c r="H1208" s="5" t="s">
        <v>266</v>
      </c>
      <c r="I1208" s="5" t="s">
        <v>386</v>
      </c>
      <c r="J1208" s="13">
        <v>239</v>
      </c>
      <c r="K1208" s="5">
        <v>55</v>
      </c>
      <c r="L1208" s="5" t="s">
        <v>238</v>
      </c>
      <c r="M1208" s="5">
        <v>63</v>
      </c>
      <c r="N1208" s="5" t="s">
        <v>239</v>
      </c>
      <c r="O1208" s="5">
        <v>67</v>
      </c>
      <c r="P1208" s="5" t="s">
        <v>240</v>
      </c>
      <c r="Q1208" s="5">
        <v>54</v>
      </c>
    </row>
    <row r="1209" spans="1:17" hidden="1" outlineLevel="3" collapsed="1" x14ac:dyDescent="0.25">
      <c r="A1209" s="5"/>
      <c r="B1209" s="5"/>
      <c r="C1209" s="5">
        <f>SUBTOTAL(3,C1208:C1208)</f>
        <v>1</v>
      </c>
      <c r="D1209" s="5"/>
      <c r="E1209" s="9" t="s">
        <v>2281</v>
      </c>
      <c r="F1209" s="5"/>
      <c r="G1209" s="5"/>
      <c r="H1209" s="5"/>
      <c r="I1209" s="5"/>
      <c r="J1209" s="13"/>
      <c r="K1209" s="5"/>
      <c r="L1209" s="5"/>
      <c r="M1209" s="5"/>
      <c r="N1209" s="5"/>
      <c r="O1209" s="5"/>
      <c r="P1209" s="5"/>
      <c r="Q1209" s="5"/>
    </row>
    <row r="1210" spans="1:17" hidden="1" outlineLevel="4" x14ac:dyDescent="0.25">
      <c r="A1210" s="5">
        <v>319</v>
      </c>
      <c r="B1210" s="5" t="s">
        <v>746</v>
      </c>
      <c r="C1210" s="5" t="str">
        <f>LEFT(B1210,6)</f>
        <v>150530</v>
      </c>
      <c r="D1210" s="5" t="str">
        <f>RIGHT(B1210,2)</f>
        <v>DG</v>
      </c>
      <c r="E1210" s="5" t="s">
        <v>223</v>
      </c>
      <c r="F1210" s="5" t="s">
        <v>422</v>
      </c>
      <c r="G1210" s="5" t="s">
        <v>432</v>
      </c>
      <c r="H1210" s="5" t="s">
        <v>266</v>
      </c>
      <c r="I1210" s="5" t="s">
        <v>386</v>
      </c>
      <c r="J1210" s="13">
        <v>251</v>
      </c>
      <c r="K1210" s="5">
        <v>61</v>
      </c>
      <c r="L1210" s="5" t="s">
        <v>238</v>
      </c>
      <c r="M1210" s="5">
        <v>62</v>
      </c>
      <c r="N1210" s="5" t="s">
        <v>250</v>
      </c>
      <c r="O1210" s="5">
        <v>63</v>
      </c>
      <c r="P1210" s="5" t="s">
        <v>240</v>
      </c>
      <c r="Q1210" s="5">
        <v>65</v>
      </c>
    </row>
    <row r="1211" spans="1:17" hidden="1" outlineLevel="4" x14ac:dyDescent="0.25">
      <c r="A1211" s="5">
        <v>324</v>
      </c>
      <c r="B1211" s="5" t="s">
        <v>752</v>
      </c>
      <c r="C1211" s="5" t="str">
        <f>LEFT(B1211,6)</f>
        <v>150531</v>
      </c>
      <c r="D1211" s="5" t="str">
        <f>RIGHT(B1211,2)</f>
        <v>IE</v>
      </c>
      <c r="E1211" s="5" t="s">
        <v>223</v>
      </c>
      <c r="F1211" s="5" t="s">
        <v>422</v>
      </c>
      <c r="G1211" s="5" t="s">
        <v>729</v>
      </c>
      <c r="H1211" s="5" t="s">
        <v>266</v>
      </c>
      <c r="I1211" s="5" t="s">
        <v>386</v>
      </c>
      <c r="J1211" s="13">
        <v>246</v>
      </c>
      <c r="K1211" s="5">
        <v>62</v>
      </c>
      <c r="L1211" s="5" t="s">
        <v>238</v>
      </c>
      <c r="M1211" s="5">
        <v>66</v>
      </c>
      <c r="N1211" s="5" t="s">
        <v>239</v>
      </c>
      <c r="O1211" s="5">
        <v>58</v>
      </c>
      <c r="P1211" s="5" t="s">
        <v>240</v>
      </c>
      <c r="Q1211" s="5">
        <v>60</v>
      </c>
    </row>
    <row r="1212" spans="1:17" hidden="1" outlineLevel="3" collapsed="1" x14ac:dyDescent="0.25">
      <c r="A1212" s="5"/>
      <c r="B1212" s="5"/>
      <c r="C1212" s="5">
        <f>SUBTOTAL(3,C1210:C1211)</f>
        <v>2</v>
      </c>
      <c r="D1212" s="5"/>
      <c r="E1212" s="9" t="s">
        <v>2282</v>
      </c>
      <c r="F1212" s="5"/>
      <c r="G1212" s="5"/>
      <c r="H1212" s="5"/>
      <c r="I1212" s="5"/>
      <c r="J1212" s="13"/>
      <c r="K1212" s="5"/>
      <c r="L1212" s="5"/>
      <c r="M1212" s="5"/>
      <c r="N1212" s="5"/>
      <c r="O1212" s="5"/>
      <c r="P1212" s="5"/>
      <c r="Q1212" s="5"/>
    </row>
    <row r="1213" spans="1:17" hidden="1" outlineLevel="4" x14ac:dyDescent="0.25">
      <c r="A1213" s="5">
        <v>346</v>
      </c>
      <c r="B1213" s="5" t="s">
        <v>779</v>
      </c>
      <c r="C1213" s="5" t="str">
        <f>LEFT(B1213,6)</f>
        <v>150535</v>
      </c>
      <c r="D1213" s="5" t="str">
        <f>RIGHT(B1213,2)</f>
        <v>FJ</v>
      </c>
      <c r="E1213" s="5" t="s">
        <v>253</v>
      </c>
      <c r="F1213" s="5" t="s">
        <v>422</v>
      </c>
      <c r="G1213" s="5" t="s">
        <v>432</v>
      </c>
      <c r="H1213" s="5" t="s">
        <v>266</v>
      </c>
      <c r="I1213" s="5" t="s">
        <v>238</v>
      </c>
      <c r="J1213" s="13">
        <v>222</v>
      </c>
      <c r="K1213" s="5">
        <v>63</v>
      </c>
      <c r="L1213" s="5" t="s">
        <v>238</v>
      </c>
      <c r="M1213" s="5">
        <v>56</v>
      </c>
      <c r="N1213" s="5" t="s">
        <v>240</v>
      </c>
      <c r="O1213" s="5">
        <v>54</v>
      </c>
      <c r="P1213" s="5" t="s">
        <v>239</v>
      </c>
      <c r="Q1213" s="5">
        <v>49</v>
      </c>
    </row>
    <row r="1214" spans="1:17" hidden="1" outlineLevel="3" collapsed="1" x14ac:dyDescent="0.25">
      <c r="A1214" s="5"/>
      <c r="B1214" s="5"/>
      <c r="C1214" s="5">
        <f>SUBTOTAL(3,C1213:C1213)</f>
        <v>1</v>
      </c>
      <c r="D1214" s="5"/>
      <c r="E1214" s="9" t="s">
        <v>2281</v>
      </c>
      <c r="F1214" s="5"/>
      <c r="G1214" s="5"/>
      <c r="H1214" s="5"/>
      <c r="I1214" s="5"/>
      <c r="J1214" s="13"/>
      <c r="K1214" s="5"/>
      <c r="L1214" s="5"/>
      <c r="M1214" s="5"/>
      <c r="N1214" s="5"/>
      <c r="O1214" s="5"/>
      <c r="P1214" s="5"/>
      <c r="Q1214" s="5"/>
    </row>
    <row r="1215" spans="1:17" hidden="1" outlineLevel="4" x14ac:dyDescent="0.25">
      <c r="A1215" s="5">
        <v>355</v>
      </c>
      <c r="B1215" s="5" t="s">
        <v>789</v>
      </c>
      <c r="C1215" s="5" t="str">
        <f>LEFT(B1215,6)</f>
        <v>150538</v>
      </c>
      <c r="D1215" s="5" t="str">
        <f>RIGHT(B1215,2)</f>
        <v>HC</v>
      </c>
      <c r="E1215" s="5" t="s">
        <v>223</v>
      </c>
      <c r="F1215" s="5" t="s">
        <v>422</v>
      </c>
      <c r="G1215" s="5" t="s">
        <v>526</v>
      </c>
      <c r="H1215" s="5" t="s">
        <v>266</v>
      </c>
      <c r="I1215" s="5" t="s">
        <v>386</v>
      </c>
      <c r="J1215" s="13">
        <v>218</v>
      </c>
      <c r="K1215" s="5">
        <v>60</v>
      </c>
      <c r="L1215" s="5" t="s">
        <v>238</v>
      </c>
      <c r="M1215" s="5">
        <v>55</v>
      </c>
      <c r="N1215" s="5" t="s">
        <v>239</v>
      </c>
      <c r="O1215" s="5">
        <v>55</v>
      </c>
      <c r="P1215" s="5" t="s">
        <v>629</v>
      </c>
      <c r="Q1215" s="5">
        <v>48</v>
      </c>
    </row>
    <row r="1216" spans="1:17" hidden="1" outlineLevel="4" x14ac:dyDescent="0.25">
      <c r="A1216" s="5">
        <v>361</v>
      </c>
      <c r="B1216" s="5" t="s">
        <v>796</v>
      </c>
      <c r="C1216" s="5" t="str">
        <f>LEFT(B1216,6)</f>
        <v>150541</v>
      </c>
      <c r="D1216" s="5" t="str">
        <f>RIGHT(B1216,2)</f>
        <v>HC</v>
      </c>
      <c r="E1216" s="5" t="s">
        <v>223</v>
      </c>
      <c r="F1216" s="5" t="s">
        <v>422</v>
      </c>
      <c r="G1216" s="5" t="s">
        <v>432</v>
      </c>
      <c r="H1216" s="5" t="s">
        <v>266</v>
      </c>
      <c r="I1216" s="5" t="s">
        <v>315</v>
      </c>
      <c r="J1216" s="13">
        <v>251</v>
      </c>
      <c r="K1216" s="5">
        <v>63</v>
      </c>
      <c r="L1216" s="5" t="s">
        <v>436</v>
      </c>
      <c r="M1216" s="5">
        <v>64</v>
      </c>
      <c r="N1216" s="5" t="s">
        <v>240</v>
      </c>
      <c r="O1216" s="5">
        <v>63</v>
      </c>
      <c r="P1216" s="5" t="s">
        <v>629</v>
      </c>
      <c r="Q1216" s="5">
        <v>61</v>
      </c>
    </row>
    <row r="1217" spans="1:17" hidden="1" outlineLevel="4" x14ac:dyDescent="0.25">
      <c r="A1217" s="5">
        <v>378</v>
      </c>
      <c r="B1217" s="5" t="s">
        <v>818</v>
      </c>
      <c r="C1217" s="5" t="str">
        <f>LEFT(B1217,6)</f>
        <v>150557</v>
      </c>
      <c r="D1217" s="5" t="str">
        <f>RIGHT(B1217,2)</f>
        <v>HE</v>
      </c>
      <c r="E1217" s="5" t="s">
        <v>223</v>
      </c>
      <c r="F1217" s="5" t="s">
        <v>422</v>
      </c>
      <c r="G1217" s="5" t="s">
        <v>499</v>
      </c>
      <c r="H1217" s="5" t="s">
        <v>266</v>
      </c>
      <c r="I1217" s="5" t="s">
        <v>386</v>
      </c>
      <c r="J1217" s="13">
        <v>234</v>
      </c>
      <c r="K1217" s="5">
        <v>59</v>
      </c>
      <c r="L1217" s="5" t="s">
        <v>238</v>
      </c>
      <c r="M1217" s="5">
        <v>61</v>
      </c>
      <c r="N1217" s="5" t="s">
        <v>239</v>
      </c>
      <c r="O1217" s="5">
        <v>51</v>
      </c>
      <c r="P1217" s="5" t="s">
        <v>240</v>
      </c>
      <c r="Q1217" s="5">
        <v>63</v>
      </c>
    </row>
    <row r="1218" spans="1:17" hidden="1" outlineLevel="3" collapsed="1" x14ac:dyDescent="0.25">
      <c r="A1218" s="5"/>
      <c r="B1218" s="5"/>
      <c r="C1218" s="5">
        <f>SUBTOTAL(3,C1215:C1217)</f>
        <v>3</v>
      </c>
      <c r="D1218" s="5"/>
      <c r="E1218" s="9" t="s">
        <v>2282</v>
      </c>
      <c r="F1218" s="5"/>
      <c r="G1218" s="5"/>
      <c r="H1218" s="5"/>
      <c r="I1218" s="5"/>
      <c r="J1218" s="13"/>
      <c r="K1218" s="5"/>
      <c r="L1218" s="5"/>
      <c r="M1218" s="5"/>
      <c r="N1218" s="5"/>
      <c r="O1218" s="5"/>
      <c r="P1218" s="5"/>
      <c r="Q1218" s="5"/>
    </row>
    <row r="1219" spans="1:17" hidden="1" outlineLevel="4" x14ac:dyDescent="0.25">
      <c r="A1219" s="5">
        <v>383</v>
      </c>
      <c r="B1219" s="5" t="s">
        <v>824</v>
      </c>
      <c r="C1219" s="5" t="str">
        <f>LEFT(B1219,6)</f>
        <v>150558</v>
      </c>
      <c r="D1219" s="5" t="str">
        <f>RIGHT(B1219,2)</f>
        <v>CD</v>
      </c>
      <c r="E1219" s="5" t="s">
        <v>253</v>
      </c>
      <c r="F1219" s="5" t="s">
        <v>422</v>
      </c>
      <c r="G1219" s="5" t="s">
        <v>432</v>
      </c>
      <c r="H1219" s="5" t="s">
        <v>266</v>
      </c>
      <c r="I1219" s="5" t="s">
        <v>386</v>
      </c>
      <c r="J1219" s="13">
        <v>202</v>
      </c>
      <c r="K1219" s="5">
        <v>53</v>
      </c>
      <c r="L1219" s="5" t="s">
        <v>238</v>
      </c>
      <c r="M1219" s="5">
        <v>48</v>
      </c>
      <c r="N1219" s="5" t="s">
        <v>250</v>
      </c>
      <c r="O1219" s="5">
        <v>50</v>
      </c>
      <c r="P1219" s="5" t="s">
        <v>240</v>
      </c>
      <c r="Q1219" s="5">
        <v>51</v>
      </c>
    </row>
    <row r="1220" spans="1:17" hidden="1" outlineLevel="4" x14ac:dyDescent="0.25">
      <c r="A1220" s="5">
        <v>397</v>
      </c>
      <c r="B1220" s="5" t="s">
        <v>840</v>
      </c>
      <c r="C1220" s="5" t="str">
        <f>LEFT(B1220,6)</f>
        <v>150567</v>
      </c>
      <c r="D1220" s="5" t="str">
        <f>RIGHT(B1220,2)</f>
        <v>EE</v>
      </c>
      <c r="E1220" s="5" t="s">
        <v>253</v>
      </c>
      <c r="F1220" s="5" t="s">
        <v>422</v>
      </c>
      <c r="G1220" s="5" t="s">
        <v>432</v>
      </c>
      <c r="H1220" s="5" t="s">
        <v>266</v>
      </c>
      <c r="I1220" s="5" t="s">
        <v>841</v>
      </c>
      <c r="J1220" s="13">
        <v>228</v>
      </c>
      <c r="K1220" s="5">
        <v>49</v>
      </c>
      <c r="L1220" s="5" t="s">
        <v>841</v>
      </c>
      <c r="M1220" s="5">
        <v>66</v>
      </c>
      <c r="N1220" s="5" t="s">
        <v>436</v>
      </c>
      <c r="O1220" s="5">
        <v>60</v>
      </c>
      <c r="P1220" s="5" t="s">
        <v>629</v>
      </c>
      <c r="Q1220" s="5">
        <v>53</v>
      </c>
    </row>
    <row r="1221" spans="1:17" hidden="1" outlineLevel="3" collapsed="1" x14ac:dyDescent="0.25">
      <c r="A1221" s="5"/>
      <c r="B1221" s="5"/>
      <c r="C1221" s="5">
        <f>SUBTOTAL(3,C1219:C1220)</f>
        <v>2</v>
      </c>
      <c r="D1221" s="5"/>
      <c r="E1221" s="9" t="s">
        <v>2281</v>
      </c>
      <c r="F1221" s="5"/>
      <c r="G1221" s="5"/>
      <c r="H1221" s="5"/>
      <c r="I1221" s="5"/>
      <c r="J1221" s="13"/>
      <c r="K1221" s="5"/>
      <c r="L1221" s="5"/>
      <c r="M1221" s="5"/>
      <c r="N1221" s="5"/>
      <c r="O1221" s="5"/>
      <c r="P1221" s="5"/>
      <c r="Q1221" s="5"/>
    </row>
    <row r="1222" spans="1:17" hidden="1" outlineLevel="4" x14ac:dyDescent="0.25">
      <c r="A1222" s="5">
        <v>423</v>
      </c>
      <c r="B1222" s="5" t="s">
        <v>875</v>
      </c>
      <c r="C1222" s="5" t="str">
        <f>LEFT(B1222,6)</f>
        <v>150586</v>
      </c>
      <c r="D1222" s="5" t="str">
        <f>RIGHT(B1222,2)</f>
        <v>AC</v>
      </c>
      <c r="E1222" s="5" t="s">
        <v>223</v>
      </c>
      <c r="F1222" s="5" t="s">
        <v>422</v>
      </c>
      <c r="G1222" s="5" t="s">
        <v>499</v>
      </c>
      <c r="H1222" s="5" t="s">
        <v>266</v>
      </c>
      <c r="I1222" s="5" t="s">
        <v>308</v>
      </c>
      <c r="J1222" s="13">
        <v>208</v>
      </c>
      <c r="K1222" s="5">
        <v>44</v>
      </c>
      <c r="L1222" s="5" t="s">
        <v>234</v>
      </c>
      <c r="M1222" s="5">
        <v>47</v>
      </c>
      <c r="N1222" s="5" t="s">
        <v>250</v>
      </c>
      <c r="O1222" s="5">
        <v>76</v>
      </c>
      <c r="P1222" s="5" t="s">
        <v>442</v>
      </c>
      <c r="Q1222" s="5">
        <v>41</v>
      </c>
    </row>
    <row r="1223" spans="1:17" hidden="1" outlineLevel="3" collapsed="1" x14ac:dyDescent="0.25">
      <c r="A1223" s="5"/>
      <c r="B1223" s="5"/>
      <c r="C1223" s="5">
        <f>SUBTOTAL(3,C1222:C1222)</f>
        <v>1</v>
      </c>
      <c r="D1223" s="5"/>
      <c r="E1223" s="9" t="s">
        <v>2282</v>
      </c>
      <c r="F1223" s="5"/>
      <c r="G1223" s="5"/>
      <c r="H1223" s="5"/>
      <c r="I1223" s="5"/>
      <c r="J1223" s="13"/>
      <c r="K1223" s="5"/>
      <c r="L1223" s="5"/>
      <c r="M1223" s="5"/>
      <c r="N1223" s="5"/>
      <c r="O1223" s="5"/>
      <c r="P1223" s="5"/>
      <c r="Q1223" s="5"/>
    </row>
    <row r="1224" spans="1:17" hidden="1" outlineLevel="4" x14ac:dyDescent="0.25">
      <c r="A1224" s="5">
        <v>658</v>
      </c>
      <c r="B1224" s="5" t="s">
        <v>1161</v>
      </c>
      <c r="C1224" s="5" t="str">
        <f>LEFT(B1224,6)</f>
        <v>150962</v>
      </c>
      <c r="D1224" s="5" t="str">
        <f>RIGHT(B1224,2)</f>
        <v>GE</v>
      </c>
      <c r="E1224" s="5" t="s">
        <v>253</v>
      </c>
      <c r="F1224" s="5" t="s">
        <v>422</v>
      </c>
      <c r="G1224" s="5" t="s">
        <v>445</v>
      </c>
      <c r="H1224" s="5" t="s">
        <v>266</v>
      </c>
      <c r="I1224" s="5" t="s">
        <v>386</v>
      </c>
      <c r="J1224" s="13">
        <v>221</v>
      </c>
      <c r="K1224" s="5">
        <v>54</v>
      </c>
      <c r="L1224" s="5" t="s">
        <v>239</v>
      </c>
      <c r="M1224" s="5">
        <v>48</v>
      </c>
      <c r="N1224" s="5" t="s">
        <v>629</v>
      </c>
      <c r="O1224" s="5">
        <v>51</v>
      </c>
      <c r="P1224" s="5" t="s">
        <v>250</v>
      </c>
      <c r="Q1224" s="5">
        <v>68</v>
      </c>
    </row>
    <row r="1225" spans="1:17" hidden="1" outlineLevel="3" collapsed="1" x14ac:dyDescent="0.25">
      <c r="A1225" s="5"/>
      <c r="B1225" s="5"/>
      <c r="C1225" s="5">
        <f>SUBTOTAL(3,C1224:C1224)</f>
        <v>1</v>
      </c>
      <c r="D1225" s="5"/>
      <c r="E1225" s="9" t="s">
        <v>2281</v>
      </c>
      <c r="F1225" s="5"/>
      <c r="G1225" s="5"/>
      <c r="H1225" s="5"/>
      <c r="I1225" s="5"/>
      <c r="J1225" s="13"/>
      <c r="K1225" s="5"/>
      <c r="L1225" s="5"/>
      <c r="M1225" s="5"/>
      <c r="N1225" s="5"/>
      <c r="O1225" s="5"/>
      <c r="P1225" s="5"/>
      <c r="Q1225" s="5"/>
    </row>
    <row r="1226" spans="1:17" hidden="1" outlineLevel="4" x14ac:dyDescent="0.25">
      <c r="A1226" s="5">
        <v>713</v>
      </c>
      <c r="B1226" s="5" t="s">
        <v>1225</v>
      </c>
      <c r="C1226" s="5" t="str">
        <f>LEFT(B1226,6)</f>
        <v>150973</v>
      </c>
      <c r="D1226" s="5" t="str">
        <f>RIGHT(B1226,2)</f>
        <v>JG</v>
      </c>
      <c r="E1226" s="5" t="s">
        <v>223</v>
      </c>
      <c r="F1226" s="5" t="s">
        <v>422</v>
      </c>
      <c r="G1226" s="5" t="s">
        <v>423</v>
      </c>
      <c r="H1226" s="5" t="s">
        <v>266</v>
      </c>
      <c r="I1226" s="5" t="s">
        <v>386</v>
      </c>
      <c r="J1226" s="13">
        <v>232</v>
      </c>
      <c r="K1226" s="5">
        <v>45</v>
      </c>
      <c r="L1226" s="5" t="s">
        <v>320</v>
      </c>
      <c r="M1226" s="5">
        <v>64</v>
      </c>
      <c r="N1226" s="5" t="s">
        <v>239</v>
      </c>
      <c r="O1226" s="5">
        <v>64</v>
      </c>
      <c r="P1226" s="5" t="s">
        <v>240</v>
      </c>
      <c r="Q1226" s="5">
        <v>59</v>
      </c>
    </row>
    <row r="1227" spans="1:17" hidden="1" outlineLevel="3" collapsed="1" x14ac:dyDescent="0.25">
      <c r="A1227" s="5"/>
      <c r="B1227" s="5"/>
      <c r="C1227" s="5">
        <f>SUBTOTAL(3,C1226:C1226)</f>
        <v>1</v>
      </c>
      <c r="D1227" s="5"/>
      <c r="E1227" s="9" t="s">
        <v>2282</v>
      </c>
      <c r="F1227" s="5"/>
      <c r="G1227" s="5"/>
      <c r="H1227" s="5"/>
      <c r="I1227" s="5"/>
      <c r="J1227" s="13"/>
      <c r="K1227" s="5"/>
      <c r="L1227" s="5"/>
      <c r="M1227" s="5"/>
      <c r="N1227" s="5"/>
      <c r="O1227" s="5"/>
      <c r="P1227" s="5"/>
      <c r="Q1227" s="5"/>
    </row>
    <row r="1228" spans="1:17" hidden="1" outlineLevel="4" x14ac:dyDescent="0.25">
      <c r="A1228" s="5">
        <v>770</v>
      </c>
      <c r="B1228" s="5" t="s">
        <v>1289</v>
      </c>
      <c r="C1228" s="5" t="str">
        <f>LEFT(B1228,6)</f>
        <v>150986</v>
      </c>
      <c r="D1228" s="5" t="str">
        <f>RIGHT(B1228,2)</f>
        <v>EJ</v>
      </c>
      <c r="E1228" s="5" t="s">
        <v>253</v>
      </c>
      <c r="F1228" s="5" t="s">
        <v>422</v>
      </c>
      <c r="G1228" s="5" t="s">
        <v>445</v>
      </c>
      <c r="H1228" s="5" t="s">
        <v>266</v>
      </c>
      <c r="I1228" s="5" t="s">
        <v>308</v>
      </c>
      <c r="J1228" s="13">
        <v>203</v>
      </c>
      <c r="K1228" s="5">
        <v>45</v>
      </c>
      <c r="L1228" s="5" t="s">
        <v>320</v>
      </c>
      <c r="M1228" s="5">
        <v>48</v>
      </c>
      <c r="N1228" s="5" t="s">
        <v>250</v>
      </c>
      <c r="O1228" s="5">
        <v>62</v>
      </c>
      <c r="P1228" s="5" t="s">
        <v>239</v>
      </c>
      <c r="Q1228" s="5">
        <v>48</v>
      </c>
    </row>
    <row r="1229" spans="1:17" hidden="1" outlineLevel="4" x14ac:dyDescent="0.25">
      <c r="A1229" s="5">
        <v>820</v>
      </c>
      <c r="B1229" s="5" t="s">
        <v>1342</v>
      </c>
      <c r="C1229" s="5" t="str">
        <f>LEFT(B1229,6)</f>
        <v>151001</v>
      </c>
      <c r="D1229" s="5" t="str">
        <f>RIGHT(B1229,2)</f>
        <v>FB</v>
      </c>
      <c r="E1229" s="5" t="s">
        <v>253</v>
      </c>
      <c r="F1229" s="5" t="s">
        <v>422</v>
      </c>
      <c r="G1229" s="5" t="s">
        <v>660</v>
      </c>
      <c r="H1229" s="5" t="s">
        <v>266</v>
      </c>
      <c r="I1229" s="5" t="s">
        <v>265</v>
      </c>
      <c r="J1229" s="13">
        <v>216</v>
      </c>
      <c r="K1229" s="5">
        <v>70</v>
      </c>
      <c r="L1229" s="5" t="s">
        <v>250</v>
      </c>
      <c r="M1229" s="5">
        <v>59</v>
      </c>
      <c r="N1229" s="5" t="s">
        <v>239</v>
      </c>
      <c r="O1229" s="5">
        <v>49</v>
      </c>
      <c r="P1229" s="5" t="s">
        <v>240</v>
      </c>
      <c r="Q1229" s="5">
        <v>38</v>
      </c>
    </row>
    <row r="1230" spans="1:17" hidden="1" outlineLevel="3" collapsed="1" x14ac:dyDescent="0.25">
      <c r="A1230" s="5"/>
      <c r="B1230" s="5"/>
      <c r="C1230" s="5">
        <f>SUBTOTAL(3,C1228:C1229)</f>
        <v>2</v>
      </c>
      <c r="D1230" s="5"/>
      <c r="E1230" s="9" t="s">
        <v>2281</v>
      </c>
      <c r="F1230" s="5"/>
      <c r="G1230" s="5"/>
      <c r="H1230" s="5"/>
      <c r="I1230" s="5"/>
      <c r="J1230" s="13"/>
      <c r="K1230" s="5"/>
      <c r="L1230" s="5"/>
      <c r="M1230" s="5"/>
      <c r="N1230" s="5"/>
      <c r="O1230" s="5"/>
      <c r="P1230" s="5"/>
      <c r="Q1230" s="5"/>
    </row>
    <row r="1231" spans="1:17" hidden="1" outlineLevel="4" x14ac:dyDescent="0.25">
      <c r="A1231" s="5">
        <v>833</v>
      </c>
      <c r="B1231" s="5" t="s">
        <v>1356</v>
      </c>
      <c r="C1231" s="5" t="str">
        <f>LEFT(B1231,6)</f>
        <v>151004</v>
      </c>
      <c r="D1231" s="5" t="str">
        <f>RIGHT(B1231,2)</f>
        <v>DJ</v>
      </c>
      <c r="E1231" s="5" t="s">
        <v>223</v>
      </c>
      <c r="F1231" s="5" t="s">
        <v>422</v>
      </c>
      <c r="G1231" s="5" t="s">
        <v>423</v>
      </c>
      <c r="H1231" s="5" t="s">
        <v>266</v>
      </c>
      <c r="I1231" s="5" t="s">
        <v>674</v>
      </c>
      <c r="J1231" s="13">
        <v>241</v>
      </c>
      <c r="K1231" s="5">
        <v>69</v>
      </c>
      <c r="L1231" s="5" t="s">
        <v>238</v>
      </c>
      <c r="M1231" s="5">
        <v>56</v>
      </c>
      <c r="N1231" s="5" t="s">
        <v>239</v>
      </c>
      <c r="O1231" s="5">
        <v>56</v>
      </c>
      <c r="P1231" s="5" t="s">
        <v>240</v>
      </c>
      <c r="Q1231" s="5">
        <v>60</v>
      </c>
    </row>
    <row r="1232" spans="1:17" hidden="1" outlineLevel="3" collapsed="1" x14ac:dyDescent="0.25">
      <c r="A1232" s="5"/>
      <c r="B1232" s="5"/>
      <c r="C1232" s="5">
        <f>SUBTOTAL(3,C1231:C1231)</f>
        <v>1</v>
      </c>
      <c r="D1232" s="5"/>
      <c r="E1232" s="9" t="s">
        <v>2282</v>
      </c>
      <c r="F1232" s="5"/>
      <c r="G1232" s="5"/>
      <c r="H1232" s="5"/>
      <c r="I1232" s="5"/>
      <c r="J1232" s="13"/>
      <c r="K1232" s="5"/>
      <c r="L1232" s="5"/>
      <c r="M1232" s="5"/>
      <c r="N1232" s="5"/>
      <c r="O1232" s="5"/>
      <c r="P1232" s="5"/>
      <c r="Q1232" s="5"/>
    </row>
    <row r="1233" spans="1:17" hidden="1" outlineLevel="4" x14ac:dyDescent="0.25">
      <c r="A1233" s="5">
        <v>840</v>
      </c>
      <c r="B1233" s="5" t="s">
        <v>1363</v>
      </c>
      <c r="C1233" s="5" t="str">
        <f>LEFT(B1233,6)</f>
        <v>151006</v>
      </c>
      <c r="D1233" s="5" t="str">
        <f>RIGHT(B1233,2)</f>
        <v>FE</v>
      </c>
      <c r="E1233" s="5" t="s">
        <v>253</v>
      </c>
      <c r="F1233" s="5" t="s">
        <v>422</v>
      </c>
      <c r="G1233" s="5" t="s">
        <v>610</v>
      </c>
      <c r="H1233" s="5" t="s">
        <v>266</v>
      </c>
      <c r="I1233" s="5" t="s">
        <v>386</v>
      </c>
      <c r="J1233" s="13">
        <v>235</v>
      </c>
      <c r="K1233" s="5">
        <v>43</v>
      </c>
      <c r="L1233" s="5" t="s">
        <v>250</v>
      </c>
      <c r="M1233" s="5">
        <v>68</v>
      </c>
      <c r="N1233" s="5" t="s">
        <v>239</v>
      </c>
      <c r="O1233" s="5">
        <v>64</v>
      </c>
      <c r="P1233" s="5" t="s">
        <v>240</v>
      </c>
      <c r="Q1233" s="5">
        <v>60</v>
      </c>
    </row>
    <row r="1234" spans="1:17" hidden="1" outlineLevel="4" x14ac:dyDescent="0.25">
      <c r="A1234" s="5">
        <v>841</v>
      </c>
      <c r="B1234" s="5" t="s">
        <v>1363</v>
      </c>
      <c r="C1234" s="5" t="str">
        <f>LEFT(B1234,6)</f>
        <v>151006</v>
      </c>
      <c r="D1234" s="5" t="str">
        <f>RIGHT(B1234,2)</f>
        <v>FE</v>
      </c>
      <c r="E1234" s="5" t="s">
        <v>253</v>
      </c>
      <c r="F1234" s="5" t="s">
        <v>422</v>
      </c>
      <c r="G1234" s="5" t="s">
        <v>610</v>
      </c>
      <c r="H1234" s="5" t="s">
        <v>266</v>
      </c>
      <c r="I1234" s="5" t="s">
        <v>386</v>
      </c>
      <c r="J1234" s="13">
        <v>235</v>
      </c>
      <c r="K1234" s="5">
        <v>43</v>
      </c>
      <c r="L1234" s="5" t="s">
        <v>250</v>
      </c>
      <c r="M1234" s="5">
        <v>68</v>
      </c>
      <c r="N1234" s="5" t="s">
        <v>239</v>
      </c>
      <c r="O1234" s="5">
        <v>64</v>
      </c>
      <c r="P1234" s="5" t="s">
        <v>240</v>
      </c>
      <c r="Q1234" s="5">
        <v>60</v>
      </c>
    </row>
    <row r="1235" spans="1:17" hidden="1" outlineLevel="3" collapsed="1" x14ac:dyDescent="0.25">
      <c r="A1235" s="5"/>
      <c r="B1235" s="5"/>
      <c r="C1235" s="5">
        <f>SUBTOTAL(3,C1233:C1234)</f>
        <v>2</v>
      </c>
      <c r="D1235" s="5"/>
      <c r="E1235" s="9" t="s">
        <v>2281</v>
      </c>
      <c r="F1235" s="5"/>
      <c r="G1235" s="5"/>
      <c r="H1235" s="5"/>
      <c r="I1235" s="5"/>
      <c r="J1235" s="13"/>
      <c r="K1235" s="5"/>
      <c r="L1235" s="5"/>
      <c r="M1235" s="5"/>
      <c r="N1235" s="5"/>
      <c r="O1235" s="5"/>
      <c r="P1235" s="5"/>
      <c r="Q1235" s="5"/>
    </row>
    <row r="1236" spans="1:17" hidden="1" outlineLevel="4" x14ac:dyDescent="0.25">
      <c r="A1236" s="5">
        <v>1030</v>
      </c>
      <c r="B1236" s="5" t="s">
        <v>1589</v>
      </c>
      <c r="C1236" s="5" t="str">
        <f>LEFT(B1236,6)</f>
        <v>151196</v>
      </c>
      <c r="D1236" s="5" t="str">
        <f>RIGHT(B1236,2)</f>
        <v>GE</v>
      </c>
      <c r="E1236" s="5" t="s">
        <v>223</v>
      </c>
      <c r="F1236" s="5" t="s">
        <v>422</v>
      </c>
      <c r="G1236" s="5" t="s">
        <v>526</v>
      </c>
      <c r="H1236" s="5" t="s">
        <v>266</v>
      </c>
      <c r="I1236" s="5" t="s">
        <v>386</v>
      </c>
      <c r="J1236" s="13">
        <v>218</v>
      </c>
      <c r="K1236" s="5">
        <v>68</v>
      </c>
      <c r="L1236" s="5" t="s">
        <v>250</v>
      </c>
      <c r="M1236" s="5">
        <v>61</v>
      </c>
      <c r="N1236" s="5" t="s">
        <v>239</v>
      </c>
      <c r="O1236" s="5">
        <v>50</v>
      </c>
      <c r="P1236" s="5" t="s">
        <v>240</v>
      </c>
      <c r="Q1236" s="5">
        <v>39</v>
      </c>
    </row>
    <row r="1237" spans="1:17" hidden="1" outlineLevel="3" collapsed="1" x14ac:dyDescent="0.25">
      <c r="A1237" s="5"/>
      <c r="B1237" s="5"/>
      <c r="C1237" s="5">
        <f>SUBTOTAL(3,C1236:C1236)</f>
        <v>1</v>
      </c>
      <c r="D1237" s="5"/>
      <c r="E1237" s="9" t="s">
        <v>2282</v>
      </c>
      <c r="F1237" s="5"/>
      <c r="G1237" s="5"/>
      <c r="H1237" s="5"/>
      <c r="I1237" s="5"/>
      <c r="J1237" s="13"/>
      <c r="K1237" s="5"/>
      <c r="L1237" s="5"/>
      <c r="M1237" s="5"/>
      <c r="N1237" s="5"/>
      <c r="O1237" s="5"/>
      <c r="P1237" s="5"/>
      <c r="Q1237" s="5"/>
    </row>
    <row r="1238" spans="1:17" hidden="1" outlineLevel="4" x14ac:dyDescent="0.25">
      <c r="A1238" s="5">
        <v>1080</v>
      </c>
      <c r="B1238" s="5" t="s">
        <v>1641</v>
      </c>
      <c r="C1238" s="5" t="str">
        <f>LEFT(B1238,6)</f>
        <v>151207</v>
      </c>
      <c r="D1238" s="5" t="str">
        <f>RIGHT(B1238,2)</f>
        <v>HI</v>
      </c>
      <c r="E1238" s="5" t="s">
        <v>253</v>
      </c>
      <c r="F1238" s="5" t="s">
        <v>422</v>
      </c>
      <c r="G1238" s="5" t="s">
        <v>423</v>
      </c>
      <c r="H1238" s="5" t="s">
        <v>266</v>
      </c>
      <c r="I1238" s="5" t="s">
        <v>265</v>
      </c>
      <c r="J1238" s="13">
        <v>238</v>
      </c>
      <c r="K1238" s="5">
        <v>75</v>
      </c>
      <c r="L1238" s="5" t="s">
        <v>250</v>
      </c>
      <c r="M1238" s="5">
        <v>65</v>
      </c>
      <c r="N1238" s="5" t="s">
        <v>239</v>
      </c>
      <c r="O1238" s="5">
        <v>44</v>
      </c>
      <c r="P1238" s="5" t="s">
        <v>240</v>
      </c>
      <c r="Q1238" s="5">
        <v>54</v>
      </c>
    </row>
    <row r="1239" spans="1:17" hidden="1" outlineLevel="4" x14ac:dyDescent="0.25">
      <c r="A1239" s="5">
        <v>1093</v>
      </c>
      <c r="B1239" s="5" t="s">
        <v>1656</v>
      </c>
      <c r="C1239" s="5" t="str">
        <f>LEFT(B1239,6)</f>
        <v>151213</v>
      </c>
      <c r="D1239" s="5" t="str">
        <f>RIGHT(B1239,2)</f>
        <v>AH</v>
      </c>
      <c r="E1239" s="5" t="s">
        <v>253</v>
      </c>
      <c r="F1239" s="5" t="s">
        <v>422</v>
      </c>
      <c r="G1239" s="5" t="s">
        <v>499</v>
      </c>
      <c r="H1239" s="5" t="s">
        <v>266</v>
      </c>
      <c r="I1239" s="5" t="s">
        <v>386</v>
      </c>
      <c r="J1239" s="13">
        <v>233</v>
      </c>
      <c r="K1239" s="5">
        <v>67</v>
      </c>
      <c r="L1239" s="5" t="s">
        <v>239</v>
      </c>
      <c r="M1239" s="5">
        <v>63</v>
      </c>
      <c r="N1239" s="5" t="s">
        <v>250</v>
      </c>
      <c r="O1239" s="5">
        <v>64</v>
      </c>
      <c r="P1239" s="5" t="s">
        <v>240</v>
      </c>
      <c r="Q1239" s="5">
        <v>39</v>
      </c>
    </row>
    <row r="1240" spans="1:17" hidden="1" outlineLevel="4" x14ac:dyDescent="0.25">
      <c r="A1240" s="5">
        <v>1290</v>
      </c>
      <c r="B1240" s="5" t="s">
        <v>1873</v>
      </c>
      <c r="C1240" s="5" t="str">
        <f>LEFT(B1240,6)</f>
        <v>151264</v>
      </c>
      <c r="D1240" s="5" t="str">
        <f>RIGHT(B1240,2)</f>
        <v>GA</v>
      </c>
      <c r="E1240" s="5" t="s">
        <v>253</v>
      </c>
      <c r="F1240" s="5" t="s">
        <v>422</v>
      </c>
      <c r="G1240" s="5" t="s">
        <v>460</v>
      </c>
      <c r="H1240" s="5" t="s">
        <v>266</v>
      </c>
      <c r="I1240" s="5" t="s">
        <v>265</v>
      </c>
      <c r="J1240" s="13">
        <v>201</v>
      </c>
      <c r="K1240" s="5">
        <v>48</v>
      </c>
      <c r="L1240" s="5" t="s">
        <v>250</v>
      </c>
      <c r="M1240" s="5">
        <v>46</v>
      </c>
      <c r="N1240" s="5" t="s">
        <v>239</v>
      </c>
      <c r="O1240" s="5">
        <v>63</v>
      </c>
      <c r="P1240" s="5" t="s">
        <v>240</v>
      </c>
      <c r="Q1240" s="5">
        <v>44</v>
      </c>
    </row>
    <row r="1241" spans="1:17" hidden="1" outlineLevel="3" collapsed="1" x14ac:dyDescent="0.25">
      <c r="A1241" s="5"/>
      <c r="B1241" s="5"/>
      <c r="C1241" s="5">
        <f>SUBTOTAL(3,C1238:C1240)</f>
        <v>3</v>
      </c>
      <c r="D1241" s="5"/>
      <c r="E1241" s="9" t="s">
        <v>2281</v>
      </c>
      <c r="F1241" s="5"/>
      <c r="G1241" s="5"/>
      <c r="H1241" s="5"/>
      <c r="I1241" s="5"/>
      <c r="J1241" s="13"/>
      <c r="K1241" s="5"/>
      <c r="L1241" s="5"/>
      <c r="M1241" s="5"/>
      <c r="N1241" s="5"/>
      <c r="O1241" s="5"/>
      <c r="P1241" s="5"/>
      <c r="Q1241" s="5"/>
    </row>
    <row r="1242" spans="1:17" hidden="1" outlineLevel="4" x14ac:dyDescent="0.25">
      <c r="A1242" s="5">
        <v>1306</v>
      </c>
      <c r="B1242" s="5" t="s">
        <v>1889</v>
      </c>
      <c r="C1242" s="5" t="str">
        <f>LEFT(B1242,6)</f>
        <v>151270</v>
      </c>
      <c r="D1242" s="5" t="str">
        <f>RIGHT(B1242,2)</f>
        <v>DC</v>
      </c>
      <c r="E1242" s="5" t="s">
        <v>223</v>
      </c>
      <c r="F1242" s="5" t="s">
        <v>422</v>
      </c>
      <c r="G1242" s="5" t="s">
        <v>460</v>
      </c>
      <c r="H1242" s="5" t="s">
        <v>266</v>
      </c>
      <c r="I1242" s="5" t="s">
        <v>335</v>
      </c>
      <c r="J1242" s="13">
        <v>214</v>
      </c>
      <c r="K1242" s="5">
        <v>60</v>
      </c>
      <c r="L1242" s="5" t="s">
        <v>238</v>
      </c>
      <c r="M1242" s="5">
        <v>48</v>
      </c>
      <c r="N1242" s="5" t="s">
        <v>239</v>
      </c>
      <c r="O1242" s="5">
        <v>44</v>
      </c>
      <c r="P1242" s="5" t="s">
        <v>240</v>
      </c>
      <c r="Q1242" s="5">
        <v>62</v>
      </c>
    </row>
    <row r="1243" spans="1:17" hidden="1" outlineLevel="3" collapsed="1" x14ac:dyDescent="0.25">
      <c r="A1243" s="5"/>
      <c r="B1243" s="5"/>
      <c r="C1243" s="5">
        <f>SUBTOTAL(3,C1242:C1242)</f>
        <v>1</v>
      </c>
      <c r="D1243" s="5"/>
      <c r="E1243" s="9" t="s">
        <v>2282</v>
      </c>
      <c r="F1243" s="5"/>
      <c r="G1243" s="5"/>
      <c r="H1243" s="5"/>
      <c r="I1243" s="5"/>
      <c r="J1243" s="13"/>
      <c r="K1243" s="5"/>
      <c r="L1243" s="5"/>
      <c r="M1243" s="5"/>
      <c r="N1243" s="5"/>
      <c r="O1243" s="5"/>
      <c r="P1243" s="5"/>
      <c r="Q1243" s="5"/>
    </row>
    <row r="1244" spans="1:17" hidden="1" outlineLevel="4" x14ac:dyDescent="0.25">
      <c r="A1244" s="5">
        <v>1367</v>
      </c>
      <c r="B1244" s="5" t="s">
        <v>1954</v>
      </c>
      <c r="C1244" s="5" t="str">
        <f>LEFT(B1244,6)</f>
        <v>151288</v>
      </c>
      <c r="D1244" s="5" t="str">
        <f>RIGHT(B1244,2)</f>
        <v>HC</v>
      </c>
      <c r="E1244" s="5" t="s">
        <v>253</v>
      </c>
      <c r="F1244" s="5" t="s">
        <v>422</v>
      </c>
      <c r="G1244" s="5" t="s">
        <v>610</v>
      </c>
      <c r="H1244" s="5" t="s">
        <v>266</v>
      </c>
      <c r="I1244" s="5" t="s">
        <v>335</v>
      </c>
      <c r="J1244" s="13">
        <v>266</v>
      </c>
      <c r="K1244" s="5">
        <v>64</v>
      </c>
      <c r="L1244" s="5" t="s">
        <v>239</v>
      </c>
      <c r="M1244" s="5">
        <v>66</v>
      </c>
      <c r="N1244" s="5" t="s">
        <v>436</v>
      </c>
      <c r="O1244" s="5">
        <v>73</v>
      </c>
      <c r="P1244" s="5" t="s">
        <v>240</v>
      </c>
      <c r="Q1244" s="5">
        <v>63</v>
      </c>
    </row>
    <row r="1245" spans="1:17" hidden="1" outlineLevel="4" x14ac:dyDescent="0.25">
      <c r="A1245" s="5">
        <v>1415</v>
      </c>
      <c r="B1245" s="5" t="s">
        <v>2011</v>
      </c>
      <c r="C1245" s="5" t="str">
        <f>LEFT(B1245,6)</f>
        <v>151386</v>
      </c>
      <c r="D1245" s="5" t="str">
        <f>RIGHT(B1245,2)</f>
        <v>FG</v>
      </c>
      <c r="E1245" s="5" t="s">
        <v>253</v>
      </c>
      <c r="F1245" s="5" t="s">
        <v>422</v>
      </c>
      <c r="G1245" s="5" t="s">
        <v>618</v>
      </c>
      <c r="H1245" s="5" t="s">
        <v>266</v>
      </c>
      <c r="I1245" s="5" t="s">
        <v>386</v>
      </c>
      <c r="J1245" s="13">
        <v>206</v>
      </c>
      <c r="K1245" s="5">
        <v>54</v>
      </c>
      <c r="L1245" s="5" t="s">
        <v>250</v>
      </c>
      <c r="M1245" s="5">
        <v>47</v>
      </c>
      <c r="N1245" s="5" t="s">
        <v>239</v>
      </c>
      <c r="O1245" s="5">
        <v>50</v>
      </c>
      <c r="P1245" s="5" t="s">
        <v>240</v>
      </c>
      <c r="Q1245" s="5">
        <v>55</v>
      </c>
    </row>
    <row r="1246" spans="1:17" hidden="1" outlineLevel="4" x14ac:dyDescent="0.25">
      <c r="A1246" s="5">
        <v>1438</v>
      </c>
      <c r="B1246" s="5" t="s">
        <v>2035</v>
      </c>
      <c r="C1246" s="5" t="str">
        <f>LEFT(B1246,6)</f>
        <v>151397</v>
      </c>
      <c r="D1246" s="5" t="str">
        <f>RIGHT(B1246,2)</f>
        <v>CD</v>
      </c>
      <c r="E1246" s="5" t="s">
        <v>253</v>
      </c>
      <c r="F1246" s="5" t="s">
        <v>422</v>
      </c>
      <c r="G1246" s="5" t="s">
        <v>670</v>
      </c>
      <c r="H1246" s="5" t="s">
        <v>266</v>
      </c>
      <c r="I1246" s="5" t="s">
        <v>335</v>
      </c>
      <c r="J1246" s="13">
        <v>242</v>
      </c>
      <c r="K1246" s="5">
        <v>59</v>
      </c>
      <c r="L1246" s="5" t="s">
        <v>239</v>
      </c>
      <c r="M1246" s="5">
        <v>61</v>
      </c>
      <c r="N1246" s="5" t="s">
        <v>240</v>
      </c>
      <c r="O1246" s="5">
        <v>66</v>
      </c>
      <c r="P1246" s="5" t="s">
        <v>238</v>
      </c>
      <c r="Q1246" s="5">
        <v>56</v>
      </c>
    </row>
    <row r="1247" spans="1:17" hidden="1" outlineLevel="3" collapsed="1" x14ac:dyDescent="0.25">
      <c r="A1247" s="5"/>
      <c r="B1247" s="5"/>
      <c r="C1247" s="5">
        <f>SUBTOTAL(3,C1244:C1246)</f>
        <v>3</v>
      </c>
      <c r="D1247" s="5"/>
      <c r="E1247" s="9" t="s">
        <v>2281</v>
      </c>
      <c r="F1247" s="5"/>
      <c r="G1247" s="5"/>
      <c r="H1247" s="5"/>
      <c r="I1247" s="5"/>
      <c r="J1247" s="13"/>
      <c r="K1247" s="5"/>
      <c r="L1247" s="5"/>
      <c r="M1247" s="5"/>
      <c r="N1247" s="5"/>
      <c r="O1247" s="5"/>
      <c r="P1247" s="5"/>
      <c r="Q1247" s="5"/>
    </row>
    <row r="1248" spans="1:17" hidden="1" outlineLevel="4" x14ac:dyDescent="0.25">
      <c r="A1248" s="5">
        <v>1445</v>
      </c>
      <c r="B1248" s="5" t="s">
        <v>2042</v>
      </c>
      <c r="C1248" s="5" t="str">
        <f>LEFT(B1248,6)</f>
        <v>151398</v>
      </c>
      <c r="D1248" s="5" t="str">
        <f>RIGHT(B1248,2)</f>
        <v>BH</v>
      </c>
      <c r="E1248" s="5" t="s">
        <v>223</v>
      </c>
      <c r="F1248" s="5" t="s">
        <v>422</v>
      </c>
      <c r="G1248" s="5" t="s">
        <v>423</v>
      </c>
      <c r="H1248" s="5" t="s">
        <v>266</v>
      </c>
      <c r="I1248" s="5" t="s">
        <v>386</v>
      </c>
      <c r="J1248" s="13">
        <v>220</v>
      </c>
      <c r="K1248" s="5">
        <v>43</v>
      </c>
      <c r="L1248" s="5" t="s">
        <v>250</v>
      </c>
      <c r="M1248" s="5">
        <v>73</v>
      </c>
      <c r="N1248" s="5" t="s">
        <v>239</v>
      </c>
      <c r="O1248" s="5">
        <v>40</v>
      </c>
      <c r="P1248" s="5" t="s">
        <v>240</v>
      </c>
      <c r="Q1248" s="5">
        <v>64</v>
      </c>
    </row>
    <row r="1249" spans="1:17" hidden="1" outlineLevel="3" collapsed="1" x14ac:dyDescent="0.25">
      <c r="A1249" s="5"/>
      <c r="B1249" s="5"/>
      <c r="C1249" s="5">
        <f>SUBTOTAL(3,C1248:C1248)</f>
        <v>1</v>
      </c>
      <c r="D1249" s="5"/>
      <c r="E1249" s="9" t="s">
        <v>2282</v>
      </c>
      <c r="F1249" s="5"/>
      <c r="G1249" s="5"/>
      <c r="H1249" s="5"/>
      <c r="I1249" s="5"/>
      <c r="J1249" s="13"/>
      <c r="K1249" s="5"/>
      <c r="L1249" s="5"/>
      <c r="M1249" s="5"/>
      <c r="N1249" s="5"/>
      <c r="O1249" s="5"/>
      <c r="P1249" s="5"/>
      <c r="Q1249" s="5"/>
    </row>
    <row r="1250" spans="1:17" hidden="1" outlineLevel="4" x14ac:dyDescent="0.25">
      <c r="A1250" s="5">
        <v>1462</v>
      </c>
      <c r="B1250" s="5" t="s">
        <v>2059</v>
      </c>
      <c r="C1250" s="5" t="str">
        <f>LEFT(B1250,6)</f>
        <v>151404</v>
      </c>
      <c r="D1250" s="5" t="str">
        <f>RIGHT(B1250,2)</f>
        <v>FC</v>
      </c>
      <c r="E1250" s="5" t="s">
        <v>253</v>
      </c>
      <c r="F1250" s="5" t="s">
        <v>422</v>
      </c>
      <c r="G1250" s="5" t="s">
        <v>450</v>
      </c>
      <c r="H1250" s="5" t="s">
        <v>266</v>
      </c>
      <c r="I1250" s="5" t="s">
        <v>335</v>
      </c>
      <c r="J1250" s="13">
        <v>229</v>
      </c>
      <c r="K1250" s="5">
        <v>63</v>
      </c>
      <c r="L1250" s="5" t="s">
        <v>238</v>
      </c>
      <c r="M1250" s="5">
        <v>48</v>
      </c>
      <c r="N1250" s="5" t="s">
        <v>239</v>
      </c>
      <c r="O1250" s="5">
        <v>65</v>
      </c>
      <c r="P1250" s="5" t="s">
        <v>240</v>
      </c>
      <c r="Q1250" s="5">
        <v>53</v>
      </c>
    </row>
    <row r="1251" spans="1:17" hidden="1" outlineLevel="4" x14ac:dyDescent="0.25">
      <c r="A1251" s="5">
        <v>1521</v>
      </c>
      <c r="B1251" s="5" t="s">
        <v>2124</v>
      </c>
      <c r="C1251" s="5" t="str">
        <f>LEFT(B1251,6)</f>
        <v>151461</v>
      </c>
      <c r="D1251" s="5" t="str">
        <f>RIGHT(B1251,2)</f>
        <v>EJ</v>
      </c>
      <c r="E1251" s="5" t="s">
        <v>253</v>
      </c>
      <c r="F1251" s="5" t="s">
        <v>422</v>
      </c>
      <c r="G1251" s="5" t="s">
        <v>526</v>
      </c>
      <c r="H1251" s="5" t="s">
        <v>266</v>
      </c>
      <c r="I1251" s="5" t="s">
        <v>436</v>
      </c>
      <c r="J1251" s="13">
        <v>235</v>
      </c>
      <c r="K1251" s="5">
        <v>51</v>
      </c>
      <c r="L1251" s="5" t="s">
        <v>239</v>
      </c>
      <c r="M1251" s="5">
        <v>58</v>
      </c>
      <c r="N1251" s="5" t="s">
        <v>436</v>
      </c>
      <c r="O1251" s="5">
        <v>73</v>
      </c>
      <c r="P1251" s="5" t="s">
        <v>629</v>
      </c>
      <c r="Q1251" s="5">
        <v>53</v>
      </c>
    </row>
    <row r="1252" spans="1:17" hidden="1" outlineLevel="4" x14ac:dyDescent="0.25">
      <c r="A1252" s="5">
        <v>1557</v>
      </c>
      <c r="B1252" s="5" t="s">
        <v>2164</v>
      </c>
      <c r="C1252" s="5" t="str">
        <f>LEFT(B1252,6)</f>
        <v>151472</v>
      </c>
      <c r="D1252" s="5" t="str">
        <f>RIGHT(B1252,2)</f>
        <v>FI</v>
      </c>
      <c r="E1252" s="5" t="s">
        <v>253</v>
      </c>
      <c r="F1252" s="5" t="s">
        <v>422</v>
      </c>
      <c r="G1252" s="5" t="s">
        <v>936</v>
      </c>
      <c r="H1252" s="5" t="s">
        <v>266</v>
      </c>
      <c r="I1252" s="5" t="s">
        <v>674</v>
      </c>
      <c r="J1252" s="13">
        <v>257</v>
      </c>
      <c r="K1252" s="5">
        <v>68</v>
      </c>
      <c r="L1252" s="5" t="s">
        <v>320</v>
      </c>
      <c r="M1252" s="5">
        <v>69</v>
      </c>
      <c r="N1252" s="5" t="s">
        <v>674</v>
      </c>
      <c r="O1252" s="5">
        <v>72</v>
      </c>
      <c r="P1252" s="5" t="s">
        <v>239</v>
      </c>
      <c r="Q1252" s="5">
        <v>48</v>
      </c>
    </row>
    <row r="1253" spans="1:17" hidden="1" outlineLevel="4" x14ac:dyDescent="0.25">
      <c r="A1253" s="5">
        <v>1574</v>
      </c>
      <c r="B1253" s="5" t="s">
        <v>2185</v>
      </c>
      <c r="C1253" s="5" t="str">
        <f>LEFT(B1253,6)</f>
        <v>151481</v>
      </c>
      <c r="D1253" s="5" t="str">
        <f>RIGHT(B1253,2)</f>
        <v>HG</v>
      </c>
      <c r="E1253" s="5" t="s">
        <v>253</v>
      </c>
      <c r="F1253" s="5" t="s">
        <v>422</v>
      </c>
      <c r="G1253" s="5" t="s">
        <v>477</v>
      </c>
      <c r="H1253" s="5" t="s">
        <v>266</v>
      </c>
      <c r="I1253" s="5" t="s">
        <v>265</v>
      </c>
      <c r="J1253" s="13">
        <v>245</v>
      </c>
      <c r="K1253" s="5">
        <v>75</v>
      </c>
      <c r="L1253" s="5" t="s">
        <v>250</v>
      </c>
      <c r="M1253" s="5">
        <v>56</v>
      </c>
      <c r="N1253" s="5" t="s">
        <v>239</v>
      </c>
      <c r="O1253" s="5">
        <v>65</v>
      </c>
      <c r="P1253" s="5" t="s">
        <v>234</v>
      </c>
      <c r="Q1253" s="5">
        <v>49</v>
      </c>
    </row>
    <row r="1254" spans="1:17" hidden="1" outlineLevel="3" collapsed="1" x14ac:dyDescent="0.25">
      <c r="A1254" s="5"/>
      <c r="B1254" s="5"/>
      <c r="C1254" s="5">
        <f>SUBTOTAL(3,C1250:C1253)</f>
        <v>4</v>
      </c>
      <c r="D1254" s="5"/>
      <c r="E1254" s="9" t="s">
        <v>2281</v>
      </c>
      <c r="F1254" s="5"/>
      <c r="G1254" s="5"/>
      <c r="H1254" s="5"/>
      <c r="I1254" s="5"/>
      <c r="J1254" s="13"/>
      <c r="K1254" s="5"/>
      <c r="L1254" s="5"/>
      <c r="M1254" s="5"/>
      <c r="N1254" s="5"/>
      <c r="O1254" s="5"/>
      <c r="P1254" s="5"/>
      <c r="Q1254" s="5"/>
    </row>
    <row r="1255" spans="1:17" hidden="1" outlineLevel="4" x14ac:dyDescent="0.25">
      <c r="A1255" s="5">
        <v>1584</v>
      </c>
      <c r="B1255" s="5" t="s">
        <v>2195</v>
      </c>
      <c r="C1255" s="5" t="str">
        <f>LEFT(B1255,6)</f>
        <v>151486</v>
      </c>
      <c r="D1255" s="5" t="str">
        <f>RIGHT(B1255,2)</f>
        <v>JC</v>
      </c>
      <c r="E1255" s="5" t="s">
        <v>223</v>
      </c>
      <c r="F1255" s="5" t="s">
        <v>422</v>
      </c>
      <c r="G1255" s="5" t="s">
        <v>477</v>
      </c>
      <c r="H1255" s="5" t="s">
        <v>266</v>
      </c>
      <c r="I1255" s="5" t="s">
        <v>315</v>
      </c>
      <c r="J1255" s="13">
        <v>223</v>
      </c>
      <c r="K1255" s="5">
        <v>62</v>
      </c>
      <c r="L1255" s="5" t="s">
        <v>250</v>
      </c>
      <c r="M1255" s="5">
        <v>47</v>
      </c>
      <c r="N1255" s="5" t="s">
        <v>239</v>
      </c>
      <c r="O1255" s="5">
        <v>53</v>
      </c>
      <c r="P1255" s="5" t="s">
        <v>240</v>
      </c>
      <c r="Q1255" s="5">
        <v>61</v>
      </c>
    </row>
    <row r="1256" spans="1:17" hidden="1" outlineLevel="3" collapsed="1" x14ac:dyDescent="0.25">
      <c r="A1256" s="5"/>
      <c r="B1256" s="5"/>
      <c r="C1256" s="5">
        <f>SUBTOTAL(3,C1255:C1255)</f>
        <v>1</v>
      </c>
      <c r="D1256" s="5"/>
      <c r="E1256" s="9" t="s">
        <v>2282</v>
      </c>
      <c r="F1256" s="5"/>
      <c r="G1256" s="5"/>
      <c r="H1256" s="5"/>
      <c r="I1256" s="5"/>
      <c r="J1256" s="13"/>
      <c r="K1256" s="5"/>
      <c r="L1256" s="5"/>
      <c r="M1256" s="5"/>
      <c r="N1256" s="5"/>
      <c r="O1256" s="5"/>
      <c r="P1256" s="5"/>
      <c r="Q1256" s="5"/>
    </row>
    <row r="1257" spans="1:17" outlineLevel="2" collapsed="1" x14ac:dyDescent="0.25">
      <c r="A1257" s="5"/>
      <c r="B1257" s="5"/>
      <c r="C1257" s="5">
        <f>SUBTOTAL(3,C1189:C1255)</f>
        <v>45</v>
      </c>
      <c r="D1257" s="5"/>
      <c r="E1257" s="5"/>
      <c r="F1257" s="5"/>
      <c r="G1257" s="5"/>
      <c r="H1257" s="9" t="s">
        <v>2270</v>
      </c>
      <c r="I1257" s="5"/>
      <c r="J1257" s="13"/>
      <c r="K1257" s="5"/>
      <c r="L1257" s="5"/>
      <c r="M1257" s="5"/>
      <c r="N1257" s="5"/>
      <c r="O1257" s="5"/>
      <c r="P1257" s="5"/>
      <c r="Q1257" s="5"/>
    </row>
    <row r="1258" spans="1:17" hidden="1" outlineLevel="4" x14ac:dyDescent="0.25">
      <c r="A1258" s="5">
        <v>93</v>
      </c>
      <c r="B1258" s="5" t="s">
        <v>431</v>
      </c>
      <c r="C1258" s="5" t="str">
        <f>LEFT(B1258,6)</f>
        <v>150471</v>
      </c>
      <c r="D1258" s="5" t="str">
        <f>RIGHT(B1258,2)</f>
        <v>HF</v>
      </c>
      <c r="E1258" s="5" t="s">
        <v>223</v>
      </c>
      <c r="F1258" s="5" t="s">
        <v>422</v>
      </c>
      <c r="G1258" s="5" t="s">
        <v>432</v>
      </c>
      <c r="H1258" s="5" t="s">
        <v>230</v>
      </c>
      <c r="I1258" s="5" t="s">
        <v>245</v>
      </c>
      <c r="J1258" s="13">
        <v>220</v>
      </c>
      <c r="K1258" s="5">
        <v>64</v>
      </c>
      <c r="L1258" s="5" t="s">
        <v>227</v>
      </c>
      <c r="M1258" s="5">
        <v>60</v>
      </c>
      <c r="N1258" s="5" t="s">
        <v>228</v>
      </c>
      <c r="O1258" s="5">
        <v>44</v>
      </c>
      <c r="P1258" s="5" t="s">
        <v>229</v>
      </c>
      <c r="Q1258" s="5">
        <v>52</v>
      </c>
    </row>
    <row r="1259" spans="1:17" hidden="1" outlineLevel="3" collapsed="1" x14ac:dyDescent="0.25">
      <c r="A1259" s="5"/>
      <c r="B1259" s="5"/>
      <c r="C1259" s="5">
        <f>SUBTOTAL(3,C1258:C1258)</f>
        <v>1</v>
      </c>
      <c r="D1259" s="5"/>
      <c r="E1259" s="9" t="s">
        <v>2282</v>
      </c>
      <c r="F1259" s="5"/>
      <c r="G1259" s="5"/>
      <c r="H1259" s="5"/>
      <c r="I1259" s="5"/>
      <c r="J1259" s="13"/>
      <c r="K1259" s="5"/>
      <c r="L1259" s="5"/>
      <c r="M1259" s="5"/>
      <c r="N1259" s="5"/>
      <c r="O1259" s="5"/>
      <c r="P1259" s="5"/>
      <c r="Q1259" s="5"/>
    </row>
    <row r="1260" spans="1:17" hidden="1" outlineLevel="4" x14ac:dyDescent="0.25">
      <c r="A1260" s="5">
        <v>95</v>
      </c>
      <c r="B1260" s="5" t="s">
        <v>437</v>
      </c>
      <c r="C1260" s="5" t="str">
        <f>LEFT(B1260,6)</f>
        <v>150471</v>
      </c>
      <c r="D1260" s="5" t="str">
        <f>RIGHT(B1260,2)</f>
        <v>IC</v>
      </c>
      <c r="E1260" s="5" t="s">
        <v>253</v>
      </c>
      <c r="F1260" s="5" t="s">
        <v>422</v>
      </c>
      <c r="G1260" s="5" t="s">
        <v>423</v>
      </c>
      <c r="H1260" s="5" t="s">
        <v>230</v>
      </c>
      <c r="I1260" s="5" t="s">
        <v>226</v>
      </c>
      <c r="J1260" s="13">
        <v>226</v>
      </c>
      <c r="K1260" s="5">
        <v>59</v>
      </c>
      <c r="L1260" s="5" t="s">
        <v>227</v>
      </c>
      <c r="M1260" s="5">
        <v>51</v>
      </c>
      <c r="N1260" s="5" t="s">
        <v>228</v>
      </c>
      <c r="O1260" s="5">
        <v>63</v>
      </c>
      <c r="P1260" s="5" t="s">
        <v>229</v>
      </c>
      <c r="Q1260" s="5">
        <v>53</v>
      </c>
    </row>
    <row r="1261" spans="1:17" hidden="1" outlineLevel="4" x14ac:dyDescent="0.25">
      <c r="A1261" s="5">
        <v>100</v>
      </c>
      <c r="B1261" s="5" t="s">
        <v>446</v>
      </c>
      <c r="C1261" s="5" t="str">
        <f>LEFT(B1261,6)</f>
        <v>150471</v>
      </c>
      <c r="D1261" s="5" t="str">
        <f>RIGHT(B1261,2)</f>
        <v>FF</v>
      </c>
      <c r="E1261" s="5" t="s">
        <v>253</v>
      </c>
      <c r="F1261" s="5" t="s">
        <v>422</v>
      </c>
      <c r="G1261" s="5" t="s">
        <v>423</v>
      </c>
      <c r="H1261" s="5" t="s">
        <v>230</v>
      </c>
      <c r="I1261" s="5" t="s">
        <v>226</v>
      </c>
      <c r="J1261" s="13">
        <v>252</v>
      </c>
      <c r="K1261" s="5">
        <v>72</v>
      </c>
      <c r="L1261" s="5" t="s">
        <v>227</v>
      </c>
      <c r="M1261" s="5">
        <v>59</v>
      </c>
      <c r="N1261" s="5" t="s">
        <v>229</v>
      </c>
      <c r="O1261" s="5">
        <v>58</v>
      </c>
      <c r="P1261" s="5" t="s">
        <v>228</v>
      </c>
      <c r="Q1261" s="5">
        <v>63</v>
      </c>
    </row>
    <row r="1262" spans="1:17" hidden="1" outlineLevel="4" x14ac:dyDescent="0.25">
      <c r="A1262" s="5">
        <v>108</v>
      </c>
      <c r="B1262" s="5" t="s">
        <v>459</v>
      </c>
      <c r="C1262" s="5" t="str">
        <f>LEFT(B1262,6)</f>
        <v>150472</v>
      </c>
      <c r="D1262" s="5" t="str">
        <f>RIGHT(B1262,2)</f>
        <v>JF</v>
      </c>
      <c r="E1262" s="5" t="s">
        <v>253</v>
      </c>
      <c r="F1262" s="5" t="s">
        <v>422</v>
      </c>
      <c r="G1262" s="5" t="s">
        <v>460</v>
      </c>
      <c r="H1262" s="5" t="s">
        <v>230</v>
      </c>
      <c r="I1262" s="5" t="s">
        <v>226</v>
      </c>
      <c r="J1262" s="13">
        <v>308</v>
      </c>
      <c r="K1262" s="5">
        <v>70</v>
      </c>
      <c r="L1262" s="5" t="s">
        <v>227</v>
      </c>
      <c r="M1262" s="5">
        <v>70</v>
      </c>
      <c r="N1262" s="5" t="s">
        <v>228</v>
      </c>
      <c r="O1262" s="5">
        <v>77</v>
      </c>
      <c r="P1262" s="5" t="s">
        <v>229</v>
      </c>
      <c r="Q1262" s="5">
        <v>91</v>
      </c>
    </row>
    <row r="1263" spans="1:17" hidden="1" outlineLevel="4" x14ac:dyDescent="0.25">
      <c r="A1263" s="5">
        <v>143</v>
      </c>
      <c r="B1263" s="5" t="s">
        <v>514</v>
      </c>
      <c r="C1263" s="5" t="str">
        <f>LEFT(B1263,6)</f>
        <v>150483</v>
      </c>
      <c r="D1263" s="5" t="str">
        <f>RIGHT(B1263,2)</f>
        <v>DA</v>
      </c>
      <c r="E1263" s="5" t="s">
        <v>253</v>
      </c>
      <c r="F1263" s="5" t="s">
        <v>422</v>
      </c>
      <c r="G1263" s="5" t="s">
        <v>423</v>
      </c>
      <c r="H1263" s="5" t="s">
        <v>230</v>
      </c>
      <c r="I1263" s="5" t="s">
        <v>226</v>
      </c>
      <c r="J1263" s="13">
        <v>252</v>
      </c>
      <c r="K1263" s="5">
        <v>67</v>
      </c>
      <c r="L1263" s="5" t="s">
        <v>227</v>
      </c>
      <c r="M1263" s="5">
        <v>57</v>
      </c>
      <c r="N1263" s="5" t="s">
        <v>228</v>
      </c>
      <c r="O1263" s="5">
        <v>58</v>
      </c>
      <c r="P1263" s="5" t="s">
        <v>229</v>
      </c>
      <c r="Q1263" s="5">
        <v>70</v>
      </c>
    </row>
    <row r="1264" spans="1:17" hidden="1" outlineLevel="4" x14ac:dyDescent="0.25">
      <c r="A1264" s="5">
        <v>150</v>
      </c>
      <c r="B1264" s="5" t="s">
        <v>525</v>
      </c>
      <c r="C1264" s="5" t="str">
        <f>LEFT(B1264,6)</f>
        <v>150488</v>
      </c>
      <c r="D1264" s="5" t="str">
        <f>RIGHT(B1264,2)</f>
        <v>JG</v>
      </c>
      <c r="E1264" s="5" t="s">
        <v>253</v>
      </c>
      <c r="F1264" s="5" t="s">
        <v>422</v>
      </c>
      <c r="G1264" s="5" t="s">
        <v>526</v>
      </c>
      <c r="H1264" s="5" t="s">
        <v>230</v>
      </c>
      <c r="I1264" s="5" t="s">
        <v>226</v>
      </c>
      <c r="J1264" s="13">
        <v>268</v>
      </c>
      <c r="K1264" s="5">
        <v>67</v>
      </c>
      <c r="L1264" s="5" t="s">
        <v>227</v>
      </c>
      <c r="M1264" s="5">
        <v>65</v>
      </c>
      <c r="N1264" s="5" t="s">
        <v>228</v>
      </c>
      <c r="O1264" s="5">
        <v>70</v>
      </c>
      <c r="P1264" s="5" t="s">
        <v>229</v>
      </c>
      <c r="Q1264" s="5">
        <v>66</v>
      </c>
    </row>
    <row r="1265" spans="1:17" hidden="1" outlineLevel="3" collapsed="1" x14ac:dyDescent="0.25">
      <c r="A1265" s="5"/>
      <c r="B1265" s="5"/>
      <c r="C1265" s="5">
        <f>SUBTOTAL(3,C1260:C1264)</f>
        <v>5</v>
      </c>
      <c r="D1265" s="5"/>
      <c r="E1265" s="9" t="s">
        <v>2281</v>
      </c>
      <c r="F1265" s="5"/>
      <c r="G1265" s="5"/>
      <c r="H1265" s="5"/>
      <c r="I1265" s="5"/>
      <c r="J1265" s="13"/>
      <c r="K1265" s="5"/>
      <c r="L1265" s="5"/>
      <c r="M1265" s="5"/>
      <c r="N1265" s="5"/>
      <c r="O1265" s="5"/>
      <c r="P1265" s="5"/>
      <c r="Q1265" s="5"/>
    </row>
    <row r="1266" spans="1:17" hidden="1" outlineLevel="4" x14ac:dyDescent="0.25">
      <c r="A1266" s="5">
        <v>166</v>
      </c>
      <c r="B1266" s="5" t="s">
        <v>552</v>
      </c>
      <c r="C1266" s="5" t="str">
        <f>LEFT(B1266,6)</f>
        <v>150497</v>
      </c>
      <c r="D1266" s="5" t="str">
        <f>RIGHT(B1266,2)</f>
        <v>EI</v>
      </c>
      <c r="E1266" s="5" t="s">
        <v>223</v>
      </c>
      <c r="F1266" s="5" t="s">
        <v>422</v>
      </c>
      <c r="G1266" s="5" t="s">
        <v>423</v>
      </c>
      <c r="H1266" s="5" t="s">
        <v>230</v>
      </c>
      <c r="I1266" s="5" t="s">
        <v>226</v>
      </c>
      <c r="J1266" s="13">
        <v>212</v>
      </c>
      <c r="K1266" s="5">
        <v>44</v>
      </c>
      <c r="L1266" s="5" t="s">
        <v>227</v>
      </c>
      <c r="M1266" s="5">
        <v>41</v>
      </c>
      <c r="N1266" s="5" t="s">
        <v>228</v>
      </c>
      <c r="O1266" s="5">
        <v>59</v>
      </c>
      <c r="P1266" s="5" t="s">
        <v>229</v>
      </c>
      <c r="Q1266" s="5">
        <v>68</v>
      </c>
    </row>
    <row r="1267" spans="1:17" hidden="1" outlineLevel="4" x14ac:dyDescent="0.25">
      <c r="A1267" s="5">
        <v>208</v>
      </c>
      <c r="B1267" s="5" t="s">
        <v>604</v>
      </c>
      <c r="C1267" s="5" t="str">
        <f>LEFT(B1267,6)</f>
        <v>150513</v>
      </c>
      <c r="D1267" s="5" t="str">
        <f>RIGHT(B1267,2)</f>
        <v>AD</v>
      </c>
      <c r="E1267" s="5" t="s">
        <v>223</v>
      </c>
      <c r="F1267" s="5" t="s">
        <v>422</v>
      </c>
      <c r="G1267" s="5" t="s">
        <v>432</v>
      </c>
      <c r="H1267" s="5" t="s">
        <v>230</v>
      </c>
      <c r="I1267" s="5" t="s">
        <v>226</v>
      </c>
      <c r="J1267" s="13">
        <v>260</v>
      </c>
      <c r="K1267" s="5">
        <v>71</v>
      </c>
      <c r="L1267" s="5" t="s">
        <v>227</v>
      </c>
      <c r="M1267" s="5">
        <v>64</v>
      </c>
      <c r="N1267" s="5" t="s">
        <v>228</v>
      </c>
      <c r="O1267" s="5">
        <v>66</v>
      </c>
      <c r="P1267" s="5" t="s">
        <v>229</v>
      </c>
      <c r="Q1267" s="5">
        <v>59</v>
      </c>
    </row>
    <row r="1268" spans="1:17" hidden="1" outlineLevel="3" collapsed="1" x14ac:dyDescent="0.25">
      <c r="A1268" s="5"/>
      <c r="B1268" s="5"/>
      <c r="C1268" s="5">
        <f>SUBTOTAL(3,C1266:C1267)</f>
        <v>2</v>
      </c>
      <c r="D1268" s="5"/>
      <c r="E1268" s="9" t="s">
        <v>2282</v>
      </c>
      <c r="F1268" s="5"/>
      <c r="G1268" s="5"/>
      <c r="H1268" s="5"/>
      <c r="I1268" s="5"/>
      <c r="J1268" s="13"/>
      <c r="K1268" s="5"/>
      <c r="L1268" s="5"/>
      <c r="M1268" s="5"/>
      <c r="N1268" s="5"/>
      <c r="O1268" s="5"/>
      <c r="P1268" s="5"/>
      <c r="Q1268" s="5"/>
    </row>
    <row r="1269" spans="1:17" hidden="1" outlineLevel="4" x14ac:dyDescent="0.25">
      <c r="A1269" s="5">
        <v>209</v>
      </c>
      <c r="B1269" s="5" t="s">
        <v>605</v>
      </c>
      <c r="C1269" s="5" t="str">
        <f>LEFT(B1269,6)</f>
        <v>150514</v>
      </c>
      <c r="D1269" s="5" t="str">
        <f>RIGHT(B1269,2)</f>
        <v>FI</v>
      </c>
      <c r="E1269" s="5" t="s">
        <v>253</v>
      </c>
      <c r="F1269" s="5" t="s">
        <v>422</v>
      </c>
      <c r="G1269" s="5" t="s">
        <v>499</v>
      </c>
      <c r="H1269" s="5" t="s">
        <v>230</v>
      </c>
      <c r="I1269" s="5" t="s">
        <v>226</v>
      </c>
      <c r="J1269" s="13">
        <v>245</v>
      </c>
      <c r="K1269" s="5">
        <v>63</v>
      </c>
      <c r="L1269" s="5" t="s">
        <v>227</v>
      </c>
      <c r="M1269" s="5">
        <v>59</v>
      </c>
      <c r="N1269" s="5" t="s">
        <v>228</v>
      </c>
      <c r="O1269" s="5">
        <v>60</v>
      </c>
      <c r="P1269" s="5" t="s">
        <v>229</v>
      </c>
      <c r="Q1269" s="5">
        <v>63</v>
      </c>
    </row>
    <row r="1270" spans="1:17" hidden="1" outlineLevel="3" collapsed="1" x14ac:dyDescent="0.25">
      <c r="A1270" s="5"/>
      <c r="B1270" s="5"/>
      <c r="C1270" s="5">
        <f>SUBTOTAL(3,C1269:C1269)</f>
        <v>1</v>
      </c>
      <c r="D1270" s="5"/>
      <c r="E1270" s="9" t="s">
        <v>2281</v>
      </c>
      <c r="F1270" s="5"/>
      <c r="G1270" s="5"/>
      <c r="H1270" s="5"/>
      <c r="I1270" s="5"/>
      <c r="J1270" s="13"/>
      <c r="K1270" s="5"/>
      <c r="L1270" s="5"/>
      <c r="M1270" s="5"/>
      <c r="N1270" s="5"/>
      <c r="O1270" s="5"/>
      <c r="P1270" s="5"/>
      <c r="Q1270" s="5"/>
    </row>
    <row r="1271" spans="1:17" hidden="1" outlineLevel="4" x14ac:dyDescent="0.25">
      <c r="A1271" s="5">
        <v>210</v>
      </c>
      <c r="B1271" s="5" t="s">
        <v>606</v>
      </c>
      <c r="C1271" s="5" t="str">
        <f>LEFT(B1271,6)</f>
        <v>150514</v>
      </c>
      <c r="D1271" s="5" t="str">
        <f>RIGHT(B1271,2)</f>
        <v>EA</v>
      </c>
      <c r="E1271" s="5" t="s">
        <v>223</v>
      </c>
      <c r="F1271" s="5" t="s">
        <v>422</v>
      </c>
      <c r="G1271" s="5" t="s">
        <v>432</v>
      </c>
      <c r="H1271" s="5" t="s">
        <v>230</v>
      </c>
      <c r="I1271" s="5" t="s">
        <v>245</v>
      </c>
      <c r="J1271" s="13">
        <v>253</v>
      </c>
      <c r="K1271" s="5">
        <v>59</v>
      </c>
      <c r="L1271" s="5" t="s">
        <v>227</v>
      </c>
      <c r="M1271" s="5">
        <v>60</v>
      </c>
      <c r="N1271" s="5" t="s">
        <v>228</v>
      </c>
      <c r="O1271" s="5">
        <v>71</v>
      </c>
      <c r="P1271" s="5" t="s">
        <v>229</v>
      </c>
      <c r="Q1271" s="5">
        <v>63</v>
      </c>
    </row>
    <row r="1272" spans="1:17" hidden="1" outlineLevel="4" x14ac:dyDescent="0.25">
      <c r="A1272" s="5">
        <v>213</v>
      </c>
      <c r="B1272" s="5" t="s">
        <v>609</v>
      </c>
      <c r="C1272" s="5" t="str">
        <f>LEFT(B1272,6)</f>
        <v>150514</v>
      </c>
      <c r="D1272" s="5" t="str">
        <f>RIGHT(B1272,2)</f>
        <v>HC</v>
      </c>
      <c r="E1272" s="5" t="s">
        <v>223</v>
      </c>
      <c r="F1272" s="5" t="s">
        <v>422</v>
      </c>
      <c r="G1272" s="5" t="s">
        <v>610</v>
      </c>
      <c r="H1272" s="5" t="s">
        <v>230</v>
      </c>
      <c r="I1272" s="5" t="s">
        <v>226</v>
      </c>
      <c r="J1272" s="13">
        <v>280</v>
      </c>
      <c r="K1272" s="5">
        <v>75</v>
      </c>
      <c r="L1272" s="5" t="s">
        <v>227</v>
      </c>
      <c r="M1272" s="5">
        <v>68</v>
      </c>
      <c r="N1272" s="5" t="s">
        <v>228</v>
      </c>
      <c r="O1272" s="5">
        <v>61</v>
      </c>
      <c r="P1272" s="5" t="s">
        <v>229</v>
      </c>
      <c r="Q1272" s="5">
        <v>76</v>
      </c>
    </row>
    <row r="1273" spans="1:17" hidden="1" outlineLevel="3" collapsed="1" x14ac:dyDescent="0.25">
      <c r="A1273" s="5"/>
      <c r="B1273" s="5"/>
      <c r="C1273" s="5">
        <f>SUBTOTAL(3,C1271:C1272)</f>
        <v>2</v>
      </c>
      <c r="D1273" s="5"/>
      <c r="E1273" s="9" t="s">
        <v>2282</v>
      </c>
      <c r="F1273" s="5"/>
      <c r="G1273" s="5"/>
      <c r="H1273" s="5"/>
      <c r="I1273" s="5"/>
      <c r="J1273" s="13"/>
      <c r="K1273" s="5"/>
      <c r="L1273" s="5"/>
      <c r="M1273" s="5"/>
      <c r="N1273" s="5"/>
      <c r="O1273" s="5"/>
      <c r="P1273" s="5"/>
      <c r="Q1273" s="5"/>
    </row>
    <row r="1274" spans="1:17" hidden="1" outlineLevel="4" x14ac:dyDescent="0.25">
      <c r="A1274" s="5">
        <v>214</v>
      </c>
      <c r="B1274" s="5" t="s">
        <v>611</v>
      </c>
      <c r="C1274" s="5" t="str">
        <f>LEFT(B1274,6)</f>
        <v>150514</v>
      </c>
      <c r="D1274" s="5" t="str">
        <f>RIGHT(B1274,2)</f>
        <v>HJ</v>
      </c>
      <c r="E1274" s="5" t="s">
        <v>253</v>
      </c>
      <c r="F1274" s="5" t="s">
        <v>422</v>
      </c>
      <c r="G1274" s="5" t="s">
        <v>432</v>
      </c>
      <c r="H1274" s="5" t="s">
        <v>230</v>
      </c>
      <c r="I1274" s="5" t="s">
        <v>612</v>
      </c>
      <c r="J1274" s="13">
        <v>274</v>
      </c>
      <c r="K1274" s="5">
        <v>62</v>
      </c>
      <c r="L1274" s="5" t="s">
        <v>227</v>
      </c>
      <c r="M1274" s="5">
        <v>61</v>
      </c>
      <c r="N1274" s="5" t="s">
        <v>228</v>
      </c>
      <c r="O1274" s="5">
        <v>70</v>
      </c>
      <c r="P1274" s="5" t="s">
        <v>229</v>
      </c>
      <c r="Q1274" s="5">
        <v>81</v>
      </c>
    </row>
    <row r="1275" spans="1:17" hidden="1" outlineLevel="3" collapsed="1" x14ac:dyDescent="0.25">
      <c r="A1275" s="5"/>
      <c r="B1275" s="5"/>
      <c r="C1275" s="5">
        <f>SUBTOTAL(3,C1274:C1274)</f>
        <v>1</v>
      </c>
      <c r="D1275" s="5"/>
      <c r="E1275" s="9" t="s">
        <v>2281</v>
      </c>
      <c r="F1275" s="5"/>
      <c r="G1275" s="5"/>
      <c r="H1275" s="5"/>
      <c r="I1275" s="5"/>
      <c r="J1275" s="13"/>
      <c r="K1275" s="5"/>
      <c r="L1275" s="5"/>
      <c r="M1275" s="5"/>
      <c r="N1275" s="5"/>
      <c r="O1275" s="5"/>
      <c r="P1275" s="5"/>
      <c r="Q1275" s="5"/>
    </row>
    <row r="1276" spans="1:17" hidden="1" outlineLevel="4" x14ac:dyDescent="0.25">
      <c r="A1276" s="5">
        <v>222</v>
      </c>
      <c r="B1276" s="5" t="s">
        <v>622</v>
      </c>
      <c r="C1276" s="5" t="str">
        <f>LEFT(B1276,6)</f>
        <v>150516</v>
      </c>
      <c r="D1276" s="5" t="str">
        <f>RIGHT(B1276,2)</f>
        <v>EG</v>
      </c>
      <c r="E1276" s="5" t="s">
        <v>223</v>
      </c>
      <c r="F1276" s="5" t="s">
        <v>422</v>
      </c>
      <c r="G1276" s="5" t="s">
        <v>432</v>
      </c>
      <c r="H1276" s="5" t="s">
        <v>230</v>
      </c>
      <c r="I1276" s="5" t="s">
        <v>226</v>
      </c>
      <c r="J1276" s="13">
        <v>221</v>
      </c>
      <c r="K1276" s="5">
        <v>53</v>
      </c>
      <c r="L1276" s="5" t="s">
        <v>227</v>
      </c>
      <c r="M1276" s="5">
        <v>53</v>
      </c>
      <c r="N1276" s="5" t="s">
        <v>228</v>
      </c>
      <c r="O1276" s="5">
        <v>48</v>
      </c>
      <c r="P1276" s="5" t="s">
        <v>229</v>
      </c>
      <c r="Q1276" s="5">
        <v>67</v>
      </c>
    </row>
    <row r="1277" spans="1:17" hidden="1" outlineLevel="3" collapsed="1" x14ac:dyDescent="0.25">
      <c r="A1277" s="5"/>
      <c r="B1277" s="5"/>
      <c r="C1277" s="5">
        <f>SUBTOTAL(3,C1276:C1276)</f>
        <v>1</v>
      </c>
      <c r="D1277" s="5"/>
      <c r="E1277" s="9" t="s">
        <v>2282</v>
      </c>
      <c r="F1277" s="5"/>
      <c r="G1277" s="5"/>
      <c r="H1277" s="5"/>
      <c r="I1277" s="5"/>
      <c r="J1277" s="13"/>
      <c r="K1277" s="5"/>
      <c r="L1277" s="5"/>
      <c r="M1277" s="5"/>
      <c r="N1277" s="5"/>
      <c r="O1277" s="5"/>
      <c r="P1277" s="5"/>
      <c r="Q1277" s="5"/>
    </row>
    <row r="1278" spans="1:17" hidden="1" outlineLevel="4" x14ac:dyDescent="0.25">
      <c r="A1278" s="5">
        <v>231</v>
      </c>
      <c r="B1278" s="5" t="s">
        <v>634</v>
      </c>
      <c r="C1278" s="5" t="str">
        <f>LEFT(B1278,6)</f>
        <v>150517</v>
      </c>
      <c r="D1278" s="5" t="str">
        <f>RIGHT(B1278,2)</f>
        <v>ED</v>
      </c>
      <c r="E1278" s="5" t="s">
        <v>253</v>
      </c>
      <c r="F1278" s="5" t="s">
        <v>422</v>
      </c>
      <c r="G1278" s="5" t="s">
        <v>508</v>
      </c>
      <c r="H1278" s="5" t="s">
        <v>230</v>
      </c>
      <c r="I1278" s="5" t="s">
        <v>226</v>
      </c>
      <c r="J1278" s="13">
        <v>234</v>
      </c>
      <c r="K1278" s="5">
        <v>65</v>
      </c>
      <c r="L1278" s="5" t="s">
        <v>227</v>
      </c>
      <c r="M1278" s="5">
        <v>56</v>
      </c>
      <c r="N1278" s="5" t="s">
        <v>228</v>
      </c>
      <c r="O1278" s="5">
        <v>65</v>
      </c>
      <c r="P1278" s="5" t="s">
        <v>229</v>
      </c>
      <c r="Q1278" s="5">
        <v>48</v>
      </c>
    </row>
    <row r="1279" spans="1:17" hidden="1" outlineLevel="3" collapsed="1" x14ac:dyDescent="0.25">
      <c r="A1279" s="5"/>
      <c r="B1279" s="5"/>
      <c r="C1279" s="5">
        <f>SUBTOTAL(3,C1278:C1278)</f>
        <v>1</v>
      </c>
      <c r="D1279" s="5"/>
      <c r="E1279" s="9" t="s">
        <v>2281</v>
      </c>
      <c r="F1279" s="5"/>
      <c r="G1279" s="5"/>
      <c r="H1279" s="5"/>
      <c r="I1279" s="5"/>
      <c r="J1279" s="13"/>
      <c r="K1279" s="5"/>
      <c r="L1279" s="5"/>
      <c r="M1279" s="5"/>
      <c r="N1279" s="5"/>
      <c r="O1279" s="5"/>
      <c r="P1279" s="5"/>
      <c r="Q1279" s="5"/>
    </row>
    <row r="1280" spans="1:17" hidden="1" outlineLevel="4" x14ac:dyDescent="0.25">
      <c r="A1280" s="5">
        <v>234</v>
      </c>
      <c r="B1280" s="5" t="s">
        <v>640</v>
      </c>
      <c r="C1280" s="5" t="str">
        <f>LEFT(B1280,6)</f>
        <v>150517</v>
      </c>
      <c r="D1280" s="5" t="str">
        <f>RIGHT(B1280,2)</f>
        <v>FA</v>
      </c>
      <c r="E1280" s="5" t="s">
        <v>223</v>
      </c>
      <c r="F1280" s="5" t="s">
        <v>422</v>
      </c>
      <c r="G1280" s="5" t="s">
        <v>618</v>
      </c>
      <c r="H1280" s="5" t="s">
        <v>230</v>
      </c>
      <c r="I1280" s="5" t="s">
        <v>226</v>
      </c>
      <c r="J1280" s="13">
        <v>231</v>
      </c>
      <c r="K1280" s="5">
        <v>70</v>
      </c>
      <c r="L1280" s="5" t="s">
        <v>227</v>
      </c>
      <c r="M1280" s="5">
        <v>53</v>
      </c>
      <c r="N1280" s="5" t="s">
        <v>228</v>
      </c>
      <c r="O1280" s="5">
        <v>52</v>
      </c>
      <c r="P1280" s="5" t="s">
        <v>229</v>
      </c>
      <c r="Q1280" s="5">
        <v>56</v>
      </c>
    </row>
    <row r="1281" spans="1:17" hidden="1" outlineLevel="3" collapsed="1" x14ac:dyDescent="0.25">
      <c r="A1281" s="5"/>
      <c r="B1281" s="5"/>
      <c r="C1281" s="5">
        <f>SUBTOTAL(3,C1280:C1280)</f>
        <v>1</v>
      </c>
      <c r="D1281" s="5"/>
      <c r="E1281" s="9" t="s">
        <v>2282</v>
      </c>
      <c r="F1281" s="5"/>
      <c r="G1281" s="5"/>
      <c r="H1281" s="5"/>
      <c r="I1281" s="5"/>
      <c r="J1281" s="13"/>
      <c r="K1281" s="5"/>
      <c r="L1281" s="5"/>
      <c r="M1281" s="5"/>
      <c r="N1281" s="5"/>
      <c r="O1281" s="5"/>
      <c r="P1281" s="5"/>
      <c r="Q1281" s="5"/>
    </row>
    <row r="1282" spans="1:17" hidden="1" outlineLevel="4" x14ac:dyDescent="0.25">
      <c r="A1282" s="5">
        <v>236</v>
      </c>
      <c r="B1282" s="5" t="s">
        <v>643</v>
      </c>
      <c r="C1282" s="5" t="str">
        <f>LEFT(B1282,6)</f>
        <v>150517</v>
      </c>
      <c r="D1282" s="5" t="str">
        <f>RIGHT(B1282,2)</f>
        <v>CA</v>
      </c>
      <c r="E1282" s="5" t="s">
        <v>253</v>
      </c>
      <c r="F1282" s="5" t="s">
        <v>422</v>
      </c>
      <c r="G1282" s="5" t="s">
        <v>454</v>
      </c>
      <c r="H1282" s="5" t="s">
        <v>230</v>
      </c>
      <c r="I1282" s="5" t="s">
        <v>226</v>
      </c>
      <c r="J1282" s="13">
        <v>314</v>
      </c>
      <c r="K1282" s="5">
        <v>72</v>
      </c>
      <c r="L1282" s="5" t="s">
        <v>227</v>
      </c>
      <c r="M1282" s="5">
        <v>75</v>
      </c>
      <c r="N1282" s="5" t="s">
        <v>228</v>
      </c>
      <c r="O1282" s="5">
        <v>82</v>
      </c>
      <c r="P1282" s="5" t="s">
        <v>229</v>
      </c>
      <c r="Q1282" s="5">
        <v>85</v>
      </c>
    </row>
    <row r="1283" spans="1:17" hidden="1" outlineLevel="3" collapsed="1" x14ac:dyDescent="0.25">
      <c r="A1283" s="5"/>
      <c r="B1283" s="5"/>
      <c r="C1283" s="5">
        <f>SUBTOTAL(3,C1282:C1282)</f>
        <v>1</v>
      </c>
      <c r="D1283" s="5"/>
      <c r="E1283" s="9" t="s">
        <v>2281</v>
      </c>
      <c r="F1283" s="5"/>
      <c r="G1283" s="5"/>
      <c r="H1283" s="5"/>
      <c r="I1283" s="5"/>
      <c r="J1283" s="13"/>
      <c r="K1283" s="5"/>
      <c r="L1283" s="5"/>
      <c r="M1283" s="5"/>
      <c r="N1283" s="5"/>
      <c r="O1283" s="5"/>
      <c r="P1283" s="5"/>
      <c r="Q1283" s="5"/>
    </row>
    <row r="1284" spans="1:17" hidden="1" outlineLevel="4" x14ac:dyDescent="0.25">
      <c r="A1284" s="5">
        <v>240</v>
      </c>
      <c r="B1284" s="5" t="s">
        <v>648</v>
      </c>
      <c r="C1284" s="5" t="str">
        <f>LEFT(B1284,6)</f>
        <v>150517</v>
      </c>
      <c r="D1284" s="5" t="str">
        <f>RIGHT(B1284,2)</f>
        <v>GD</v>
      </c>
      <c r="E1284" s="5" t="s">
        <v>223</v>
      </c>
      <c r="F1284" s="5" t="s">
        <v>422</v>
      </c>
      <c r="G1284" s="5" t="s">
        <v>432</v>
      </c>
      <c r="H1284" s="5" t="s">
        <v>230</v>
      </c>
      <c r="I1284" s="5" t="s">
        <v>226</v>
      </c>
      <c r="J1284" s="13">
        <v>268</v>
      </c>
      <c r="K1284" s="5">
        <v>71</v>
      </c>
      <c r="L1284" s="5" t="s">
        <v>228</v>
      </c>
      <c r="M1284" s="5">
        <v>60</v>
      </c>
      <c r="N1284" s="5" t="s">
        <v>227</v>
      </c>
      <c r="O1284" s="5">
        <v>63</v>
      </c>
      <c r="P1284" s="5" t="s">
        <v>229</v>
      </c>
      <c r="Q1284" s="5">
        <v>74</v>
      </c>
    </row>
    <row r="1285" spans="1:17" hidden="1" outlineLevel="3" collapsed="1" x14ac:dyDescent="0.25">
      <c r="A1285" s="5"/>
      <c r="B1285" s="5"/>
      <c r="C1285" s="5">
        <f>SUBTOTAL(3,C1284:C1284)</f>
        <v>1</v>
      </c>
      <c r="D1285" s="5"/>
      <c r="E1285" s="9" t="s">
        <v>2282</v>
      </c>
      <c r="F1285" s="5"/>
      <c r="G1285" s="5"/>
      <c r="H1285" s="5"/>
      <c r="I1285" s="5"/>
      <c r="J1285" s="13"/>
      <c r="K1285" s="5"/>
      <c r="L1285" s="5"/>
      <c r="M1285" s="5"/>
      <c r="N1285" s="5"/>
      <c r="O1285" s="5"/>
      <c r="P1285" s="5"/>
      <c r="Q1285" s="5"/>
    </row>
    <row r="1286" spans="1:17" hidden="1" outlineLevel="4" x14ac:dyDescent="0.25">
      <c r="A1286" s="5">
        <v>243</v>
      </c>
      <c r="B1286" s="5" t="s">
        <v>651</v>
      </c>
      <c r="C1286" s="5" t="str">
        <f>LEFT(B1286,6)</f>
        <v>150518</v>
      </c>
      <c r="D1286" s="5" t="str">
        <f>RIGHT(B1286,2)</f>
        <v>EA</v>
      </c>
      <c r="E1286" s="5" t="s">
        <v>253</v>
      </c>
      <c r="F1286" s="5" t="s">
        <v>422</v>
      </c>
      <c r="G1286" s="5" t="s">
        <v>432</v>
      </c>
      <c r="H1286" s="5" t="s">
        <v>230</v>
      </c>
      <c r="I1286" s="5" t="s">
        <v>226</v>
      </c>
      <c r="J1286" s="13">
        <v>309</v>
      </c>
      <c r="K1286" s="5">
        <v>63</v>
      </c>
      <c r="L1286" s="5" t="s">
        <v>227</v>
      </c>
      <c r="M1286" s="5">
        <v>74</v>
      </c>
      <c r="N1286" s="5" t="s">
        <v>228</v>
      </c>
      <c r="O1286" s="5">
        <v>81</v>
      </c>
      <c r="P1286" s="5" t="s">
        <v>229</v>
      </c>
      <c r="Q1286" s="5">
        <v>91</v>
      </c>
    </row>
    <row r="1287" spans="1:17" hidden="1" outlineLevel="4" x14ac:dyDescent="0.25">
      <c r="A1287" s="5">
        <v>245</v>
      </c>
      <c r="B1287" s="5" t="s">
        <v>653</v>
      </c>
      <c r="C1287" s="5" t="str">
        <f>LEFT(B1287,6)</f>
        <v>150518</v>
      </c>
      <c r="D1287" s="5" t="str">
        <f>RIGHT(B1287,2)</f>
        <v>JC</v>
      </c>
      <c r="E1287" s="5" t="s">
        <v>253</v>
      </c>
      <c r="F1287" s="5" t="s">
        <v>422</v>
      </c>
      <c r="G1287" s="5" t="s">
        <v>432</v>
      </c>
      <c r="H1287" s="5" t="s">
        <v>230</v>
      </c>
      <c r="I1287" s="5" t="s">
        <v>226</v>
      </c>
      <c r="J1287" s="13">
        <v>236</v>
      </c>
      <c r="K1287" s="5">
        <v>56</v>
      </c>
      <c r="L1287" s="5" t="s">
        <v>227</v>
      </c>
      <c r="M1287" s="5">
        <v>68</v>
      </c>
      <c r="N1287" s="5" t="s">
        <v>228</v>
      </c>
      <c r="O1287" s="5">
        <v>58</v>
      </c>
      <c r="P1287" s="5" t="s">
        <v>229</v>
      </c>
      <c r="Q1287" s="5">
        <v>54</v>
      </c>
    </row>
    <row r="1288" spans="1:17" hidden="1" outlineLevel="3" collapsed="1" x14ac:dyDescent="0.25">
      <c r="A1288" s="5"/>
      <c r="B1288" s="5"/>
      <c r="C1288" s="5">
        <f>SUBTOTAL(3,C1286:C1287)</f>
        <v>2</v>
      </c>
      <c r="D1288" s="5"/>
      <c r="E1288" s="9" t="s">
        <v>2281</v>
      </c>
      <c r="F1288" s="5"/>
      <c r="G1288" s="5"/>
      <c r="H1288" s="5"/>
      <c r="I1288" s="5"/>
      <c r="J1288" s="13"/>
      <c r="K1288" s="5"/>
      <c r="L1288" s="5"/>
      <c r="M1288" s="5"/>
      <c r="N1288" s="5"/>
      <c r="O1288" s="5"/>
      <c r="P1288" s="5"/>
      <c r="Q1288" s="5"/>
    </row>
    <row r="1289" spans="1:17" hidden="1" outlineLevel="4" x14ac:dyDescent="0.25">
      <c r="A1289" s="5">
        <v>248</v>
      </c>
      <c r="B1289" s="5" t="s">
        <v>658</v>
      </c>
      <c r="C1289" s="5" t="str">
        <f>LEFT(B1289,6)</f>
        <v>150518</v>
      </c>
      <c r="D1289" s="5" t="str">
        <f>RIGHT(B1289,2)</f>
        <v>DJ</v>
      </c>
      <c r="E1289" s="5" t="s">
        <v>223</v>
      </c>
      <c r="F1289" s="5" t="s">
        <v>422</v>
      </c>
      <c r="G1289" s="5" t="s">
        <v>584</v>
      </c>
      <c r="H1289" s="5" t="s">
        <v>230</v>
      </c>
      <c r="I1289" s="5" t="s">
        <v>382</v>
      </c>
      <c r="J1289" s="13">
        <v>276</v>
      </c>
      <c r="K1289" s="5">
        <v>68</v>
      </c>
      <c r="L1289" s="5" t="s">
        <v>227</v>
      </c>
      <c r="M1289" s="5">
        <v>61</v>
      </c>
      <c r="N1289" s="5" t="s">
        <v>228</v>
      </c>
      <c r="O1289" s="5">
        <v>66</v>
      </c>
      <c r="P1289" s="5" t="s">
        <v>229</v>
      </c>
      <c r="Q1289" s="5">
        <v>81</v>
      </c>
    </row>
    <row r="1290" spans="1:17" hidden="1" outlineLevel="4" x14ac:dyDescent="0.25">
      <c r="A1290" s="5">
        <v>254</v>
      </c>
      <c r="B1290" s="5" t="s">
        <v>665</v>
      </c>
      <c r="C1290" s="5" t="str">
        <f>LEFT(B1290,6)</f>
        <v>150519</v>
      </c>
      <c r="D1290" s="5" t="str">
        <f>RIGHT(B1290,2)</f>
        <v>CG</v>
      </c>
      <c r="E1290" s="5" t="s">
        <v>223</v>
      </c>
      <c r="F1290" s="5" t="s">
        <v>422</v>
      </c>
      <c r="G1290" s="5" t="s">
        <v>432</v>
      </c>
      <c r="H1290" s="5" t="s">
        <v>230</v>
      </c>
      <c r="I1290" s="5" t="s">
        <v>226</v>
      </c>
      <c r="J1290" s="13">
        <v>236</v>
      </c>
      <c r="K1290" s="5">
        <v>58</v>
      </c>
      <c r="L1290" s="5" t="s">
        <v>227</v>
      </c>
      <c r="M1290" s="5">
        <v>53</v>
      </c>
      <c r="N1290" s="5" t="s">
        <v>228</v>
      </c>
      <c r="O1290" s="5">
        <v>66</v>
      </c>
      <c r="P1290" s="5" t="s">
        <v>229</v>
      </c>
      <c r="Q1290" s="5">
        <v>59</v>
      </c>
    </row>
    <row r="1291" spans="1:17" hidden="1" outlineLevel="4" x14ac:dyDescent="0.25">
      <c r="A1291" s="5">
        <v>259</v>
      </c>
      <c r="B1291" s="5" t="s">
        <v>671</v>
      </c>
      <c r="C1291" s="5" t="str">
        <f>LEFT(B1291,6)</f>
        <v>150519</v>
      </c>
      <c r="D1291" s="5" t="str">
        <f>RIGHT(B1291,2)</f>
        <v>AF</v>
      </c>
      <c r="E1291" s="5" t="s">
        <v>223</v>
      </c>
      <c r="F1291" s="5" t="s">
        <v>422</v>
      </c>
      <c r="G1291" s="5" t="s">
        <v>432</v>
      </c>
      <c r="H1291" s="5" t="s">
        <v>230</v>
      </c>
      <c r="I1291" s="5" t="s">
        <v>226</v>
      </c>
      <c r="J1291" s="13">
        <v>241</v>
      </c>
      <c r="K1291" s="5">
        <v>63</v>
      </c>
      <c r="L1291" s="5" t="s">
        <v>227</v>
      </c>
      <c r="M1291" s="5">
        <v>57</v>
      </c>
      <c r="N1291" s="5" t="s">
        <v>228</v>
      </c>
      <c r="O1291" s="5">
        <v>62</v>
      </c>
      <c r="P1291" s="5" t="s">
        <v>229</v>
      </c>
      <c r="Q1291" s="5">
        <v>59</v>
      </c>
    </row>
    <row r="1292" spans="1:17" hidden="1" outlineLevel="4" x14ac:dyDescent="0.25">
      <c r="A1292" s="5">
        <v>262</v>
      </c>
      <c r="B1292" s="5" t="s">
        <v>675</v>
      </c>
      <c r="C1292" s="5" t="str">
        <f>LEFT(B1292,6)</f>
        <v>150519</v>
      </c>
      <c r="D1292" s="5" t="str">
        <f>RIGHT(B1292,2)</f>
        <v>DD</v>
      </c>
      <c r="E1292" s="5" t="s">
        <v>223</v>
      </c>
      <c r="F1292" s="5" t="s">
        <v>422</v>
      </c>
      <c r="G1292" s="5" t="s">
        <v>460</v>
      </c>
      <c r="H1292" s="5" t="s">
        <v>230</v>
      </c>
      <c r="I1292" s="5" t="s">
        <v>226</v>
      </c>
      <c r="J1292" s="13">
        <v>234</v>
      </c>
      <c r="K1292" s="5">
        <v>68</v>
      </c>
      <c r="L1292" s="5" t="s">
        <v>227</v>
      </c>
      <c r="M1292" s="5">
        <v>59</v>
      </c>
      <c r="N1292" s="5" t="s">
        <v>228</v>
      </c>
      <c r="O1292" s="5">
        <v>59</v>
      </c>
      <c r="P1292" s="5" t="s">
        <v>229</v>
      </c>
      <c r="Q1292" s="5">
        <v>48</v>
      </c>
    </row>
    <row r="1293" spans="1:17" hidden="1" outlineLevel="3" collapsed="1" x14ac:dyDescent="0.25">
      <c r="A1293" s="5"/>
      <c r="B1293" s="5"/>
      <c r="C1293" s="5">
        <f>SUBTOTAL(3,C1289:C1292)</f>
        <v>4</v>
      </c>
      <c r="D1293" s="5"/>
      <c r="E1293" s="9" t="s">
        <v>2282</v>
      </c>
      <c r="F1293" s="5"/>
      <c r="G1293" s="5"/>
      <c r="H1293" s="5"/>
      <c r="I1293" s="5"/>
      <c r="J1293" s="13"/>
      <c r="K1293" s="5"/>
      <c r="L1293" s="5"/>
      <c r="M1293" s="5"/>
      <c r="N1293" s="5"/>
      <c r="O1293" s="5"/>
      <c r="P1293" s="5"/>
      <c r="Q1293" s="5"/>
    </row>
    <row r="1294" spans="1:17" hidden="1" outlineLevel="4" x14ac:dyDescent="0.25">
      <c r="A1294" s="5">
        <v>271</v>
      </c>
      <c r="B1294" s="5" t="s">
        <v>686</v>
      </c>
      <c r="C1294" s="5" t="str">
        <f>LEFT(B1294,6)</f>
        <v>150520</v>
      </c>
      <c r="D1294" s="5" t="str">
        <f>RIGHT(B1294,2)</f>
        <v>II</v>
      </c>
      <c r="E1294" s="5" t="s">
        <v>253</v>
      </c>
      <c r="F1294" s="5" t="s">
        <v>422</v>
      </c>
      <c r="G1294" s="5" t="s">
        <v>456</v>
      </c>
      <c r="H1294" s="5" t="s">
        <v>230</v>
      </c>
      <c r="I1294" s="5" t="s">
        <v>226</v>
      </c>
      <c r="J1294" s="13">
        <v>240</v>
      </c>
      <c r="K1294" s="5">
        <v>60</v>
      </c>
      <c r="L1294" s="5" t="s">
        <v>227</v>
      </c>
      <c r="M1294" s="5">
        <v>58</v>
      </c>
      <c r="N1294" s="5" t="s">
        <v>228</v>
      </c>
      <c r="O1294" s="5">
        <v>63</v>
      </c>
      <c r="P1294" s="5" t="s">
        <v>229</v>
      </c>
      <c r="Q1294" s="5">
        <v>59</v>
      </c>
    </row>
    <row r="1295" spans="1:17" hidden="1" outlineLevel="4" x14ac:dyDescent="0.25">
      <c r="A1295" s="5">
        <v>277</v>
      </c>
      <c r="B1295" s="5" t="s">
        <v>693</v>
      </c>
      <c r="C1295" s="5" t="str">
        <f>LEFT(B1295,6)</f>
        <v>150521</v>
      </c>
      <c r="D1295" s="5" t="str">
        <f>RIGHT(B1295,2)</f>
        <v>DH</v>
      </c>
      <c r="E1295" s="5" t="s">
        <v>253</v>
      </c>
      <c r="F1295" s="5" t="s">
        <v>422</v>
      </c>
      <c r="G1295" s="5" t="s">
        <v>423</v>
      </c>
      <c r="H1295" s="5" t="s">
        <v>230</v>
      </c>
      <c r="I1295" s="5" t="s">
        <v>226</v>
      </c>
      <c r="J1295" s="13">
        <v>233</v>
      </c>
      <c r="K1295" s="5">
        <v>54</v>
      </c>
      <c r="L1295" s="5" t="s">
        <v>229</v>
      </c>
      <c r="M1295" s="5">
        <v>60</v>
      </c>
      <c r="N1295" s="5" t="s">
        <v>228</v>
      </c>
      <c r="O1295" s="5">
        <v>68</v>
      </c>
      <c r="P1295" s="5" t="s">
        <v>227</v>
      </c>
      <c r="Q1295" s="5">
        <v>51</v>
      </c>
    </row>
    <row r="1296" spans="1:17" hidden="1" outlineLevel="4" x14ac:dyDescent="0.25">
      <c r="A1296" s="5">
        <v>279</v>
      </c>
      <c r="B1296" s="5" t="s">
        <v>695</v>
      </c>
      <c r="C1296" s="5" t="str">
        <f>LEFT(B1296,6)</f>
        <v>150522</v>
      </c>
      <c r="D1296" s="5" t="str">
        <f>RIGHT(B1296,2)</f>
        <v>ID</v>
      </c>
      <c r="E1296" s="5" t="s">
        <v>253</v>
      </c>
      <c r="F1296" s="5" t="s">
        <v>422</v>
      </c>
      <c r="G1296" s="5" t="s">
        <v>432</v>
      </c>
      <c r="H1296" s="5" t="s">
        <v>230</v>
      </c>
      <c r="I1296" s="5" t="s">
        <v>382</v>
      </c>
      <c r="J1296" s="13">
        <v>247</v>
      </c>
      <c r="K1296" s="5">
        <v>66</v>
      </c>
      <c r="L1296" s="5" t="s">
        <v>228</v>
      </c>
      <c r="M1296" s="5">
        <v>58</v>
      </c>
      <c r="N1296" s="5" t="s">
        <v>229</v>
      </c>
      <c r="O1296" s="5">
        <v>61</v>
      </c>
      <c r="P1296" s="5" t="s">
        <v>227</v>
      </c>
      <c r="Q1296" s="5">
        <v>62</v>
      </c>
    </row>
    <row r="1297" spans="1:17" hidden="1" outlineLevel="3" collapsed="1" x14ac:dyDescent="0.25">
      <c r="A1297" s="5"/>
      <c r="B1297" s="5"/>
      <c r="C1297" s="5">
        <f>SUBTOTAL(3,C1294:C1296)</f>
        <v>3</v>
      </c>
      <c r="D1297" s="5"/>
      <c r="E1297" s="9" t="s">
        <v>2281</v>
      </c>
      <c r="F1297" s="5"/>
      <c r="G1297" s="5"/>
      <c r="H1297" s="5"/>
      <c r="I1297" s="5"/>
      <c r="J1297" s="13"/>
      <c r="K1297" s="5"/>
      <c r="L1297" s="5"/>
      <c r="M1297" s="5"/>
      <c r="N1297" s="5"/>
      <c r="O1297" s="5"/>
      <c r="P1297" s="5"/>
      <c r="Q1297" s="5"/>
    </row>
    <row r="1298" spans="1:17" hidden="1" outlineLevel="4" x14ac:dyDescent="0.25">
      <c r="A1298" s="5">
        <v>285</v>
      </c>
      <c r="B1298" s="5" t="s">
        <v>704</v>
      </c>
      <c r="C1298" s="5" t="str">
        <f>LEFT(B1298,6)</f>
        <v>150523</v>
      </c>
      <c r="D1298" s="5" t="str">
        <f>RIGHT(B1298,2)</f>
        <v>JE</v>
      </c>
      <c r="E1298" s="5" t="s">
        <v>223</v>
      </c>
      <c r="F1298" s="5" t="s">
        <v>422</v>
      </c>
      <c r="G1298" s="5" t="s">
        <v>432</v>
      </c>
      <c r="H1298" s="5" t="s">
        <v>230</v>
      </c>
      <c r="I1298" s="5" t="s">
        <v>637</v>
      </c>
      <c r="J1298" s="13">
        <v>206</v>
      </c>
      <c r="K1298" s="5">
        <v>55</v>
      </c>
      <c r="L1298" s="5" t="s">
        <v>227</v>
      </c>
      <c r="M1298" s="5">
        <v>45</v>
      </c>
      <c r="N1298" s="5" t="s">
        <v>228</v>
      </c>
      <c r="O1298" s="5">
        <v>47</v>
      </c>
      <c r="P1298" s="5" t="s">
        <v>229</v>
      </c>
      <c r="Q1298" s="5">
        <v>59</v>
      </c>
    </row>
    <row r="1299" spans="1:17" hidden="1" outlineLevel="3" collapsed="1" x14ac:dyDescent="0.25">
      <c r="A1299" s="5"/>
      <c r="B1299" s="5"/>
      <c r="C1299" s="5">
        <f>SUBTOTAL(3,C1298:C1298)</f>
        <v>1</v>
      </c>
      <c r="D1299" s="5"/>
      <c r="E1299" s="9" t="s">
        <v>2282</v>
      </c>
      <c r="F1299" s="5"/>
      <c r="G1299" s="5"/>
      <c r="H1299" s="5"/>
      <c r="I1299" s="5"/>
      <c r="J1299" s="13"/>
      <c r="K1299" s="5"/>
      <c r="L1299" s="5"/>
      <c r="M1299" s="5"/>
      <c r="N1299" s="5"/>
      <c r="O1299" s="5"/>
      <c r="P1299" s="5"/>
      <c r="Q1299" s="5"/>
    </row>
    <row r="1300" spans="1:17" hidden="1" outlineLevel="4" x14ac:dyDescent="0.25">
      <c r="A1300" s="5">
        <v>290</v>
      </c>
      <c r="B1300" s="5" t="s">
        <v>710</v>
      </c>
      <c r="C1300" s="5" t="str">
        <f>LEFT(B1300,6)</f>
        <v>150524</v>
      </c>
      <c r="D1300" s="5" t="str">
        <f>RIGHT(B1300,2)</f>
        <v>BC</v>
      </c>
      <c r="E1300" s="5" t="s">
        <v>253</v>
      </c>
      <c r="F1300" s="5" t="s">
        <v>422</v>
      </c>
      <c r="G1300" s="5" t="s">
        <v>432</v>
      </c>
      <c r="H1300" s="5" t="s">
        <v>230</v>
      </c>
      <c r="I1300" s="5" t="s">
        <v>226</v>
      </c>
      <c r="J1300" s="13">
        <v>239</v>
      </c>
      <c r="K1300" s="5">
        <v>66</v>
      </c>
      <c r="L1300" s="5" t="s">
        <v>227</v>
      </c>
      <c r="M1300" s="5">
        <v>67</v>
      </c>
      <c r="N1300" s="5" t="s">
        <v>228</v>
      </c>
      <c r="O1300" s="5">
        <v>60</v>
      </c>
      <c r="P1300" s="5" t="s">
        <v>229</v>
      </c>
      <c r="Q1300" s="5">
        <v>46</v>
      </c>
    </row>
    <row r="1301" spans="1:17" hidden="1" outlineLevel="4" x14ac:dyDescent="0.25">
      <c r="A1301" s="5">
        <v>293</v>
      </c>
      <c r="B1301" s="5" t="s">
        <v>714</v>
      </c>
      <c r="C1301" s="5" t="str">
        <f>LEFT(B1301,6)</f>
        <v>150525</v>
      </c>
      <c r="D1301" s="5" t="str">
        <f>RIGHT(B1301,2)</f>
        <v>GC</v>
      </c>
      <c r="E1301" s="5" t="s">
        <v>253</v>
      </c>
      <c r="F1301" s="5" t="s">
        <v>422</v>
      </c>
      <c r="G1301" s="5" t="s">
        <v>432</v>
      </c>
      <c r="H1301" s="5" t="s">
        <v>230</v>
      </c>
      <c r="I1301" s="5" t="s">
        <v>245</v>
      </c>
      <c r="J1301" s="13">
        <v>217</v>
      </c>
      <c r="K1301" s="5">
        <v>43</v>
      </c>
      <c r="L1301" s="5" t="s">
        <v>228</v>
      </c>
      <c r="M1301" s="5">
        <v>66</v>
      </c>
      <c r="N1301" s="5" t="s">
        <v>227</v>
      </c>
      <c r="O1301" s="5">
        <v>51</v>
      </c>
      <c r="P1301" s="5" t="s">
        <v>229</v>
      </c>
      <c r="Q1301" s="5">
        <v>57</v>
      </c>
    </row>
    <row r="1302" spans="1:17" hidden="1" outlineLevel="3" collapsed="1" x14ac:dyDescent="0.25">
      <c r="A1302" s="5"/>
      <c r="B1302" s="5"/>
      <c r="C1302" s="5">
        <f>SUBTOTAL(3,C1300:C1301)</f>
        <v>2</v>
      </c>
      <c r="D1302" s="5"/>
      <c r="E1302" s="9" t="s">
        <v>2281</v>
      </c>
      <c r="F1302" s="5"/>
      <c r="G1302" s="5"/>
      <c r="H1302" s="5"/>
      <c r="I1302" s="5"/>
      <c r="J1302" s="13"/>
      <c r="K1302" s="5"/>
      <c r="L1302" s="5"/>
      <c r="M1302" s="5"/>
      <c r="N1302" s="5"/>
      <c r="O1302" s="5"/>
      <c r="P1302" s="5"/>
      <c r="Q1302" s="5"/>
    </row>
    <row r="1303" spans="1:17" hidden="1" outlineLevel="4" x14ac:dyDescent="0.25">
      <c r="A1303" s="5">
        <v>300</v>
      </c>
      <c r="B1303" s="5" t="s">
        <v>722</v>
      </c>
      <c r="C1303" s="5" t="str">
        <f>LEFT(B1303,6)</f>
        <v>150526</v>
      </c>
      <c r="D1303" s="5" t="str">
        <f>RIGHT(B1303,2)</f>
        <v>IB</v>
      </c>
      <c r="E1303" s="5" t="s">
        <v>223</v>
      </c>
      <c r="F1303" s="5" t="s">
        <v>422</v>
      </c>
      <c r="G1303" s="5" t="s">
        <v>432</v>
      </c>
      <c r="H1303" s="5" t="s">
        <v>230</v>
      </c>
      <c r="I1303" s="5" t="s">
        <v>226</v>
      </c>
      <c r="J1303" s="13">
        <v>267</v>
      </c>
      <c r="K1303" s="5">
        <v>69</v>
      </c>
      <c r="L1303" s="5" t="s">
        <v>228</v>
      </c>
      <c r="M1303" s="5">
        <v>66</v>
      </c>
      <c r="N1303" s="5" t="s">
        <v>227</v>
      </c>
      <c r="O1303" s="5">
        <v>68</v>
      </c>
      <c r="P1303" s="5" t="s">
        <v>229</v>
      </c>
      <c r="Q1303" s="5">
        <v>64</v>
      </c>
    </row>
    <row r="1304" spans="1:17" hidden="1" outlineLevel="4" x14ac:dyDescent="0.25">
      <c r="A1304" s="5">
        <v>301</v>
      </c>
      <c r="B1304" s="5" t="s">
        <v>723</v>
      </c>
      <c r="C1304" s="5" t="str">
        <f>LEFT(B1304,6)</f>
        <v>150526</v>
      </c>
      <c r="D1304" s="5" t="str">
        <f>RIGHT(B1304,2)</f>
        <v>HI</v>
      </c>
      <c r="E1304" s="5" t="s">
        <v>223</v>
      </c>
      <c r="F1304" s="5" t="s">
        <v>422</v>
      </c>
      <c r="G1304" s="5" t="s">
        <v>423</v>
      </c>
      <c r="H1304" s="5" t="s">
        <v>230</v>
      </c>
      <c r="I1304" s="5" t="s">
        <v>226</v>
      </c>
      <c r="J1304" s="13">
        <v>256</v>
      </c>
      <c r="K1304" s="5">
        <v>66</v>
      </c>
      <c r="L1304" s="5" t="s">
        <v>227</v>
      </c>
      <c r="M1304" s="5">
        <v>62</v>
      </c>
      <c r="N1304" s="5" t="s">
        <v>228</v>
      </c>
      <c r="O1304" s="5">
        <v>65</v>
      </c>
      <c r="P1304" s="5" t="s">
        <v>229</v>
      </c>
      <c r="Q1304" s="5">
        <v>63</v>
      </c>
    </row>
    <row r="1305" spans="1:17" hidden="1" outlineLevel="3" collapsed="1" x14ac:dyDescent="0.25">
      <c r="A1305" s="5"/>
      <c r="B1305" s="5"/>
      <c r="C1305" s="5">
        <f>SUBTOTAL(3,C1303:C1304)</f>
        <v>2</v>
      </c>
      <c r="D1305" s="5"/>
      <c r="E1305" s="9" t="s">
        <v>2282</v>
      </c>
      <c r="F1305" s="5"/>
      <c r="G1305" s="5"/>
      <c r="H1305" s="5"/>
      <c r="I1305" s="5"/>
      <c r="J1305" s="13"/>
      <c r="K1305" s="5"/>
      <c r="L1305" s="5"/>
      <c r="M1305" s="5"/>
      <c r="N1305" s="5"/>
      <c r="O1305" s="5"/>
      <c r="P1305" s="5"/>
      <c r="Q1305" s="5"/>
    </row>
    <row r="1306" spans="1:17" hidden="1" outlineLevel="4" x14ac:dyDescent="0.25">
      <c r="A1306" s="5">
        <v>303</v>
      </c>
      <c r="B1306" s="5" t="s">
        <v>726</v>
      </c>
      <c r="C1306" s="5" t="str">
        <f>LEFT(B1306,6)</f>
        <v>150526</v>
      </c>
      <c r="D1306" s="5" t="str">
        <f>RIGHT(B1306,2)</f>
        <v>HJ</v>
      </c>
      <c r="E1306" s="5" t="s">
        <v>253</v>
      </c>
      <c r="F1306" s="5" t="s">
        <v>422</v>
      </c>
      <c r="G1306" s="5" t="s">
        <v>432</v>
      </c>
      <c r="H1306" s="5" t="s">
        <v>230</v>
      </c>
      <c r="I1306" s="5" t="s">
        <v>226</v>
      </c>
      <c r="J1306" s="13">
        <v>260</v>
      </c>
      <c r="K1306" s="5">
        <v>64</v>
      </c>
      <c r="L1306" s="5" t="s">
        <v>227</v>
      </c>
      <c r="M1306" s="5">
        <v>65</v>
      </c>
      <c r="N1306" s="5" t="s">
        <v>228</v>
      </c>
      <c r="O1306" s="5">
        <v>66</v>
      </c>
      <c r="P1306" s="5" t="s">
        <v>229</v>
      </c>
      <c r="Q1306" s="5">
        <v>65</v>
      </c>
    </row>
    <row r="1307" spans="1:17" hidden="1" outlineLevel="3" collapsed="1" x14ac:dyDescent="0.25">
      <c r="A1307" s="5"/>
      <c r="B1307" s="5"/>
      <c r="C1307" s="5">
        <f>SUBTOTAL(3,C1306:C1306)</f>
        <v>1</v>
      </c>
      <c r="D1307" s="5"/>
      <c r="E1307" s="9" t="s">
        <v>2281</v>
      </c>
      <c r="F1307" s="5"/>
      <c r="G1307" s="5"/>
      <c r="H1307" s="5"/>
      <c r="I1307" s="5"/>
      <c r="J1307" s="13"/>
      <c r="K1307" s="5"/>
      <c r="L1307" s="5"/>
      <c r="M1307" s="5"/>
      <c r="N1307" s="5"/>
      <c r="O1307" s="5"/>
      <c r="P1307" s="5"/>
      <c r="Q1307" s="5"/>
    </row>
    <row r="1308" spans="1:17" hidden="1" outlineLevel="4" x14ac:dyDescent="0.25">
      <c r="A1308" s="5">
        <v>304</v>
      </c>
      <c r="B1308" s="5" t="s">
        <v>727</v>
      </c>
      <c r="C1308" s="5" t="str">
        <f>LEFT(B1308,6)</f>
        <v>150526</v>
      </c>
      <c r="D1308" s="5" t="str">
        <f>RIGHT(B1308,2)</f>
        <v>FC</v>
      </c>
      <c r="E1308" s="5" t="s">
        <v>223</v>
      </c>
      <c r="F1308" s="5" t="s">
        <v>422</v>
      </c>
      <c r="G1308" s="5" t="s">
        <v>432</v>
      </c>
      <c r="H1308" s="5" t="s">
        <v>230</v>
      </c>
      <c r="I1308" s="5" t="s">
        <v>612</v>
      </c>
      <c r="J1308" s="13">
        <v>217</v>
      </c>
      <c r="K1308" s="5">
        <v>52</v>
      </c>
      <c r="L1308" s="5" t="s">
        <v>250</v>
      </c>
      <c r="M1308" s="5">
        <v>52</v>
      </c>
      <c r="N1308" s="5" t="s">
        <v>228</v>
      </c>
      <c r="O1308" s="5">
        <v>60</v>
      </c>
      <c r="P1308" s="5" t="s">
        <v>227</v>
      </c>
      <c r="Q1308" s="5">
        <v>53</v>
      </c>
    </row>
    <row r="1309" spans="1:17" hidden="1" outlineLevel="3" collapsed="1" x14ac:dyDescent="0.25">
      <c r="A1309" s="5"/>
      <c r="B1309" s="5"/>
      <c r="C1309" s="5">
        <f>SUBTOTAL(3,C1308:C1308)</f>
        <v>1</v>
      </c>
      <c r="D1309" s="5"/>
      <c r="E1309" s="9" t="s">
        <v>2282</v>
      </c>
      <c r="F1309" s="5"/>
      <c r="G1309" s="5"/>
      <c r="H1309" s="5"/>
      <c r="I1309" s="5"/>
      <c r="J1309" s="13"/>
      <c r="K1309" s="5"/>
      <c r="L1309" s="5"/>
      <c r="M1309" s="5"/>
      <c r="N1309" s="5"/>
      <c r="O1309" s="5"/>
      <c r="P1309" s="5"/>
      <c r="Q1309" s="5"/>
    </row>
    <row r="1310" spans="1:17" hidden="1" outlineLevel="4" x14ac:dyDescent="0.25">
      <c r="A1310" s="5">
        <v>305</v>
      </c>
      <c r="B1310" s="5" t="s">
        <v>728</v>
      </c>
      <c r="C1310" s="5" t="str">
        <f>LEFT(B1310,6)</f>
        <v>150527</v>
      </c>
      <c r="D1310" s="5" t="str">
        <f>RIGHT(B1310,2)</f>
        <v>JA</v>
      </c>
      <c r="E1310" s="5" t="s">
        <v>253</v>
      </c>
      <c r="F1310" s="5" t="s">
        <v>422</v>
      </c>
      <c r="G1310" s="5" t="s">
        <v>729</v>
      </c>
      <c r="H1310" s="5" t="s">
        <v>230</v>
      </c>
      <c r="I1310" s="5" t="s">
        <v>226</v>
      </c>
      <c r="J1310" s="13">
        <v>231</v>
      </c>
      <c r="K1310" s="5">
        <v>58</v>
      </c>
      <c r="L1310" s="5" t="s">
        <v>227</v>
      </c>
      <c r="M1310" s="5">
        <v>53</v>
      </c>
      <c r="N1310" s="5" t="s">
        <v>228</v>
      </c>
      <c r="O1310" s="5">
        <v>62</v>
      </c>
      <c r="P1310" s="5" t="s">
        <v>229</v>
      </c>
      <c r="Q1310" s="5">
        <v>58</v>
      </c>
    </row>
    <row r="1311" spans="1:17" hidden="1" outlineLevel="3" collapsed="1" x14ac:dyDescent="0.25">
      <c r="A1311" s="5"/>
      <c r="B1311" s="5"/>
      <c r="C1311" s="5">
        <f>SUBTOTAL(3,C1310:C1310)</f>
        <v>1</v>
      </c>
      <c r="D1311" s="5"/>
      <c r="E1311" s="9" t="s">
        <v>2281</v>
      </c>
      <c r="F1311" s="5"/>
      <c r="G1311" s="5"/>
      <c r="H1311" s="5"/>
      <c r="I1311" s="5"/>
      <c r="J1311" s="13"/>
      <c r="K1311" s="5"/>
      <c r="L1311" s="5"/>
      <c r="M1311" s="5"/>
      <c r="N1311" s="5"/>
      <c r="O1311" s="5"/>
      <c r="P1311" s="5"/>
      <c r="Q1311" s="5"/>
    </row>
    <row r="1312" spans="1:17" hidden="1" outlineLevel="4" x14ac:dyDescent="0.25">
      <c r="A1312" s="5">
        <v>307</v>
      </c>
      <c r="B1312" s="5" t="s">
        <v>731</v>
      </c>
      <c r="C1312" s="5" t="str">
        <f>LEFT(B1312,6)</f>
        <v>150527</v>
      </c>
      <c r="D1312" s="5" t="str">
        <f>RIGHT(B1312,2)</f>
        <v>DH</v>
      </c>
      <c r="E1312" s="5" t="s">
        <v>223</v>
      </c>
      <c r="F1312" s="5" t="s">
        <v>422</v>
      </c>
      <c r="G1312" s="5" t="s">
        <v>489</v>
      </c>
      <c r="H1312" s="5" t="s">
        <v>230</v>
      </c>
      <c r="I1312" s="5" t="s">
        <v>226</v>
      </c>
      <c r="J1312" s="13">
        <v>237</v>
      </c>
      <c r="K1312" s="5">
        <v>52</v>
      </c>
      <c r="L1312" s="5" t="s">
        <v>227</v>
      </c>
      <c r="M1312" s="5">
        <v>52</v>
      </c>
      <c r="N1312" s="5" t="s">
        <v>228</v>
      </c>
      <c r="O1312" s="5">
        <v>62</v>
      </c>
      <c r="P1312" s="5" t="s">
        <v>229</v>
      </c>
      <c r="Q1312" s="5">
        <v>71</v>
      </c>
    </row>
    <row r="1313" spans="1:17" hidden="1" outlineLevel="3" collapsed="1" x14ac:dyDescent="0.25">
      <c r="A1313" s="5"/>
      <c r="B1313" s="5"/>
      <c r="C1313" s="5">
        <f>SUBTOTAL(3,C1312:C1312)</f>
        <v>1</v>
      </c>
      <c r="D1313" s="5"/>
      <c r="E1313" s="9" t="s">
        <v>2282</v>
      </c>
      <c r="F1313" s="5"/>
      <c r="G1313" s="5"/>
      <c r="H1313" s="5"/>
      <c r="I1313" s="5"/>
      <c r="J1313" s="13"/>
      <c r="K1313" s="5"/>
      <c r="L1313" s="5"/>
      <c r="M1313" s="5"/>
      <c r="N1313" s="5"/>
      <c r="O1313" s="5"/>
      <c r="P1313" s="5"/>
      <c r="Q1313" s="5"/>
    </row>
    <row r="1314" spans="1:17" hidden="1" outlineLevel="4" x14ac:dyDescent="0.25">
      <c r="A1314" s="5">
        <v>315</v>
      </c>
      <c r="B1314" s="5" t="s">
        <v>742</v>
      </c>
      <c r="C1314" s="5" t="str">
        <f>LEFT(B1314,6)</f>
        <v>150528</v>
      </c>
      <c r="D1314" s="5" t="str">
        <f>RIGHT(B1314,2)</f>
        <v>ED</v>
      </c>
      <c r="E1314" s="5" t="s">
        <v>253</v>
      </c>
      <c r="F1314" s="5" t="s">
        <v>422</v>
      </c>
      <c r="G1314" s="5" t="s">
        <v>423</v>
      </c>
      <c r="H1314" s="5" t="s">
        <v>230</v>
      </c>
      <c r="I1314" s="5" t="s">
        <v>226</v>
      </c>
      <c r="J1314" s="13">
        <v>248</v>
      </c>
      <c r="K1314" s="5">
        <v>68</v>
      </c>
      <c r="L1314" s="5" t="s">
        <v>227</v>
      </c>
      <c r="M1314" s="5">
        <v>63</v>
      </c>
      <c r="N1314" s="5" t="s">
        <v>228</v>
      </c>
      <c r="O1314" s="5">
        <v>57</v>
      </c>
      <c r="P1314" s="5" t="s">
        <v>229</v>
      </c>
      <c r="Q1314" s="5">
        <v>60</v>
      </c>
    </row>
    <row r="1315" spans="1:17" hidden="1" outlineLevel="4" x14ac:dyDescent="0.25">
      <c r="A1315" s="5">
        <v>316</v>
      </c>
      <c r="B1315" s="5" t="s">
        <v>743</v>
      </c>
      <c r="C1315" s="5" t="str">
        <f>LEFT(B1315,6)</f>
        <v>150529</v>
      </c>
      <c r="D1315" s="5" t="str">
        <f>RIGHT(B1315,2)</f>
        <v>HH</v>
      </c>
      <c r="E1315" s="5" t="s">
        <v>253</v>
      </c>
      <c r="F1315" s="5" t="s">
        <v>422</v>
      </c>
      <c r="G1315" s="5" t="s">
        <v>432</v>
      </c>
      <c r="H1315" s="5" t="s">
        <v>230</v>
      </c>
      <c r="I1315" s="5" t="s">
        <v>271</v>
      </c>
      <c r="J1315" s="13">
        <v>207</v>
      </c>
      <c r="K1315" s="5">
        <v>61</v>
      </c>
      <c r="L1315" s="5" t="s">
        <v>227</v>
      </c>
      <c r="M1315" s="5">
        <v>51</v>
      </c>
      <c r="N1315" s="5" t="s">
        <v>229</v>
      </c>
      <c r="O1315" s="5">
        <v>43</v>
      </c>
      <c r="P1315" s="5" t="s">
        <v>228</v>
      </c>
      <c r="Q1315" s="5">
        <v>52</v>
      </c>
    </row>
    <row r="1316" spans="1:17" hidden="1" outlineLevel="3" collapsed="1" x14ac:dyDescent="0.25">
      <c r="A1316" s="5"/>
      <c r="B1316" s="5"/>
      <c r="C1316" s="5">
        <f>SUBTOTAL(3,C1314:C1315)</f>
        <v>2</v>
      </c>
      <c r="D1316" s="5"/>
      <c r="E1316" s="9" t="s">
        <v>2281</v>
      </c>
      <c r="F1316" s="5"/>
      <c r="G1316" s="5"/>
      <c r="H1316" s="5"/>
      <c r="I1316" s="5"/>
      <c r="J1316" s="13"/>
      <c r="K1316" s="5"/>
      <c r="L1316" s="5"/>
      <c r="M1316" s="5"/>
      <c r="N1316" s="5"/>
      <c r="O1316" s="5"/>
      <c r="P1316" s="5"/>
      <c r="Q1316" s="5"/>
    </row>
    <row r="1317" spans="1:17" hidden="1" outlineLevel="4" x14ac:dyDescent="0.25">
      <c r="A1317" s="5">
        <v>317</v>
      </c>
      <c r="B1317" s="5" t="s">
        <v>744</v>
      </c>
      <c r="C1317" s="5" t="str">
        <f>LEFT(B1317,6)</f>
        <v>150530</v>
      </c>
      <c r="D1317" s="5" t="str">
        <f>RIGHT(B1317,2)</f>
        <v>BH</v>
      </c>
      <c r="E1317" s="5" t="s">
        <v>223</v>
      </c>
      <c r="F1317" s="5" t="s">
        <v>422</v>
      </c>
      <c r="G1317" s="5" t="s">
        <v>432</v>
      </c>
      <c r="H1317" s="5" t="s">
        <v>230</v>
      </c>
      <c r="I1317" s="5" t="s">
        <v>226</v>
      </c>
      <c r="J1317" s="13">
        <v>206</v>
      </c>
      <c r="K1317" s="5">
        <v>52</v>
      </c>
      <c r="L1317" s="5" t="s">
        <v>227</v>
      </c>
      <c r="M1317" s="5">
        <v>54</v>
      </c>
      <c r="N1317" s="5" t="s">
        <v>228</v>
      </c>
      <c r="O1317" s="5">
        <v>50</v>
      </c>
      <c r="P1317" s="5" t="s">
        <v>229</v>
      </c>
      <c r="Q1317" s="5">
        <v>50</v>
      </c>
    </row>
    <row r="1318" spans="1:17" hidden="1" outlineLevel="4" x14ac:dyDescent="0.25">
      <c r="A1318" s="5">
        <v>322</v>
      </c>
      <c r="B1318" s="5" t="s">
        <v>749</v>
      </c>
      <c r="C1318" s="5" t="str">
        <f>LEFT(B1318,6)</f>
        <v>150531</v>
      </c>
      <c r="D1318" s="5" t="str">
        <f>RIGHT(B1318,2)</f>
        <v>BE</v>
      </c>
      <c r="E1318" s="5" t="s">
        <v>223</v>
      </c>
      <c r="F1318" s="5" t="s">
        <v>422</v>
      </c>
      <c r="G1318" s="5" t="s">
        <v>432</v>
      </c>
      <c r="H1318" s="5" t="s">
        <v>230</v>
      </c>
      <c r="I1318" s="5" t="s">
        <v>226</v>
      </c>
      <c r="J1318" s="13">
        <v>223</v>
      </c>
      <c r="K1318" s="5">
        <v>61</v>
      </c>
      <c r="L1318" s="5" t="s">
        <v>228</v>
      </c>
      <c r="M1318" s="5">
        <v>55</v>
      </c>
      <c r="N1318" s="5" t="s">
        <v>227</v>
      </c>
      <c r="O1318" s="5">
        <v>55</v>
      </c>
      <c r="P1318" s="5" t="s">
        <v>229</v>
      </c>
      <c r="Q1318" s="5">
        <v>52</v>
      </c>
    </row>
    <row r="1319" spans="1:17" hidden="1" outlineLevel="4" x14ac:dyDescent="0.25">
      <c r="A1319" s="5">
        <v>325</v>
      </c>
      <c r="B1319" s="5" t="s">
        <v>753</v>
      </c>
      <c r="C1319" s="5" t="str">
        <f>LEFT(B1319,6)</f>
        <v>150531</v>
      </c>
      <c r="D1319" s="5" t="str">
        <f>RIGHT(B1319,2)</f>
        <v>HI</v>
      </c>
      <c r="E1319" s="5" t="s">
        <v>223</v>
      </c>
      <c r="F1319" s="5" t="s">
        <v>422</v>
      </c>
      <c r="G1319" s="5" t="s">
        <v>432</v>
      </c>
      <c r="H1319" s="5" t="s">
        <v>230</v>
      </c>
      <c r="I1319" s="5" t="s">
        <v>226</v>
      </c>
      <c r="J1319" s="13">
        <v>277</v>
      </c>
      <c r="K1319" s="5">
        <v>69</v>
      </c>
      <c r="L1319" s="5" t="s">
        <v>229</v>
      </c>
      <c r="M1319" s="5">
        <v>66</v>
      </c>
      <c r="N1319" s="5" t="s">
        <v>228</v>
      </c>
      <c r="O1319" s="5">
        <v>79</v>
      </c>
      <c r="P1319" s="5" t="s">
        <v>227</v>
      </c>
      <c r="Q1319" s="5">
        <v>63</v>
      </c>
    </row>
    <row r="1320" spans="1:17" hidden="1" outlineLevel="3" collapsed="1" x14ac:dyDescent="0.25">
      <c r="A1320" s="5"/>
      <c r="B1320" s="5"/>
      <c r="C1320" s="5">
        <f>SUBTOTAL(3,C1317:C1319)</f>
        <v>3</v>
      </c>
      <c r="D1320" s="5"/>
      <c r="E1320" s="9" t="s">
        <v>2282</v>
      </c>
      <c r="F1320" s="5"/>
      <c r="G1320" s="5"/>
      <c r="H1320" s="5"/>
      <c r="I1320" s="5"/>
      <c r="J1320" s="13"/>
      <c r="K1320" s="5"/>
      <c r="L1320" s="5"/>
      <c r="M1320" s="5"/>
      <c r="N1320" s="5"/>
      <c r="O1320" s="5"/>
      <c r="P1320" s="5"/>
      <c r="Q1320" s="5"/>
    </row>
    <row r="1321" spans="1:17" hidden="1" outlineLevel="4" x14ac:dyDescent="0.25">
      <c r="A1321" s="5">
        <v>339</v>
      </c>
      <c r="B1321" s="5" t="s">
        <v>771</v>
      </c>
      <c r="C1321" s="5" t="str">
        <f>LEFT(B1321,6)</f>
        <v>150534</v>
      </c>
      <c r="D1321" s="5" t="str">
        <f>RIGHT(B1321,2)</f>
        <v>EH</v>
      </c>
      <c r="E1321" s="5" t="s">
        <v>253</v>
      </c>
      <c r="F1321" s="5" t="s">
        <v>422</v>
      </c>
      <c r="G1321" s="5" t="s">
        <v>432</v>
      </c>
      <c r="H1321" s="5" t="s">
        <v>230</v>
      </c>
      <c r="I1321" s="5" t="s">
        <v>226</v>
      </c>
      <c r="J1321" s="13">
        <v>262</v>
      </c>
      <c r="K1321" s="5">
        <v>69</v>
      </c>
      <c r="L1321" s="5" t="s">
        <v>227</v>
      </c>
      <c r="M1321" s="5">
        <v>61</v>
      </c>
      <c r="N1321" s="5" t="s">
        <v>228</v>
      </c>
      <c r="O1321" s="5">
        <v>65</v>
      </c>
      <c r="P1321" s="5" t="s">
        <v>229</v>
      </c>
      <c r="Q1321" s="5">
        <v>67</v>
      </c>
    </row>
    <row r="1322" spans="1:17" hidden="1" outlineLevel="4" x14ac:dyDescent="0.25">
      <c r="A1322" s="5">
        <v>340</v>
      </c>
      <c r="B1322" s="5" t="s">
        <v>772</v>
      </c>
      <c r="C1322" s="5" t="str">
        <f>LEFT(B1322,6)</f>
        <v>150534</v>
      </c>
      <c r="D1322" s="5" t="str">
        <f>RIGHT(B1322,2)</f>
        <v>IH</v>
      </c>
      <c r="E1322" s="5" t="s">
        <v>253</v>
      </c>
      <c r="F1322" s="5" t="s">
        <v>422</v>
      </c>
      <c r="G1322" s="5" t="s">
        <v>423</v>
      </c>
      <c r="H1322" s="5" t="s">
        <v>230</v>
      </c>
      <c r="I1322" s="5" t="s">
        <v>226</v>
      </c>
      <c r="J1322" s="13">
        <v>246</v>
      </c>
      <c r="K1322" s="5">
        <v>65</v>
      </c>
      <c r="L1322" s="5" t="s">
        <v>227</v>
      </c>
      <c r="M1322" s="5">
        <v>63</v>
      </c>
      <c r="N1322" s="5" t="s">
        <v>228</v>
      </c>
      <c r="O1322" s="5">
        <v>66</v>
      </c>
      <c r="P1322" s="5" t="s">
        <v>229</v>
      </c>
      <c r="Q1322" s="5">
        <v>52</v>
      </c>
    </row>
    <row r="1323" spans="1:17" hidden="1" outlineLevel="4" x14ac:dyDescent="0.25">
      <c r="A1323" s="5">
        <v>344</v>
      </c>
      <c r="B1323" s="5" t="s">
        <v>777</v>
      </c>
      <c r="C1323" s="5" t="str">
        <f>LEFT(B1323,6)</f>
        <v>150535</v>
      </c>
      <c r="D1323" s="5" t="str">
        <f>RIGHT(B1323,2)</f>
        <v>GE</v>
      </c>
      <c r="E1323" s="5" t="s">
        <v>253</v>
      </c>
      <c r="F1323" s="5" t="s">
        <v>422</v>
      </c>
      <c r="G1323" s="5" t="s">
        <v>445</v>
      </c>
      <c r="H1323" s="5" t="s">
        <v>230</v>
      </c>
      <c r="I1323" s="5" t="s">
        <v>226</v>
      </c>
      <c r="J1323" s="13">
        <v>230</v>
      </c>
      <c r="K1323" s="5">
        <v>52</v>
      </c>
      <c r="L1323" s="5" t="s">
        <v>227</v>
      </c>
      <c r="M1323" s="5">
        <v>57</v>
      </c>
      <c r="N1323" s="5" t="s">
        <v>228</v>
      </c>
      <c r="O1323" s="5">
        <v>58</v>
      </c>
      <c r="P1323" s="5" t="s">
        <v>234</v>
      </c>
      <c r="Q1323" s="5">
        <v>63</v>
      </c>
    </row>
    <row r="1324" spans="1:17" hidden="1" outlineLevel="3" collapsed="1" x14ac:dyDescent="0.25">
      <c r="A1324" s="5"/>
      <c r="B1324" s="5"/>
      <c r="C1324" s="5">
        <f>SUBTOTAL(3,C1321:C1323)</f>
        <v>3</v>
      </c>
      <c r="D1324" s="5"/>
      <c r="E1324" s="9" t="s">
        <v>2281</v>
      </c>
      <c r="F1324" s="5"/>
      <c r="G1324" s="5"/>
      <c r="H1324" s="5"/>
      <c r="I1324" s="5"/>
      <c r="J1324" s="13"/>
      <c r="K1324" s="5"/>
      <c r="L1324" s="5"/>
      <c r="M1324" s="5"/>
      <c r="N1324" s="5"/>
      <c r="O1324" s="5"/>
      <c r="P1324" s="5"/>
      <c r="Q1324" s="5"/>
    </row>
    <row r="1325" spans="1:17" hidden="1" outlineLevel="4" x14ac:dyDescent="0.25">
      <c r="A1325" s="5">
        <v>349</v>
      </c>
      <c r="B1325" s="5" t="s">
        <v>783</v>
      </c>
      <c r="C1325" s="5" t="str">
        <f>LEFT(B1325,6)</f>
        <v>150537</v>
      </c>
      <c r="D1325" s="5" t="str">
        <f>RIGHT(B1325,2)</f>
        <v>ED</v>
      </c>
      <c r="E1325" s="5" t="s">
        <v>223</v>
      </c>
      <c r="F1325" s="5" t="s">
        <v>422</v>
      </c>
      <c r="G1325" s="5" t="s">
        <v>432</v>
      </c>
      <c r="H1325" s="5" t="s">
        <v>230</v>
      </c>
      <c r="I1325" s="5" t="s">
        <v>637</v>
      </c>
      <c r="J1325" s="13">
        <v>217</v>
      </c>
      <c r="K1325" s="5">
        <v>56</v>
      </c>
      <c r="L1325" s="5" t="s">
        <v>227</v>
      </c>
      <c r="M1325" s="5">
        <v>47</v>
      </c>
      <c r="N1325" s="5" t="s">
        <v>228</v>
      </c>
      <c r="O1325" s="5">
        <v>55</v>
      </c>
      <c r="P1325" s="5" t="s">
        <v>229</v>
      </c>
      <c r="Q1325" s="5">
        <v>59</v>
      </c>
    </row>
    <row r="1326" spans="1:17" hidden="1" outlineLevel="4" x14ac:dyDescent="0.25">
      <c r="A1326" s="5">
        <v>350</v>
      </c>
      <c r="B1326" s="5" t="s">
        <v>784</v>
      </c>
      <c r="C1326" s="5" t="str">
        <f>LEFT(B1326,6)</f>
        <v>150537</v>
      </c>
      <c r="D1326" s="5" t="str">
        <f>RIGHT(B1326,2)</f>
        <v>FA</v>
      </c>
      <c r="E1326" s="5" t="s">
        <v>223</v>
      </c>
      <c r="F1326" s="5" t="s">
        <v>422</v>
      </c>
      <c r="G1326" s="5" t="s">
        <v>450</v>
      </c>
      <c r="H1326" s="5" t="s">
        <v>230</v>
      </c>
      <c r="I1326" s="5" t="s">
        <v>612</v>
      </c>
      <c r="J1326" s="13">
        <v>217</v>
      </c>
      <c r="K1326" s="5">
        <v>64</v>
      </c>
      <c r="L1326" s="5" t="s">
        <v>228</v>
      </c>
      <c r="M1326" s="5">
        <v>52</v>
      </c>
      <c r="N1326" s="5" t="s">
        <v>227</v>
      </c>
      <c r="O1326" s="5">
        <v>50</v>
      </c>
      <c r="P1326" s="5" t="s">
        <v>229</v>
      </c>
      <c r="Q1326" s="5">
        <v>51</v>
      </c>
    </row>
    <row r="1327" spans="1:17" hidden="1" outlineLevel="3" collapsed="1" x14ac:dyDescent="0.25">
      <c r="A1327" s="5"/>
      <c r="B1327" s="5"/>
      <c r="C1327" s="5">
        <f>SUBTOTAL(3,C1325:C1326)</f>
        <v>2</v>
      </c>
      <c r="D1327" s="5"/>
      <c r="E1327" s="9" t="s">
        <v>2282</v>
      </c>
      <c r="F1327" s="5"/>
      <c r="G1327" s="5"/>
      <c r="H1327" s="5"/>
      <c r="I1327" s="5"/>
      <c r="J1327" s="13"/>
      <c r="K1327" s="5"/>
      <c r="L1327" s="5"/>
      <c r="M1327" s="5"/>
      <c r="N1327" s="5"/>
      <c r="O1327" s="5"/>
      <c r="P1327" s="5"/>
      <c r="Q1327" s="5"/>
    </row>
    <row r="1328" spans="1:17" hidden="1" outlineLevel="4" x14ac:dyDescent="0.25">
      <c r="A1328" s="5">
        <v>353</v>
      </c>
      <c r="B1328" s="5" t="s">
        <v>787</v>
      </c>
      <c r="C1328" s="5" t="str">
        <f>LEFT(B1328,6)</f>
        <v>150538</v>
      </c>
      <c r="D1328" s="5" t="str">
        <f>RIGHT(B1328,2)</f>
        <v>IG</v>
      </c>
      <c r="E1328" s="5" t="s">
        <v>253</v>
      </c>
      <c r="F1328" s="5" t="s">
        <v>422</v>
      </c>
      <c r="G1328" s="5" t="s">
        <v>445</v>
      </c>
      <c r="H1328" s="5" t="s">
        <v>230</v>
      </c>
      <c r="I1328" s="5" t="s">
        <v>226</v>
      </c>
      <c r="J1328" s="13">
        <v>240</v>
      </c>
      <c r="K1328" s="5">
        <v>66</v>
      </c>
      <c r="L1328" s="5" t="s">
        <v>227</v>
      </c>
      <c r="M1328" s="5">
        <v>60</v>
      </c>
      <c r="N1328" s="5" t="s">
        <v>228</v>
      </c>
      <c r="O1328" s="5">
        <v>53</v>
      </c>
      <c r="P1328" s="5" t="s">
        <v>229</v>
      </c>
      <c r="Q1328" s="5">
        <v>61</v>
      </c>
    </row>
    <row r="1329" spans="1:17" hidden="1" outlineLevel="4" x14ac:dyDescent="0.25">
      <c r="A1329" s="5">
        <v>368</v>
      </c>
      <c r="B1329" s="5" t="s">
        <v>804</v>
      </c>
      <c r="C1329" s="5" t="str">
        <f>LEFT(B1329,6)</f>
        <v>150547</v>
      </c>
      <c r="D1329" s="5" t="str">
        <f>RIGHT(B1329,2)</f>
        <v>GE</v>
      </c>
      <c r="E1329" s="5" t="s">
        <v>253</v>
      </c>
      <c r="F1329" s="5" t="s">
        <v>422</v>
      </c>
      <c r="G1329" s="5" t="s">
        <v>423</v>
      </c>
      <c r="H1329" s="5" t="s">
        <v>230</v>
      </c>
      <c r="I1329" s="5" t="s">
        <v>226</v>
      </c>
      <c r="J1329" s="13">
        <v>230</v>
      </c>
      <c r="K1329" s="5">
        <v>55</v>
      </c>
      <c r="L1329" s="5" t="s">
        <v>227</v>
      </c>
      <c r="M1329" s="5">
        <v>47</v>
      </c>
      <c r="N1329" s="5" t="s">
        <v>234</v>
      </c>
      <c r="O1329" s="5">
        <v>62</v>
      </c>
      <c r="P1329" s="5" t="s">
        <v>228</v>
      </c>
      <c r="Q1329" s="5">
        <v>66</v>
      </c>
    </row>
    <row r="1330" spans="1:17" hidden="1" outlineLevel="4" x14ac:dyDescent="0.25">
      <c r="A1330" s="5">
        <v>374</v>
      </c>
      <c r="B1330" s="5" t="s">
        <v>813</v>
      </c>
      <c r="C1330" s="5" t="str">
        <f>LEFT(B1330,6)</f>
        <v>150552</v>
      </c>
      <c r="D1330" s="5" t="str">
        <f>RIGHT(B1330,2)</f>
        <v>HB</v>
      </c>
      <c r="E1330" s="5" t="s">
        <v>253</v>
      </c>
      <c r="F1330" s="5" t="s">
        <v>422</v>
      </c>
      <c r="G1330" s="5" t="s">
        <v>432</v>
      </c>
      <c r="H1330" s="5" t="s">
        <v>230</v>
      </c>
      <c r="I1330" s="5" t="s">
        <v>637</v>
      </c>
      <c r="J1330" s="13">
        <v>230</v>
      </c>
      <c r="K1330" s="5">
        <v>68</v>
      </c>
      <c r="L1330" s="5" t="s">
        <v>227</v>
      </c>
      <c r="M1330" s="5">
        <v>53</v>
      </c>
      <c r="N1330" s="5" t="s">
        <v>228</v>
      </c>
      <c r="O1330" s="5">
        <v>59</v>
      </c>
      <c r="P1330" s="5" t="s">
        <v>229</v>
      </c>
      <c r="Q1330" s="5">
        <v>50</v>
      </c>
    </row>
    <row r="1331" spans="1:17" hidden="1" outlineLevel="4" x14ac:dyDescent="0.25">
      <c r="A1331" s="5">
        <v>392</v>
      </c>
      <c r="B1331" s="5" t="s">
        <v>835</v>
      </c>
      <c r="C1331" s="5" t="str">
        <f>LEFT(B1331,6)</f>
        <v>150563</v>
      </c>
      <c r="D1331" s="5" t="str">
        <f>RIGHT(B1331,2)</f>
        <v>JE</v>
      </c>
      <c r="E1331" s="5" t="s">
        <v>253</v>
      </c>
      <c r="F1331" s="5" t="s">
        <v>422</v>
      </c>
      <c r="G1331" s="5" t="s">
        <v>432</v>
      </c>
      <c r="H1331" s="5" t="s">
        <v>230</v>
      </c>
      <c r="I1331" s="5" t="s">
        <v>226</v>
      </c>
      <c r="J1331" s="13">
        <v>304</v>
      </c>
      <c r="K1331" s="5">
        <v>63</v>
      </c>
      <c r="L1331" s="5" t="s">
        <v>227</v>
      </c>
      <c r="M1331" s="5">
        <v>70</v>
      </c>
      <c r="N1331" s="5" t="s">
        <v>228</v>
      </c>
      <c r="O1331" s="5">
        <v>82</v>
      </c>
      <c r="P1331" s="5" t="s">
        <v>229</v>
      </c>
      <c r="Q1331" s="5">
        <v>89</v>
      </c>
    </row>
    <row r="1332" spans="1:17" hidden="1" outlineLevel="3" collapsed="1" x14ac:dyDescent="0.25">
      <c r="A1332" s="5"/>
      <c r="B1332" s="5"/>
      <c r="C1332" s="5">
        <f>SUBTOTAL(3,C1328:C1331)</f>
        <v>4</v>
      </c>
      <c r="D1332" s="5"/>
      <c r="E1332" s="9" t="s">
        <v>2281</v>
      </c>
      <c r="F1332" s="5"/>
      <c r="G1332" s="5"/>
      <c r="H1332" s="5"/>
      <c r="I1332" s="5"/>
      <c r="J1332" s="13"/>
      <c r="K1332" s="5"/>
      <c r="L1332" s="5"/>
      <c r="M1332" s="5"/>
      <c r="N1332" s="5"/>
      <c r="O1332" s="5"/>
      <c r="P1332" s="5"/>
      <c r="Q1332" s="5"/>
    </row>
    <row r="1333" spans="1:17" hidden="1" outlineLevel="4" x14ac:dyDescent="0.25">
      <c r="A1333" s="5">
        <v>393</v>
      </c>
      <c r="B1333" s="5" t="s">
        <v>836</v>
      </c>
      <c r="C1333" s="5" t="str">
        <f>LEFT(B1333,6)</f>
        <v>150563</v>
      </c>
      <c r="D1333" s="5" t="str">
        <f>RIGHT(B1333,2)</f>
        <v>FJ</v>
      </c>
      <c r="E1333" s="5" t="s">
        <v>223</v>
      </c>
      <c r="F1333" s="5" t="s">
        <v>422</v>
      </c>
      <c r="G1333" s="5" t="s">
        <v>432</v>
      </c>
      <c r="H1333" s="5" t="s">
        <v>230</v>
      </c>
      <c r="I1333" s="5" t="s">
        <v>612</v>
      </c>
      <c r="J1333" s="13">
        <v>247</v>
      </c>
      <c r="K1333" s="5">
        <v>48</v>
      </c>
      <c r="L1333" s="5" t="s">
        <v>227</v>
      </c>
      <c r="M1333" s="5">
        <v>49</v>
      </c>
      <c r="N1333" s="5" t="s">
        <v>228</v>
      </c>
      <c r="O1333" s="5">
        <v>67</v>
      </c>
      <c r="P1333" s="5" t="s">
        <v>229</v>
      </c>
      <c r="Q1333" s="5">
        <v>83</v>
      </c>
    </row>
    <row r="1334" spans="1:17" hidden="1" outlineLevel="4" x14ac:dyDescent="0.25">
      <c r="A1334" s="5">
        <v>398</v>
      </c>
      <c r="B1334" s="5" t="s">
        <v>842</v>
      </c>
      <c r="C1334" s="5" t="str">
        <f>LEFT(B1334,6)</f>
        <v>150568</v>
      </c>
      <c r="D1334" s="5" t="str">
        <f>RIGHT(B1334,2)</f>
        <v>II</v>
      </c>
      <c r="E1334" s="5" t="s">
        <v>223</v>
      </c>
      <c r="F1334" s="5" t="s">
        <v>422</v>
      </c>
      <c r="G1334" s="5" t="s">
        <v>445</v>
      </c>
      <c r="H1334" s="5" t="s">
        <v>230</v>
      </c>
      <c r="I1334" s="5" t="s">
        <v>382</v>
      </c>
      <c r="J1334" s="13">
        <v>211</v>
      </c>
      <c r="K1334" s="5">
        <v>55</v>
      </c>
      <c r="L1334" s="5" t="s">
        <v>227</v>
      </c>
      <c r="M1334" s="5">
        <v>56</v>
      </c>
      <c r="N1334" s="5" t="s">
        <v>228</v>
      </c>
      <c r="O1334" s="5">
        <v>52</v>
      </c>
      <c r="P1334" s="5" t="s">
        <v>229</v>
      </c>
      <c r="Q1334" s="5">
        <v>48</v>
      </c>
    </row>
    <row r="1335" spans="1:17" hidden="1" outlineLevel="4" x14ac:dyDescent="0.25">
      <c r="A1335" s="5">
        <v>404</v>
      </c>
      <c r="B1335" s="5" t="s">
        <v>850</v>
      </c>
      <c r="C1335" s="5" t="str">
        <f>LEFT(B1335,6)</f>
        <v>150577</v>
      </c>
      <c r="D1335" s="5" t="str">
        <f>RIGHT(B1335,2)</f>
        <v>JB</v>
      </c>
      <c r="E1335" s="5" t="s">
        <v>223</v>
      </c>
      <c r="F1335" s="5" t="s">
        <v>422</v>
      </c>
      <c r="G1335" s="5" t="s">
        <v>454</v>
      </c>
      <c r="H1335" s="5" t="s">
        <v>230</v>
      </c>
      <c r="I1335" s="5" t="s">
        <v>245</v>
      </c>
      <c r="J1335" s="13">
        <v>216</v>
      </c>
      <c r="K1335" s="5">
        <v>55</v>
      </c>
      <c r="L1335" s="5" t="s">
        <v>227</v>
      </c>
      <c r="M1335" s="5">
        <v>57</v>
      </c>
      <c r="N1335" s="5" t="s">
        <v>228</v>
      </c>
      <c r="O1335" s="5">
        <v>53</v>
      </c>
      <c r="P1335" s="5" t="s">
        <v>229</v>
      </c>
      <c r="Q1335" s="5">
        <v>51</v>
      </c>
    </row>
    <row r="1336" spans="1:17" hidden="1" outlineLevel="4" x14ac:dyDescent="0.25">
      <c r="A1336" s="5">
        <v>411</v>
      </c>
      <c r="B1336" s="5" t="s">
        <v>858</v>
      </c>
      <c r="C1336" s="5" t="str">
        <f>LEFT(B1336,6)</f>
        <v>150581</v>
      </c>
      <c r="D1336" s="5" t="str">
        <f>RIGHT(B1336,2)</f>
        <v>FE</v>
      </c>
      <c r="E1336" s="5" t="s">
        <v>223</v>
      </c>
      <c r="F1336" s="5" t="s">
        <v>422</v>
      </c>
      <c r="G1336" s="5" t="s">
        <v>537</v>
      </c>
      <c r="H1336" s="5" t="s">
        <v>230</v>
      </c>
      <c r="I1336" s="5" t="s">
        <v>245</v>
      </c>
      <c r="J1336" s="13">
        <v>230</v>
      </c>
      <c r="K1336" s="5">
        <v>65</v>
      </c>
      <c r="L1336" s="5" t="s">
        <v>229</v>
      </c>
      <c r="M1336" s="5">
        <v>56</v>
      </c>
      <c r="N1336" s="5" t="s">
        <v>228</v>
      </c>
      <c r="O1336" s="5">
        <v>48</v>
      </c>
      <c r="P1336" s="5" t="s">
        <v>227</v>
      </c>
      <c r="Q1336" s="5">
        <v>61</v>
      </c>
    </row>
    <row r="1337" spans="1:17" hidden="1" outlineLevel="4" x14ac:dyDescent="0.25">
      <c r="A1337" s="5">
        <v>427</v>
      </c>
      <c r="B1337" s="5" t="s">
        <v>879</v>
      </c>
      <c r="C1337" s="5" t="str">
        <f>LEFT(B1337,6)</f>
        <v>150588</v>
      </c>
      <c r="D1337" s="5" t="str">
        <f>RIGHT(B1337,2)</f>
        <v>FA</v>
      </c>
      <c r="E1337" s="5" t="s">
        <v>223</v>
      </c>
      <c r="F1337" s="5" t="s">
        <v>422</v>
      </c>
      <c r="G1337" s="5" t="s">
        <v>432</v>
      </c>
      <c r="H1337" s="5" t="s">
        <v>230</v>
      </c>
      <c r="I1337" s="5" t="s">
        <v>226</v>
      </c>
      <c r="J1337" s="13">
        <v>202</v>
      </c>
      <c r="K1337" s="5">
        <v>58</v>
      </c>
      <c r="L1337" s="5" t="s">
        <v>227</v>
      </c>
      <c r="M1337" s="5">
        <v>49</v>
      </c>
      <c r="N1337" s="5" t="s">
        <v>228</v>
      </c>
      <c r="O1337" s="5">
        <v>48</v>
      </c>
      <c r="P1337" s="5" t="s">
        <v>229</v>
      </c>
      <c r="Q1337" s="5">
        <v>47</v>
      </c>
    </row>
    <row r="1338" spans="1:17" hidden="1" outlineLevel="3" collapsed="1" x14ac:dyDescent="0.25">
      <c r="A1338" s="5"/>
      <c r="B1338" s="5"/>
      <c r="C1338" s="5">
        <f>SUBTOTAL(3,C1333:C1337)</f>
        <v>5</v>
      </c>
      <c r="D1338" s="5"/>
      <c r="E1338" s="9" t="s">
        <v>2282</v>
      </c>
      <c r="F1338" s="5"/>
      <c r="G1338" s="5"/>
      <c r="H1338" s="5"/>
      <c r="I1338" s="5"/>
      <c r="J1338" s="13"/>
      <c r="K1338" s="5"/>
      <c r="L1338" s="5"/>
      <c r="M1338" s="5"/>
      <c r="N1338" s="5"/>
      <c r="O1338" s="5"/>
      <c r="P1338" s="5"/>
      <c r="Q1338" s="5"/>
    </row>
    <row r="1339" spans="1:17" hidden="1" outlineLevel="4" x14ac:dyDescent="0.25">
      <c r="A1339" s="5">
        <v>465</v>
      </c>
      <c r="B1339" s="5" t="s">
        <v>932</v>
      </c>
      <c r="C1339" s="5" t="str">
        <f>LEFT(B1339,6)</f>
        <v>150609</v>
      </c>
      <c r="D1339" s="5" t="str">
        <f>RIGHT(B1339,2)</f>
        <v>IJ</v>
      </c>
      <c r="E1339" s="5" t="s">
        <v>253</v>
      </c>
      <c r="F1339" s="5" t="s">
        <v>422</v>
      </c>
      <c r="G1339" s="5" t="s">
        <v>499</v>
      </c>
      <c r="H1339" s="5" t="s">
        <v>230</v>
      </c>
      <c r="I1339" s="5" t="s">
        <v>637</v>
      </c>
      <c r="J1339" s="13">
        <v>214</v>
      </c>
      <c r="K1339" s="5">
        <v>62</v>
      </c>
      <c r="L1339" s="5" t="s">
        <v>227</v>
      </c>
      <c r="M1339" s="5">
        <v>51</v>
      </c>
      <c r="N1339" s="5" t="s">
        <v>228</v>
      </c>
      <c r="O1339" s="5">
        <v>53</v>
      </c>
      <c r="P1339" s="5" t="s">
        <v>229</v>
      </c>
      <c r="Q1339" s="5">
        <v>48</v>
      </c>
    </row>
    <row r="1340" spans="1:17" hidden="1" outlineLevel="4" x14ac:dyDescent="0.25">
      <c r="A1340" s="5">
        <v>466</v>
      </c>
      <c r="B1340" s="5" t="s">
        <v>933</v>
      </c>
      <c r="C1340" s="5" t="str">
        <f>LEFT(B1340,6)</f>
        <v>150609</v>
      </c>
      <c r="D1340" s="5" t="str">
        <f>RIGHT(B1340,2)</f>
        <v>AD</v>
      </c>
      <c r="E1340" s="5" t="s">
        <v>253</v>
      </c>
      <c r="F1340" s="5" t="s">
        <v>422</v>
      </c>
      <c r="G1340" s="5" t="s">
        <v>432</v>
      </c>
      <c r="H1340" s="5" t="s">
        <v>230</v>
      </c>
      <c r="I1340" s="5" t="s">
        <v>226</v>
      </c>
      <c r="J1340" s="13">
        <v>233</v>
      </c>
      <c r="K1340" s="5">
        <v>58</v>
      </c>
      <c r="L1340" s="5" t="s">
        <v>229</v>
      </c>
      <c r="M1340" s="5">
        <v>80</v>
      </c>
      <c r="N1340" s="5" t="s">
        <v>228</v>
      </c>
      <c r="O1340" s="5">
        <v>52</v>
      </c>
      <c r="P1340" s="5" t="s">
        <v>227</v>
      </c>
      <c r="Q1340" s="5">
        <v>43</v>
      </c>
    </row>
    <row r="1341" spans="1:17" hidden="1" outlineLevel="4" x14ac:dyDescent="0.25">
      <c r="A1341" s="5">
        <v>469</v>
      </c>
      <c r="B1341" s="5" t="s">
        <v>937</v>
      </c>
      <c r="C1341" s="5" t="str">
        <f>LEFT(B1341,6)</f>
        <v>150612</v>
      </c>
      <c r="D1341" s="5" t="str">
        <f>RIGHT(B1341,2)</f>
        <v>HE</v>
      </c>
      <c r="E1341" s="5" t="s">
        <v>253</v>
      </c>
      <c r="F1341" s="5" t="s">
        <v>422</v>
      </c>
      <c r="G1341" s="5" t="s">
        <v>432</v>
      </c>
      <c r="H1341" s="5" t="s">
        <v>230</v>
      </c>
      <c r="I1341" s="5" t="s">
        <v>226</v>
      </c>
      <c r="J1341" s="13">
        <v>220</v>
      </c>
      <c r="K1341" s="5">
        <v>68</v>
      </c>
      <c r="L1341" s="5" t="s">
        <v>228</v>
      </c>
      <c r="M1341" s="5">
        <v>58</v>
      </c>
      <c r="N1341" s="5" t="s">
        <v>227</v>
      </c>
      <c r="O1341" s="5">
        <v>53</v>
      </c>
      <c r="P1341" s="5" t="s">
        <v>229</v>
      </c>
      <c r="Q1341" s="5">
        <v>41</v>
      </c>
    </row>
    <row r="1342" spans="1:17" hidden="1" outlineLevel="3" collapsed="1" x14ac:dyDescent="0.25">
      <c r="A1342" s="5"/>
      <c r="B1342" s="5"/>
      <c r="C1342" s="5">
        <f>SUBTOTAL(3,C1339:C1341)</f>
        <v>3</v>
      </c>
      <c r="D1342" s="5"/>
      <c r="E1342" s="9" t="s">
        <v>2281</v>
      </c>
      <c r="F1342" s="5"/>
      <c r="G1342" s="5"/>
      <c r="H1342" s="5"/>
      <c r="I1342" s="5"/>
      <c r="J1342" s="13"/>
      <c r="K1342" s="5"/>
      <c r="L1342" s="5"/>
      <c r="M1342" s="5"/>
      <c r="N1342" s="5"/>
      <c r="O1342" s="5"/>
      <c r="P1342" s="5"/>
      <c r="Q1342" s="5"/>
    </row>
    <row r="1343" spans="1:17" hidden="1" outlineLevel="4" x14ac:dyDescent="0.25">
      <c r="A1343" s="5">
        <v>470</v>
      </c>
      <c r="B1343" s="5" t="s">
        <v>938</v>
      </c>
      <c r="C1343" s="5" t="str">
        <f t="shared" ref="C1343:C1349" si="24">LEFT(B1343,6)</f>
        <v>150612</v>
      </c>
      <c r="D1343" s="5" t="str">
        <f t="shared" ref="D1343:D1349" si="25">RIGHT(B1343,2)</f>
        <v>DF</v>
      </c>
      <c r="E1343" s="5" t="s">
        <v>223</v>
      </c>
      <c r="F1343" s="5" t="s">
        <v>422</v>
      </c>
      <c r="G1343" s="5" t="s">
        <v>432</v>
      </c>
      <c r="H1343" s="5" t="s">
        <v>230</v>
      </c>
      <c r="I1343" s="5" t="s">
        <v>226</v>
      </c>
      <c r="J1343" s="13">
        <v>266</v>
      </c>
      <c r="K1343" s="5">
        <v>66</v>
      </c>
      <c r="L1343" s="5" t="s">
        <v>227</v>
      </c>
      <c r="M1343" s="5">
        <v>61</v>
      </c>
      <c r="N1343" s="5" t="s">
        <v>228</v>
      </c>
      <c r="O1343" s="5">
        <v>69</v>
      </c>
      <c r="P1343" s="5" t="s">
        <v>229</v>
      </c>
      <c r="Q1343" s="5">
        <v>70</v>
      </c>
    </row>
    <row r="1344" spans="1:17" hidden="1" outlineLevel="4" x14ac:dyDescent="0.25">
      <c r="A1344" s="5">
        <v>528</v>
      </c>
      <c r="B1344" s="5" t="s">
        <v>1018</v>
      </c>
      <c r="C1344" s="5" t="str">
        <f t="shared" si="24"/>
        <v>150801</v>
      </c>
      <c r="D1344" s="5" t="str">
        <f t="shared" si="25"/>
        <v>DB</v>
      </c>
      <c r="E1344" s="5" t="s">
        <v>223</v>
      </c>
      <c r="F1344" s="5" t="s">
        <v>422</v>
      </c>
      <c r="G1344" s="5" t="s">
        <v>670</v>
      </c>
      <c r="H1344" s="5" t="s">
        <v>230</v>
      </c>
      <c r="I1344" s="5" t="s">
        <v>226</v>
      </c>
      <c r="J1344" s="13">
        <v>229</v>
      </c>
      <c r="K1344" s="5">
        <v>54</v>
      </c>
      <c r="L1344" s="5" t="s">
        <v>227</v>
      </c>
      <c r="M1344" s="5">
        <v>58</v>
      </c>
      <c r="N1344" s="5" t="s">
        <v>228</v>
      </c>
      <c r="O1344" s="5">
        <v>56</v>
      </c>
      <c r="P1344" s="5" t="s">
        <v>229</v>
      </c>
      <c r="Q1344" s="5">
        <v>61</v>
      </c>
    </row>
    <row r="1345" spans="1:17" hidden="1" outlineLevel="4" x14ac:dyDescent="0.25">
      <c r="A1345" s="5">
        <v>610</v>
      </c>
      <c r="B1345" s="5" t="s">
        <v>1107</v>
      </c>
      <c r="C1345" s="5" t="str">
        <f t="shared" si="24"/>
        <v>150950</v>
      </c>
      <c r="D1345" s="5" t="str">
        <f t="shared" si="25"/>
        <v>AE</v>
      </c>
      <c r="E1345" s="5" t="s">
        <v>223</v>
      </c>
      <c r="F1345" s="5" t="s">
        <v>422</v>
      </c>
      <c r="G1345" s="5" t="s">
        <v>454</v>
      </c>
      <c r="H1345" s="5" t="s">
        <v>230</v>
      </c>
      <c r="I1345" s="5" t="s">
        <v>226</v>
      </c>
      <c r="J1345" s="13">
        <v>261</v>
      </c>
      <c r="K1345" s="5">
        <v>66</v>
      </c>
      <c r="L1345" s="5" t="s">
        <v>227</v>
      </c>
      <c r="M1345" s="5">
        <v>56</v>
      </c>
      <c r="N1345" s="5" t="s">
        <v>228</v>
      </c>
      <c r="O1345" s="5">
        <v>70</v>
      </c>
      <c r="P1345" s="5" t="s">
        <v>229</v>
      </c>
      <c r="Q1345" s="5">
        <v>69</v>
      </c>
    </row>
    <row r="1346" spans="1:17" hidden="1" outlineLevel="4" x14ac:dyDescent="0.25">
      <c r="A1346" s="5">
        <v>640</v>
      </c>
      <c r="B1346" s="5" t="s">
        <v>1142</v>
      </c>
      <c r="C1346" s="5" t="str">
        <f t="shared" si="24"/>
        <v>150958</v>
      </c>
      <c r="D1346" s="5" t="str">
        <f t="shared" si="25"/>
        <v>HA</v>
      </c>
      <c r="E1346" s="5" t="s">
        <v>223</v>
      </c>
      <c r="F1346" s="5" t="s">
        <v>422</v>
      </c>
      <c r="G1346" s="5" t="s">
        <v>460</v>
      </c>
      <c r="H1346" s="5" t="s">
        <v>230</v>
      </c>
      <c r="I1346" s="5" t="s">
        <v>226</v>
      </c>
      <c r="J1346" s="13">
        <v>226</v>
      </c>
      <c r="K1346" s="5">
        <v>56</v>
      </c>
      <c r="L1346" s="5" t="s">
        <v>229</v>
      </c>
      <c r="M1346" s="5">
        <v>68</v>
      </c>
      <c r="N1346" s="5" t="s">
        <v>228</v>
      </c>
      <c r="O1346" s="5">
        <v>51</v>
      </c>
      <c r="P1346" s="5" t="s">
        <v>227</v>
      </c>
      <c r="Q1346" s="5">
        <v>51</v>
      </c>
    </row>
    <row r="1347" spans="1:17" hidden="1" outlineLevel="4" x14ac:dyDescent="0.25">
      <c r="A1347" s="5">
        <v>649</v>
      </c>
      <c r="B1347" s="5" t="s">
        <v>1151</v>
      </c>
      <c r="C1347" s="5" t="str">
        <f t="shared" si="24"/>
        <v>150960</v>
      </c>
      <c r="D1347" s="5" t="str">
        <f t="shared" si="25"/>
        <v>FJ</v>
      </c>
      <c r="E1347" s="5" t="s">
        <v>223</v>
      </c>
      <c r="F1347" s="5" t="s">
        <v>422</v>
      </c>
      <c r="G1347" s="5" t="s">
        <v>450</v>
      </c>
      <c r="H1347" s="5" t="s">
        <v>230</v>
      </c>
      <c r="I1347" s="5" t="s">
        <v>245</v>
      </c>
      <c r="J1347" s="13">
        <v>226</v>
      </c>
      <c r="K1347" s="5">
        <v>58</v>
      </c>
      <c r="L1347" s="5" t="s">
        <v>227</v>
      </c>
      <c r="M1347" s="5">
        <v>65</v>
      </c>
      <c r="N1347" s="5" t="s">
        <v>228</v>
      </c>
      <c r="O1347" s="5">
        <v>52</v>
      </c>
      <c r="P1347" s="5" t="s">
        <v>229</v>
      </c>
      <c r="Q1347" s="5">
        <v>51</v>
      </c>
    </row>
    <row r="1348" spans="1:17" hidden="1" outlineLevel="4" x14ac:dyDescent="0.25">
      <c r="A1348" s="5">
        <v>662</v>
      </c>
      <c r="B1348" s="5" t="s">
        <v>1165</v>
      </c>
      <c r="C1348" s="5" t="str">
        <f t="shared" si="24"/>
        <v>150962</v>
      </c>
      <c r="D1348" s="5" t="str">
        <f t="shared" si="25"/>
        <v>FA</v>
      </c>
      <c r="E1348" s="5" t="s">
        <v>223</v>
      </c>
      <c r="F1348" s="5" t="s">
        <v>422</v>
      </c>
      <c r="G1348" s="5" t="s">
        <v>423</v>
      </c>
      <c r="H1348" s="5" t="s">
        <v>230</v>
      </c>
      <c r="I1348" s="5" t="s">
        <v>271</v>
      </c>
      <c r="J1348" s="13">
        <v>243</v>
      </c>
      <c r="K1348" s="5">
        <v>62</v>
      </c>
      <c r="L1348" s="5" t="s">
        <v>227</v>
      </c>
      <c r="M1348" s="5">
        <v>72</v>
      </c>
      <c r="N1348" s="5" t="s">
        <v>228</v>
      </c>
      <c r="O1348" s="5">
        <v>42</v>
      </c>
      <c r="P1348" s="5" t="s">
        <v>229</v>
      </c>
      <c r="Q1348" s="5">
        <v>67</v>
      </c>
    </row>
    <row r="1349" spans="1:17" hidden="1" outlineLevel="4" x14ac:dyDescent="0.25">
      <c r="A1349" s="5">
        <v>696</v>
      </c>
      <c r="B1349" s="5" t="s">
        <v>1205</v>
      </c>
      <c r="C1349" s="5" t="str">
        <f t="shared" si="24"/>
        <v>150970</v>
      </c>
      <c r="D1349" s="5" t="str">
        <f t="shared" si="25"/>
        <v>DF</v>
      </c>
      <c r="E1349" s="5" t="s">
        <v>223</v>
      </c>
      <c r="F1349" s="5" t="s">
        <v>422</v>
      </c>
      <c r="G1349" s="5" t="s">
        <v>445</v>
      </c>
      <c r="H1349" s="5" t="s">
        <v>230</v>
      </c>
      <c r="I1349" s="5" t="s">
        <v>226</v>
      </c>
      <c r="J1349" s="13">
        <v>230</v>
      </c>
      <c r="K1349" s="5">
        <v>73</v>
      </c>
      <c r="L1349" s="5" t="s">
        <v>227</v>
      </c>
      <c r="M1349" s="5">
        <v>42</v>
      </c>
      <c r="N1349" s="5" t="s">
        <v>228</v>
      </c>
      <c r="O1349" s="5">
        <v>71</v>
      </c>
      <c r="P1349" s="5" t="s">
        <v>229</v>
      </c>
      <c r="Q1349" s="5">
        <v>44</v>
      </c>
    </row>
    <row r="1350" spans="1:17" hidden="1" outlineLevel="3" collapsed="1" x14ac:dyDescent="0.25">
      <c r="A1350" s="5"/>
      <c r="B1350" s="5"/>
      <c r="C1350" s="5">
        <f>SUBTOTAL(3,C1343:C1349)</f>
        <v>7</v>
      </c>
      <c r="D1350" s="5"/>
      <c r="E1350" s="9" t="s">
        <v>2282</v>
      </c>
      <c r="F1350" s="5"/>
      <c r="G1350" s="5"/>
      <c r="H1350" s="5"/>
      <c r="I1350" s="5"/>
      <c r="J1350" s="13"/>
      <c r="K1350" s="5"/>
      <c r="L1350" s="5"/>
      <c r="M1350" s="5"/>
      <c r="N1350" s="5"/>
      <c r="O1350" s="5"/>
      <c r="P1350" s="5"/>
      <c r="Q1350" s="5"/>
    </row>
    <row r="1351" spans="1:17" hidden="1" outlineLevel="4" x14ac:dyDescent="0.25">
      <c r="A1351" s="5">
        <v>704</v>
      </c>
      <c r="B1351" s="5" t="s">
        <v>1215</v>
      </c>
      <c r="C1351" s="5" t="str">
        <f>LEFT(B1351,6)</f>
        <v>150971</v>
      </c>
      <c r="D1351" s="5" t="str">
        <f>RIGHT(B1351,2)</f>
        <v>HC</v>
      </c>
      <c r="E1351" s="5" t="s">
        <v>253</v>
      </c>
      <c r="F1351" s="5" t="s">
        <v>422</v>
      </c>
      <c r="G1351" s="5" t="s">
        <v>489</v>
      </c>
      <c r="H1351" s="5" t="s">
        <v>230</v>
      </c>
      <c r="I1351" s="5" t="s">
        <v>226</v>
      </c>
      <c r="J1351" s="13">
        <v>220</v>
      </c>
      <c r="K1351" s="5">
        <v>80</v>
      </c>
      <c r="L1351" s="5" t="s">
        <v>227</v>
      </c>
      <c r="M1351" s="5">
        <v>43</v>
      </c>
      <c r="N1351" s="5" t="s">
        <v>228</v>
      </c>
      <c r="O1351" s="5">
        <v>49</v>
      </c>
      <c r="P1351" s="5" t="s">
        <v>229</v>
      </c>
      <c r="Q1351" s="5">
        <v>48</v>
      </c>
    </row>
    <row r="1352" spans="1:17" hidden="1" outlineLevel="3" collapsed="1" x14ac:dyDescent="0.25">
      <c r="A1352" s="5"/>
      <c r="B1352" s="5"/>
      <c r="C1352" s="5">
        <f>SUBTOTAL(3,C1351:C1351)</f>
        <v>1</v>
      </c>
      <c r="D1352" s="5"/>
      <c r="E1352" s="9" t="s">
        <v>2281</v>
      </c>
      <c r="F1352" s="5"/>
      <c r="G1352" s="5"/>
      <c r="H1352" s="5"/>
      <c r="I1352" s="5"/>
      <c r="J1352" s="13"/>
      <c r="K1352" s="5"/>
      <c r="L1352" s="5"/>
      <c r="M1352" s="5"/>
      <c r="N1352" s="5"/>
      <c r="O1352" s="5"/>
      <c r="P1352" s="5"/>
      <c r="Q1352" s="5"/>
    </row>
    <row r="1353" spans="1:17" hidden="1" outlineLevel="4" x14ac:dyDescent="0.25">
      <c r="A1353" s="5">
        <v>712</v>
      </c>
      <c r="B1353" s="5" t="s">
        <v>1224</v>
      </c>
      <c r="C1353" s="5" t="str">
        <f>LEFT(B1353,6)</f>
        <v>150972</v>
      </c>
      <c r="D1353" s="5" t="str">
        <f>RIGHT(B1353,2)</f>
        <v>CB</v>
      </c>
      <c r="E1353" s="5" t="s">
        <v>223</v>
      </c>
      <c r="F1353" s="5" t="s">
        <v>422</v>
      </c>
      <c r="G1353" s="5" t="s">
        <v>460</v>
      </c>
      <c r="H1353" s="5" t="s">
        <v>230</v>
      </c>
      <c r="I1353" s="5" t="s">
        <v>245</v>
      </c>
      <c r="J1353" s="13">
        <v>234</v>
      </c>
      <c r="K1353" s="5">
        <v>75</v>
      </c>
      <c r="L1353" s="5" t="s">
        <v>227</v>
      </c>
      <c r="M1353" s="5">
        <v>42</v>
      </c>
      <c r="N1353" s="5" t="s">
        <v>228</v>
      </c>
      <c r="O1353" s="5">
        <v>71</v>
      </c>
      <c r="P1353" s="5" t="s">
        <v>229</v>
      </c>
      <c r="Q1353" s="5">
        <v>46</v>
      </c>
    </row>
    <row r="1354" spans="1:17" hidden="1" outlineLevel="3" collapsed="1" x14ac:dyDescent="0.25">
      <c r="A1354" s="5"/>
      <c r="B1354" s="5"/>
      <c r="C1354" s="5">
        <f>SUBTOTAL(3,C1353:C1353)</f>
        <v>1</v>
      </c>
      <c r="D1354" s="5"/>
      <c r="E1354" s="9" t="s">
        <v>2282</v>
      </c>
      <c r="F1354" s="5"/>
      <c r="G1354" s="5"/>
      <c r="H1354" s="5"/>
      <c r="I1354" s="5"/>
      <c r="J1354" s="13"/>
      <c r="K1354" s="5"/>
      <c r="L1354" s="5"/>
      <c r="M1354" s="5"/>
      <c r="N1354" s="5"/>
      <c r="O1354" s="5"/>
      <c r="P1354" s="5"/>
      <c r="Q1354" s="5"/>
    </row>
    <row r="1355" spans="1:17" hidden="1" outlineLevel="4" x14ac:dyDescent="0.25">
      <c r="A1355" s="5">
        <v>728</v>
      </c>
      <c r="B1355" s="5" t="s">
        <v>1241</v>
      </c>
      <c r="C1355" s="5" t="str">
        <f>LEFT(B1355,6)</f>
        <v>150976</v>
      </c>
      <c r="D1355" s="5" t="str">
        <f>RIGHT(B1355,2)</f>
        <v>AC</v>
      </c>
      <c r="E1355" s="5" t="s">
        <v>253</v>
      </c>
      <c r="F1355" s="5" t="s">
        <v>422</v>
      </c>
      <c r="G1355" s="5" t="s">
        <v>432</v>
      </c>
      <c r="H1355" s="5" t="s">
        <v>230</v>
      </c>
      <c r="I1355" s="5" t="s">
        <v>226</v>
      </c>
      <c r="J1355" s="13">
        <v>234</v>
      </c>
      <c r="K1355" s="5">
        <v>59</v>
      </c>
      <c r="L1355" s="5" t="s">
        <v>229</v>
      </c>
      <c r="M1355" s="5">
        <v>44</v>
      </c>
      <c r="N1355" s="5" t="s">
        <v>228</v>
      </c>
      <c r="O1355" s="5">
        <v>62</v>
      </c>
      <c r="P1355" s="5" t="s">
        <v>227</v>
      </c>
      <c r="Q1355" s="5">
        <v>69</v>
      </c>
    </row>
    <row r="1356" spans="1:17" hidden="1" outlineLevel="4" x14ac:dyDescent="0.25">
      <c r="A1356" s="5">
        <v>741</v>
      </c>
      <c r="B1356" s="5" t="s">
        <v>1254</v>
      </c>
      <c r="C1356" s="5" t="str">
        <f>LEFT(B1356,6)</f>
        <v>150979</v>
      </c>
      <c r="D1356" s="5" t="str">
        <f>RIGHT(B1356,2)</f>
        <v>AC</v>
      </c>
      <c r="E1356" s="5" t="s">
        <v>253</v>
      </c>
      <c r="F1356" s="5" t="s">
        <v>422</v>
      </c>
      <c r="G1356" s="5" t="s">
        <v>432</v>
      </c>
      <c r="H1356" s="5" t="s">
        <v>230</v>
      </c>
      <c r="I1356" s="5" t="s">
        <v>637</v>
      </c>
      <c r="J1356" s="13">
        <v>256</v>
      </c>
      <c r="K1356" s="5">
        <v>80</v>
      </c>
      <c r="L1356" s="5" t="s">
        <v>227</v>
      </c>
      <c r="M1356" s="5">
        <v>63</v>
      </c>
      <c r="N1356" s="5" t="s">
        <v>228</v>
      </c>
      <c r="O1356" s="5">
        <v>67</v>
      </c>
      <c r="P1356" s="5" t="s">
        <v>229</v>
      </c>
      <c r="Q1356" s="5">
        <v>46</v>
      </c>
    </row>
    <row r="1357" spans="1:17" hidden="1" outlineLevel="3" collapsed="1" x14ac:dyDescent="0.25">
      <c r="A1357" s="5"/>
      <c r="B1357" s="5"/>
      <c r="C1357" s="5">
        <f>SUBTOTAL(3,C1355:C1356)</f>
        <v>2</v>
      </c>
      <c r="D1357" s="5"/>
      <c r="E1357" s="9" t="s">
        <v>2281</v>
      </c>
      <c r="F1357" s="5"/>
      <c r="G1357" s="5"/>
      <c r="H1357" s="5"/>
      <c r="I1357" s="5"/>
      <c r="J1357" s="13"/>
      <c r="K1357" s="5"/>
      <c r="L1357" s="5"/>
      <c r="M1357" s="5"/>
      <c r="N1357" s="5"/>
      <c r="O1357" s="5"/>
      <c r="P1357" s="5"/>
      <c r="Q1357" s="5"/>
    </row>
    <row r="1358" spans="1:17" hidden="1" outlineLevel="4" x14ac:dyDescent="0.25">
      <c r="A1358" s="5">
        <v>749</v>
      </c>
      <c r="B1358" s="5" t="s">
        <v>1265</v>
      </c>
      <c r="C1358" s="5" t="str">
        <f t="shared" ref="C1358:C1364" si="26">LEFT(B1358,6)</f>
        <v>150981</v>
      </c>
      <c r="D1358" s="5" t="str">
        <f t="shared" ref="D1358:D1364" si="27">RIGHT(B1358,2)</f>
        <v>ED</v>
      </c>
      <c r="E1358" s="5" t="s">
        <v>223</v>
      </c>
      <c r="F1358" s="5" t="s">
        <v>422</v>
      </c>
      <c r="G1358" s="5" t="s">
        <v>526</v>
      </c>
      <c r="H1358" s="5" t="s">
        <v>230</v>
      </c>
      <c r="I1358" s="5" t="s">
        <v>382</v>
      </c>
      <c r="J1358" s="13">
        <v>243</v>
      </c>
      <c r="K1358" s="5">
        <v>57</v>
      </c>
      <c r="L1358" s="5" t="s">
        <v>227</v>
      </c>
      <c r="M1358" s="5">
        <v>53</v>
      </c>
      <c r="N1358" s="5" t="s">
        <v>228</v>
      </c>
      <c r="O1358" s="5">
        <v>64</v>
      </c>
      <c r="P1358" s="5" t="s">
        <v>229</v>
      </c>
      <c r="Q1358" s="5">
        <v>69</v>
      </c>
    </row>
    <row r="1359" spans="1:17" hidden="1" outlineLevel="4" x14ac:dyDescent="0.25">
      <c r="A1359" s="5">
        <v>768</v>
      </c>
      <c r="B1359" s="5" t="s">
        <v>1287</v>
      </c>
      <c r="C1359" s="5" t="str">
        <f t="shared" si="26"/>
        <v>150985</v>
      </c>
      <c r="D1359" s="5" t="str">
        <f t="shared" si="27"/>
        <v>HA</v>
      </c>
      <c r="E1359" s="5" t="s">
        <v>223</v>
      </c>
      <c r="F1359" s="5" t="s">
        <v>422</v>
      </c>
      <c r="G1359" s="5" t="s">
        <v>460</v>
      </c>
      <c r="H1359" s="5" t="s">
        <v>230</v>
      </c>
      <c r="I1359" s="5" t="s">
        <v>226</v>
      </c>
      <c r="J1359" s="13">
        <v>247</v>
      </c>
      <c r="K1359" s="5">
        <v>54</v>
      </c>
      <c r="L1359" s="5" t="s">
        <v>227</v>
      </c>
      <c r="M1359" s="5">
        <v>65</v>
      </c>
      <c r="N1359" s="5" t="s">
        <v>228</v>
      </c>
      <c r="O1359" s="5">
        <v>61</v>
      </c>
      <c r="P1359" s="5" t="s">
        <v>229</v>
      </c>
      <c r="Q1359" s="5">
        <v>67</v>
      </c>
    </row>
    <row r="1360" spans="1:17" hidden="1" outlineLevel="4" x14ac:dyDescent="0.25">
      <c r="A1360" s="5">
        <v>810</v>
      </c>
      <c r="B1360" s="5" t="s">
        <v>1332</v>
      </c>
      <c r="C1360" s="5" t="str">
        <f t="shared" si="26"/>
        <v>150999</v>
      </c>
      <c r="D1360" s="5" t="str">
        <f t="shared" si="27"/>
        <v>FI</v>
      </c>
      <c r="E1360" s="5" t="s">
        <v>223</v>
      </c>
      <c r="F1360" s="5" t="s">
        <v>422</v>
      </c>
      <c r="G1360" s="5" t="s">
        <v>670</v>
      </c>
      <c r="H1360" s="5" t="s">
        <v>230</v>
      </c>
      <c r="I1360" s="5" t="s">
        <v>226</v>
      </c>
      <c r="J1360" s="13">
        <v>225</v>
      </c>
      <c r="K1360" s="5">
        <v>57</v>
      </c>
      <c r="L1360" s="5" t="s">
        <v>227</v>
      </c>
      <c r="M1360" s="5">
        <v>57</v>
      </c>
      <c r="N1360" s="5" t="s">
        <v>228</v>
      </c>
      <c r="O1360" s="5">
        <v>53</v>
      </c>
      <c r="P1360" s="5" t="s">
        <v>229</v>
      </c>
      <c r="Q1360" s="5">
        <v>58</v>
      </c>
    </row>
    <row r="1361" spans="1:17" hidden="1" outlineLevel="4" x14ac:dyDescent="0.25">
      <c r="A1361" s="5">
        <v>830</v>
      </c>
      <c r="B1361" s="5" t="s">
        <v>1353</v>
      </c>
      <c r="C1361" s="5" t="str">
        <f t="shared" si="26"/>
        <v>151003</v>
      </c>
      <c r="D1361" s="5" t="str">
        <f t="shared" si="27"/>
        <v>FF</v>
      </c>
      <c r="E1361" s="5" t="s">
        <v>223</v>
      </c>
      <c r="F1361" s="5" t="s">
        <v>422</v>
      </c>
      <c r="G1361" s="5" t="s">
        <v>670</v>
      </c>
      <c r="H1361" s="5" t="s">
        <v>230</v>
      </c>
      <c r="I1361" s="5" t="s">
        <v>245</v>
      </c>
      <c r="J1361" s="13">
        <v>260</v>
      </c>
      <c r="K1361" s="5">
        <v>63</v>
      </c>
      <c r="L1361" s="5" t="s">
        <v>227</v>
      </c>
      <c r="M1361" s="5">
        <v>71</v>
      </c>
      <c r="N1361" s="5" t="s">
        <v>228</v>
      </c>
      <c r="O1361" s="5">
        <v>57</v>
      </c>
      <c r="P1361" s="5" t="s">
        <v>229</v>
      </c>
      <c r="Q1361" s="5">
        <v>69</v>
      </c>
    </row>
    <row r="1362" spans="1:17" hidden="1" outlineLevel="4" x14ac:dyDescent="0.25">
      <c r="A1362" s="5">
        <v>842</v>
      </c>
      <c r="B1362" s="5" t="s">
        <v>1364</v>
      </c>
      <c r="C1362" s="5" t="str">
        <f t="shared" si="26"/>
        <v>151006</v>
      </c>
      <c r="D1362" s="5" t="str">
        <f t="shared" si="27"/>
        <v>BA</v>
      </c>
      <c r="E1362" s="5" t="s">
        <v>223</v>
      </c>
      <c r="F1362" s="5" t="s">
        <v>422</v>
      </c>
      <c r="G1362" s="5" t="s">
        <v>499</v>
      </c>
      <c r="H1362" s="5" t="s">
        <v>230</v>
      </c>
      <c r="I1362" s="5" t="s">
        <v>226</v>
      </c>
      <c r="J1362" s="13">
        <v>213</v>
      </c>
      <c r="K1362" s="5">
        <v>66</v>
      </c>
      <c r="L1362" s="5" t="s">
        <v>228</v>
      </c>
      <c r="M1362" s="5">
        <v>59</v>
      </c>
      <c r="N1362" s="5" t="s">
        <v>227</v>
      </c>
      <c r="O1362" s="5">
        <v>40</v>
      </c>
      <c r="P1362" s="5" t="s">
        <v>229</v>
      </c>
      <c r="Q1362" s="5">
        <v>48</v>
      </c>
    </row>
    <row r="1363" spans="1:17" hidden="1" outlineLevel="4" x14ac:dyDescent="0.25">
      <c r="A1363" s="5">
        <v>918</v>
      </c>
      <c r="B1363" s="5" t="s">
        <v>1463</v>
      </c>
      <c r="C1363" s="5" t="str">
        <f t="shared" si="26"/>
        <v>151102</v>
      </c>
      <c r="D1363" s="5" t="str">
        <f t="shared" si="27"/>
        <v>EJ</v>
      </c>
      <c r="E1363" s="5" t="s">
        <v>223</v>
      </c>
      <c r="F1363" s="5" t="s">
        <v>422</v>
      </c>
      <c r="G1363" s="5" t="s">
        <v>423</v>
      </c>
      <c r="H1363" s="5" t="s">
        <v>230</v>
      </c>
      <c r="I1363" s="5" t="s">
        <v>245</v>
      </c>
      <c r="J1363" s="13">
        <v>208</v>
      </c>
      <c r="K1363" s="5">
        <v>43</v>
      </c>
      <c r="L1363" s="5" t="s">
        <v>227</v>
      </c>
      <c r="M1363" s="5">
        <v>72</v>
      </c>
      <c r="N1363" s="5" t="s">
        <v>228</v>
      </c>
      <c r="O1363" s="5">
        <v>47</v>
      </c>
      <c r="P1363" s="5" t="s">
        <v>229</v>
      </c>
      <c r="Q1363" s="5">
        <v>46</v>
      </c>
    </row>
    <row r="1364" spans="1:17" hidden="1" outlineLevel="4" x14ac:dyDescent="0.25">
      <c r="A1364" s="5">
        <v>997</v>
      </c>
      <c r="B1364" s="5" t="s">
        <v>1550</v>
      </c>
      <c r="C1364" s="5" t="str">
        <f t="shared" si="26"/>
        <v>151189</v>
      </c>
      <c r="D1364" s="5" t="str">
        <f t="shared" si="27"/>
        <v>HJ</v>
      </c>
      <c r="E1364" s="5" t="s">
        <v>223</v>
      </c>
      <c r="F1364" s="5" t="s">
        <v>422</v>
      </c>
      <c r="G1364" s="5" t="s">
        <v>537</v>
      </c>
      <c r="H1364" s="5" t="s">
        <v>230</v>
      </c>
      <c r="I1364" s="5" t="s">
        <v>226</v>
      </c>
      <c r="J1364" s="13">
        <v>279</v>
      </c>
      <c r="K1364" s="5">
        <v>68</v>
      </c>
      <c r="L1364" s="5" t="s">
        <v>227</v>
      </c>
      <c r="M1364" s="5">
        <v>72</v>
      </c>
      <c r="N1364" s="5" t="s">
        <v>228</v>
      </c>
      <c r="O1364" s="5">
        <v>75</v>
      </c>
      <c r="P1364" s="5" t="s">
        <v>229</v>
      </c>
      <c r="Q1364" s="5">
        <v>64</v>
      </c>
    </row>
    <row r="1365" spans="1:17" hidden="1" outlineLevel="3" collapsed="1" x14ac:dyDescent="0.25">
      <c r="A1365" s="5"/>
      <c r="B1365" s="5"/>
      <c r="C1365" s="5">
        <f>SUBTOTAL(3,C1358:C1364)</f>
        <v>7</v>
      </c>
      <c r="D1365" s="5"/>
      <c r="E1365" s="9" t="s">
        <v>2282</v>
      </c>
      <c r="F1365" s="5"/>
      <c r="G1365" s="5"/>
      <c r="H1365" s="5"/>
      <c r="I1365" s="5"/>
      <c r="J1365" s="13"/>
      <c r="K1365" s="5"/>
      <c r="L1365" s="5"/>
      <c r="M1365" s="5"/>
      <c r="N1365" s="5"/>
      <c r="O1365" s="5"/>
      <c r="P1365" s="5"/>
      <c r="Q1365" s="5"/>
    </row>
    <row r="1366" spans="1:17" hidden="1" outlineLevel="4" x14ac:dyDescent="0.25">
      <c r="A1366" s="5">
        <v>1013</v>
      </c>
      <c r="B1366" s="5" t="s">
        <v>1569</v>
      </c>
      <c r="C1366" s="5" t="str">
        <f>LEFT(B1366,6)</f>
        <v>151192</v>
      </c>
      <c r="D1366" s="5" t="str">
        <f>RIGHT(B1366,2)</f>
        <v>FA</v>
      </c>
      <c r="E1366" s="5" t="s">
        <v>253</v>
      </c>
      <c r="F1366" s="5" t="s">
        <v>422</v>
      </c>
      <c r="G1366" s="5" t="s">
        <v>460</v>
      </c>
      <c r="H1366" s="5" t="s">
        <v>230</v>
      </c>
      <c r="I1366" s="5" t="s">
        <v>226</v>
      </c>
      <c r="J1366" s="13">
        <v>267</v>
      </c>
      <c r="K1366" s="5">
        <v>65</v>
      </c>
      <c r="L1366" s="5" t="s">
        <v>227</v>
      </c>
      <c r="M1366" s="5">
        <v>73</v>
      </c>
      <c r="N1366" s="5" t="s">
        <v>228</v>
      </c>
      <c r="O1366" s="5">
        <v>65</v>
      </c>
      <c r="P1366" s="5" t="s">
        <v>229</v>
      </c>
      <c r="Q1366" s="5">
        <v>64</v>
      </c>
    </row>
    <row r="1367" spans="1:17" hidden="1" outlineLevel="4" x14ac:dyDescent="0.25">
      <c r="A1367" s="5">
        <v>1015</v>
      </c>
      <c r="B1367" s="5" t="s">
        <v>1571</v>
      </c>
      <c r="C1367" s="5" t="str">
        <f>LEFT(B1367,6)</f>
        <v>151192</v>
      </c>
      <c r="D1367" s="5" t="str">
        <f>RIGHT(B1367,2)</f>
        <v>II</v>
      </c>
      <c r="E1367" s="5" t="s">
        <v>253</v>
      </c>
      <c r="F1367" s="5" t="s">
        <v>422</v>
      </c>
      <c r="G1367" s="5" t="s">
        <v>432</v>
      </c>
      <c r="H1367" s="5" t="s">
        <v>230</v>
      </c>
      <c r="I1367" s="5" t="s">
        <v>226</v>
      </c>
      <c r="J1367" s="13">
        <v>246</v>
      </c>
      <c r="K1367" s="5">
        <v>70</v>
      </c>
      <c r="L1367" s="5" t="s">
        <v>227</v>
      </c>
      <c r="M1367" s="5">
        <v>58</v>
      </c>
      <c r="N1367" s="5" t="s">
        <v>228</v>
      </c>
      <c r="O1367" s="5">
        <v>64</v>
      </c>
      <c r="P1367" s="5" t="s">
        <v>229</v>
      </c>
      <c r="Q1367" s="5">
        <v>54</v>
      </c>
    </row>
    <row r="1368" spans="1:17" hidden="1" outlineLevel="3" collapsed="1" x14ac:dyDescent="0.25">
      <c r="A1368" s="5"/>
      <c r="B1368" s="5"/>
      <c r="C1368" s="5">
        <f>SUBTOTAL(3,C1366:C1367)</f>
        <v>2</v>
      </c>
      <c r="D1368" s="5"/>
      <c r="E1368" s="9" t="s">
        <v>2281</v>
      </c>
      <c r="F1368" s="5"/>
      <c r="G1368" s="5"/>
      <c r="H1368" s="5"/>
      <c r="I1368" s="5"/>
      <c r="J1368" s="13"/>
      <c r="K1368" s="5"/>
      <c r="L1368" s="5"/>
      <c r="M1368" s="5"/>
      <c r="N1368" s="5"/>
      <c r="O1368" s="5"/>
      <c r="P1368" s="5"/>
      <c r="Q1368" s="5"/>
    </row>
    <row r="1369" spans="1:17" hidden="1" outlineLevel="4" x14ac:dyDescent="0.25">
      <c r="A1369" s="5">
        <v>1048</v>
      </c>
      <c r="B1369" s="5" t="s">
        <v>1608</v>
      </c>
      <c r="C1369" s="5" t="str">
        <f t="shared" ref="C1369:C1374" si="28">LEFT(B1369,6)</f>
        <v>151199</v>
      </c>
      <c r="D1369" s="5" t="str">
        <f t="shared" ref="D1369:D1374" si="29">RIGHT(B1369,2)</f>
        <v>IH</v>
      </c>
      <c r="E1369" s="5" t="s">
        <v>223</v>
      </c>
      <c r="F1369" s="5" t="s">
        <v>422</v>
      </c>
      <c r="G1369" s="5" t="s">
        <v>423</v>
      </c>
      <c r="H1369" s="5" t="s">
        <v>230</v>
      </c>
      <c r="I1369" s="5" t="s">
        <v>226</v>
      </c>
      <c r="J1369" s="13">
        <v>253</v>
      </c>
      <c r="K1369" s="5">
        <v>59</v>
      </c>
      <c r="L1369" s="5" t="s">
        <v>227</v>
      </c>
      <c r="M1369" s="5">
        <v>61</v>
      </c>
      <c r="N1369" s="5" t="s">
        <v>228</v>
      </c>
      <c r="O1369" s="5">
        <v>70</v>
      </c>
      <c r="P1369" s="5" t="s">
        <v>229</v>
      </c>
      <c r="Q1369" s="5">
        <v>63</v>
      </c>
    </row>
    <row r="1370" spans="1:17" hidden="1" outlineLevel="4" x14ac:dyDescent="0.25">
      <c r="A1370" s="5">
        <v>1071</v>
      </c>
      <c r="B1370" s="5" t="s">
        <v>1632</v>
      </c>
      <c r="C1370" s="5" t="str">
        <f t="shared" si="28"/>
        <v>151204</v>
      </c>
      <c r="D1370" s="5" t="str">
        <f t="shared" si="29"/>
        <v>CD</v>
      </c>
      <c r="E1370" s="5" t="s">
        <v>223</v>
      </c>
      <c r="F1370" s="5" t="s">
        <v>422</v>
      </c>
      <c r="G1370" s="5" t="s">
        <v>445</v>
      </c>
      <c r="H1370" s="5" t="s">
        <v>230</v>
      </c>
      <c r="I1370" s="5" t="s">
        <v>226</v>
      </c>
      <c r="J1370" s="13">
        <v>245</v>
      </c>
      <c r="K1370" s="5">
        <v>60</v>
      </c>
      <c r="L1370" s="5" t="s">
        <v>227</v>
      </c>
      <c r="M1370" s="5">
        <v>64</v>
      </c>
      <c r="N1370" s="5" t="s">
        <v>228</v>
      </c>
      <c r="O1370" s="5">
        <v>66</v>
      </c>
      <c r="P1370" s="5" t="s">
        <v>229</v>
      </c>
      <c r="Q1370" s="5">
        <v>55</v>
      </c>
    </row>
    <row r="1371" spans="1:17" hidden="1" outlineLevel="4" x14ac:dyDescent="0.25">
      <c r="A1371" s="5">
        <v>1076</v>
      </c>
      <c r="B1371" s="5" t="s">
        <v>1637</v>
      </c>
      <c r="C1371" s="5" t="str">
        <f t="shared" si="28"/>
        <v>151205</v>
      </c>
      <c r="D1371" s="5" t="str">
        <f t="shared" si="29"/>
        <v>HH</v>
      </c>
      <c r="E1371" s="5" t="s">
        <v>223</v>
      </c>
      <c r="F1371" s="5" t="s">
        <v>422</v>
      </c>
      <c r="G1371" s="5" t="s">
        <v>423</v>
      </c>
      <c r="H1371" s="5" t="s">
        <v>230</v>
      </c>
      <c r="I1371" s="5" t="s">
        <v>226</v>
      </c>
      <c r="J1371" s="13">
        <v>211</v>
      </c>
      <c r="K1371" s="5">
        <v>54</v>
      </c>
      <c r="L1371" s="5" t="s">
        <v>227</v>
      </c>
      <c r="M1371" s="5">
        <v>53</v>
      </c>
      <c r="N1371" s="5" t="s">
        <v>228</v>
      </c>
      <c r="O1371" s="5">
        <v>50</v>
      </c>
      <c r="P1371" s="5" t="s">
        <v>229</v>
      </c>
      <c r="Q1371" s="5">
        <v>54</v>
      </c>
    </row>
    <row r="1372" spans="1:17" hidden="1" outlineLevel="4" x14ac:dyDescent="0.25">
      <c r="A1372" s="5">
        <v>1095</v>
      </c>
      <c r="B1372" s="5" t="s">
        <v>1658</v>
      </c>
      <c r="C1372" s="5" t="str">
        <f t="shared" si="28"/>
        <v>151213</v>
      </c>
      <c r="D1372" s="5" t="str">
        <f t="shared" si="29"/>
        <v>FJ</v>
      </c>
      <c r="E1372" s="5" t="s">
        <v>223</v>
      </c>
      <c r="F1372" s="5" t="s">
        <v>422</v>
      </c>
      <c r="G1372" s="5" t="s">
        <v>670</v>
      </c>
      <c r="H1372" s="5" t="s">
        <v>230</v>
      </c>
      <c r="I1372" s="5" t="s">
        <v>226</v>
      </c>
      <c r="J1372" s="13">
        <v>252</v>
      </c>
      <c r="K1372" s="5">
        <v>59</v>
      </c>
      <c r="L1372" s="5" t="s">
        <v>227</v>
      </c>
      <c r="M1372" s="5">
        <v>48</v>
      </c>
      <c r="N1372" s="5" t="s">
        <v>228</v>
      </c>
      <c r="O1372" s="5">
        <v>65</v>
      </c>
      <c r="P1372" s="5" t="s">
        <v>229</v>
      </c>
      <c r="Q1372" s="5">
        <v>80</v>
      </c>
    </row>
    <row r="1373" spans="1:17" hidden="1" outlineLevel="4" x14ac:dyDescent="0.25">
      <c r="A1373" s="5">
        <v>1148</v>
      </c>
      <c r="B1373" s="5" t="s">
        <v>1718</v>
      </c>
      <c r="C1373" s="5" t="str">
        <f t="shared" si="28"/>
        <v>151225</v>
      </c>
      <c r="D1373" s="5" t="str">
        <f t="shared" si="29"/>
        <v>AB</v>
      </c>
      <c r="E1373" s="5" t="s">
        <v>223</v>
      </c>
      <c r="F1373" s="5" t="s">
        <v>422</v>
      </c>
      <c r="G1373" s="5" t="s">
        <v>460</v>
      </c>
      <c r="H1373" s="5" t="s">
        <v>230</v>
      </c>
      <c r="I1373" s="5" t="s">
        <v>226</v>
      </c>
      <c r="J1373" s="13">
        <v>219</v>
      </c>
      <c r="K1373" s="5">
        <v>68</v>
      </c>
      <c r="L1373" s="5" t="s">
        <v>227</v>
      </c>
      <c r="M1373" s="5">
        <v>47</v>
      </c>
      <c r="N1373" s="5" t="s">
        <v>228</v>
      </c>
      <c r="O1373" s="5">
        <v>35</v>
      </c>
      <c r="P1373" s="5" t="s">
        <v>229</v>
      </c>
      <c r="Q1373" s="5">
        <v>69</v>
      </c>
    </row>
    <row r="1374" spans="1:17" hidden="1" outlineLevel="4" x14ac:dyDescent="0.25">
      <c r="A1374" s="5">
        <v>1200</v>
      </c>
      <c r="B1374" s="5" t="s">
        <v>1773</v>
      </c>
      <c r="C1374" s="5" t="str">
        <f t="shared" si="28"/>
        <v>151238</v>
      </c>
      <c r="D1374" s="5" t="str">
        <f t="shared" si="29"/>
        <v>FG</v>
      </c>
      <c r="E1374" s="5" t="s">
        <v>223</v>
      </c>
      <c r="F1374" s="5" t="s">
        <v>422</v>
      </c>
      <c r="G1374" s="5" t="s">
        <v>499</v>
      </c>
      <c r="H1374" s="5" t="s">
        <v>230</v>
      </c>
      <c r="I1374" s="5" t="s">
        <v>245</v>
      </c>
      <c r="J1374" s="13">
        <v>248</v>
      </c>
      <c r="K1374" s="5">
        <v>44</v>
      </c>
      <c r="L1374" s="5" t="s">
        <v>227</v>
      </c>
      <c r="M1374" s="5">
        <v>72</v>
      </c>
      <c r="N1374" s="5" t="s">
        <v>228</v>
      </c>
      <c r="O1374" s="5">
        <v>68</v>
      </c>
      <c r="P1374" s="5" t="s">
        <v>229</v>
      </c>
      <c r="Q1374" s="5">
        <v>64</v>
      </c>
    </row>
    <row r="1375" spans="1:17" hidden="1" outlineLevel="3" collapsed="1" x14ac:dyDescent="0.25">
      <c r="A1375" s="5"/>
      <c r="B1375" s="5"/>
      <c r="C1375" s="5">
        <f>SUBTOTAL(3,C1369:C1374)</f>
        <v>6</v>
      </c>
      <c r="D1375" s="5"/>
      <c r="E1375" s="9" t="s">
        <v>2282</v>
      </c>
      <c r="F1375" s="5"/>
      <c r="G1375" s="5"/>
      <c r="H1375" s="5"/>
      <c r="I1375" s="5"/>
      <c r="J1375" s="13"/>
      <c r="K1375" s="5"/>
      <c r="L1375" s="5"/>
      <c r="M1375" s="5"/>
      <c r="N1375" s="5"/>
      <c r="O1375" s="5"/>
      <c r="P1375" s="5"/>
      <c r="Q1375" s="5"/>
    </row>
    <row r="1376" spans="1:17" hidden="1" outlineLevel="4" x14ac:dyDescent="0.25">
      <c r="A1376" s="5">
        <v>1241</v>
      </c>
      <c r="B1376" s="5" t="s">
        <v>1819</v>
      </c>
      <c r="C1376" s="5" t="str">
        <f>LEFT(B1376,6)</f>
        <v>151250</v>
      </c>
      <c r="D1376" s="5" t="str">
        <f>RIGHT(B1376,2)</f>
        <v>EJ</v>
      </c>
      <c r="E1376" s="5" t="s">
        <v>253</v>
      </c>
      <c r="F1376" s="5" t="s">
        <v>422</v>
      </c>
      <c r="G1376" s="5" t="s">
        <v>618</v>
      </c>
      <c r="H1376" s="5" t="s">
        <v>230</v>
      </c>
      <c r="I1376" s="5" t="s">
        <v>226</v>
      </c>
      <c r="J1376" s="13">
        <v>209</v>
      </c>
      <c r="K1376" s="5">
        <v>53</v>
      </c>
      <c r="L1376" s="5" t="s">
        <v>229</v>
      </c>
      <c r="M1376" s="5">
        <v>46</v>
      </c>
      <c r="N1376" s="5" t="s">
        <v>228</v>
      </c>
      <c r="O1376" s="5">
        <v>59</v>
      </c>
      <c r="P1376" s="5" t="s">
        <v>227</v>
      </c>
      <c r="Q1376" s="5">
        <v>51</v>
      </c>
    </row>
    <row r="1377" spans="1:17" hidden="1" outlineLevel="4" x14ac:dyDescent="0.25">
      <c r="A1377" s="5">
        <v>1247</v>
      </c>
      <c r="B1377" s="5" t="s">
        <v>1825</v>
      </c>
      <c r="C1377" s="5" t="str">
        <f>LEFT(B1377,6)</f>
        <v>151251</v>
      </c>
      <c r="D1377" s="5" t="str">
        <f>RIGHT(B1377,2)</f>
        <v>AJ</v>
      </c>
      <c r="E1377" s="5" t="s">
        <v>253</v>
      </c>
      <c r="F1377" s="5" t="s">
        <v>422</v>
      </c>
      <c r="G1377" s="5" t="s">
        <v>423</v>
      </c>
      <c r="H1377" s="5" t="s">
        <v>230</v>
      </c>
      <c r="I1377" s="5" t="s">
        <v>226</v>
      </c>
      <c r="J1377" s="13">
        <v>232</v>
      </c>
      <c r="K1377" s="5">
        <v>61</v>
      </c>
      <c r="L1377" s="5" t="s">
        <v>227</v>
      </c>
      <c r="M1377" s="5">
        <v>54</v>
      </c>
      <c r="N1377" s="5" t="s">
        <v>228</v>
      </c>
      <c r="O1377" s="5">
        <v>62</v>
      </c>
      <c r="P1377" s="5" t="s">
        <v>229</v>
      </c>
      <c r="Q1377" s="5">
        <v>55</v>
      </c>
    </row>
    <row r="1378" spans="1:17" hidden="1" outlineLevel="3" collapsed="1" x14ac:dyDescent="0.25">
      <c r="A1378" s="5"/>
      <c r="B1378" s="5"/>
      <c r="C1378" s="5">
        <f>SUBTOTAL(3,C1376:C1377)</f>
        <v>2</v>
      </c>
      <c r="D1378" s="5"/>
      <c r="E1378" s="9" t="s">
        <v>2281</v>
      </c>
      <c r="F1378" s="5"/>
      <c r="G1378" s="5"/>
      <c r="H1378" s="5"/>
      <c r="I1378" s="5"/>
      <c r="J1378" s="13"/>
      <c r="K1378" s="5"/>
      <c r="L1378" s="5"/>
      <c r="M1378" s="5"/>
      <c r="N1378" s="5"/>
      <c r="O1378" s="5"/>
      <c r="P1378" s="5"/>
      <c r="Q1378" s="5"/>
    </row>
    <row r="1379" spans="1:17" hidden="1" outlineLevel="4" x14ac:dyDescent="0.25">
      <c r="A1379" s="5">
        <v>1266</v>
      </c>
      <c r="B1379" s="5" t="s">
        <v>1847</v>
      </c>
      <c r="C1379" s="5" t="str">
        <f>LEFT(B1379,6)</f>
        <v>151257</v>
      </c>
      <c r="D1379" s="5" t="str">
        <f>RIGHT(B1379,2)</f>
        <v>BA</v>
      </c>
      <c r="E1379" s="5" t="s">
        <v>223</v>
      </c>
      <c r="F1379" s="5" t="s">
        <v>422</v>
      </c>
      <c r="G1379" s="5" t="s">
        <v>432</v>
      </c>
      <c r="H1379" s="5" t="s">
        <v>230</v>
      </c>
      <c r="I1379" s="5" t="s">
        <v>245</v>
      </c>
      <c r="J1379" s="13">
        <v>212</v>
      </c>
      <c r="K1379" s="5">
        <v>48</v>
      </c>
      <c r="L1379" s="5" t="s">
        <v>227</v>
      </c>
      <c r="M1379" s="5">
        <v>48</v>
      </c>
      <c r="N1379" s="5" t="s">
        <v>228</v>
      </c>
      <c r="O1379" s="5">
        <v>67</v>
      </c>
      <c r="P1379" s="5" t="s">
        <v>229</v>
      </c>
      <c r="Q1379" s="5">
        <v>49</v>
      </c>
    </row>
    <row r="1380" spans="1:17" hidden="1" outlineLevel="4" x14ac:dyDescent="0.25">
      <c r="A1380" s="5">
        <v>1364</v>
      </c>
      <c r="B1380" s="5" t="s">
        <v>1951</v>
      </c>
      <c r="C1380" s="5" t="str">
        <f>LEFT(B1380,6)</f>
        <v>151288</v>
      </c>
      <c r="D1380" s="5" t="str">
        <f>RIGHT(B1380,2)</f>
        <v>IG</v>
      </c>
      <c r="E1380" s="5" t="s">
        <v>223</v>
      </c>
      <c r="F1380" s="5" t="s">
        <v>422</v>
      </c>
      <c r="G1380" s="5" t="s">
        <v>670</v>
      </c>
      <c r="H1380" s="5" t="s">
        <v>230</v>
      </c>
      <c r="I1380" s="5" t="s">
        <v>271</v>
      </c>
      <c r="J1380" s="13">
        <v>219</v>
      </c>
      <c r="K1380" s="5">
        <v>60</v>
      </c>
      <c r="L1380" s="5" t="s">
        <v>227</v>
      </c>
      <c r="M1380" s="5">
        <v>51</v>
      </c>
      <c r="N1380" s="5" t="s">
        <v>228</v>
      </c>
      <c r="O1380" s="5">
        <v>52</v>
      </c>
      <c r="P1380" s="5" t="s">
        <v>229</v>
      </c>
      <c r="Q1380" s="5">
        <v>56</v>
      </c>
    </row>
    <row r="1381" spans="1:17" hidden="1" outlineLevel="4" x14ac:dyDescent="0.25">
      <c r="A1381" s="5">
        <v>1398</v>
      </c>
      <c r="B1381" s="5" t="s">
        <v>1991</v>
      </c>
      <c r="C1381" s="5" t="str">
        <f>LEFT(B1381,6)</f>
        <v>151377</v>
      </c>
      <c r="D1381" s="5" t="str">
        <f>RIGHT(B1381,2)</f>
        <v>HA</v>
      </c>
      <c r="E1381" s="5" t="s">
        <v>223</v>
      </c>
      <c r="F1381" s="5" t="s">
        <v>422</v>
      </c>
      <c r="G1381" s="5" t="s">
        <v>423</v>
      </c>
      <c r="H1381" s="5" t="s">
        <v>230</v>
      </c>
      <c r="I1381" s="5" t="s">
        <v>226</v>
      </c>
      <c r="J1381" s="13">
        <v>254</v>
      </c>
      <c r="K1381" s="5">
        <v>62</v>
      </c>
      <c r="L1381" s="5" t="s">
        <v>228</v>
      </c>
      <c r="M1381" s="5">
        <v>62</v>
      </c>
      <c r="N1381" s="5" t="s">
        <v>227</v>
      </c>
      <c r="O1381" s="5">
        <v>60</v>
      </c>
      <c r="P1381" s="5" t="s">
        <v>229</v>
      </c>
      <c r="Q1381" s="5">
        <v>70</v>
      </c>
    </row>
    <row r="1382" spans="1:17" hidden="1" outlineLevel="3" collapsed="1" x14ac:dyDescent="0.25">
      <c r="A1382" s="5"/>
      <c r="B1382" s="5"/>
      <c r="C1382" s="5">
        <f>SUBTOTAL(3,C1379:C1381)</f>
        <v>3</v>
      </c>
      <c r="D1382" s="5"/>
      <c r="E1382" s="9" t="s">
        <v>2282</v>
      </c>
      <c r="F1382" s="5"/>
      <c r="G1382" s="5"/>
      <c r="H1382" s="5"/>
      <c r="I1382" s="5"/>
      <c r="J1382" s="13"/>
      <c r="K1382" s="5"/>
      <c r="L1382" s="5"/>
      <c r="M1382" s="5"/>
      <c r="N1382" s="5"/>
      <c r="O1382" s="5"/>
      <c r="P1382" s="5"/>
      <c r="Q1382" s="5"/>
    </row>
    <row r="1383" spans="1:17" hidden="1" outlineLevel="4" x14ac:dyDescent="0.25">
      <c r="A1383" s="5">
        <v>1441</v>
      </c>
      <c r="B1383" s="5" t="s">
        <v>2038</v>
      </c>
      <c r="C1383" s="5" t="str">
        <f>LEFT(B1383,6)</f>
        <v>151397</v>
      </c>
      <c r="D1383" s="5" t="str">
        <f>RIGHT(B1383,2)</f>
        <v>JB</v>
      </c>
      <c r="E1383" s="5" t="s">
        <v>253</v>
      </c>
      <c r="F1383" s="5" t="s">
        <v>422</v>
      </c>
      <c r="G1383" s="5" t="s">
        <v>432</v>
      </c>
      <c r="H1383" s="5" t="s">
        <v>230</v>
      </c>
      <c r="I1383" s="5" t="s">
        <v>226</v>
      </c>
      <c r="J1383" s="13">
        <v>210</v>
      </c>
      <c r="K1383" s="5">
        <v>63</v>
      </c>
      <c r="L1383" s="5" t="s">
        <v>227</v>
      </c>
      <c r="M1383" s="5">
        <v>52</v>
      </c>
      <c r="N1383" s="5" t="s">
        <v>228</v>
      </c>
      <c r="O1383" s="5">
        <v>54</v>
      </c>
      <c r="P1383" s="5" t="s">
        <v>229</v>
      </c>
      <c r="Q1383" s="5">
        <v>41</v>
      </c>
    </row>
    <row r="1384" spans="1:17" hidden="1" outlineLevel="3" collapsed="1" x14ac:dyDescent="0.25">
      <c r="A1384" s="5"/>
      <c r="B1384" s="5"/>
      <c r="C1384" s="5">
        <f>SUBTOTAL(3,C1383:C1383)</f>
        <v>1</v>
      </c>
      <c r="D1384" s="5"/>
      <c r="E1384" s="9" t="s">
        <v>2281</v>
      </c>
      <c r="F1384" s="5"/>
      <c r="G1384" s="5"/>
      <c r="H1384" s="5"/>
      <c r="I1384" s="5"/>
      <c r="J1384" s="13"/>
      <c r="K1384" s="5"/>
      <c r="L1384" s="5"/>
      <c r="M1384" s="5"/>
      <c r="N1384" s="5"/>
      <c r="O1384" s="5"/>
      <c r="P1384" s="5"/>
      <c r="Q1384" s="5"/>
    </row>
    <row r="1385" spans="1:17" hidden="1" outlineLevel="4" x14ac:dyDescent="0.25">
      <c r="A1385" s="5">
        <v>1459</v>
      </c>
      <c r="B1385" s="5" t="s">
        <v>2056</v>
      </c>
      <c r="C1385" s="5" t="str">
        <f>LEFT(B1385,6)</f>
        <v>151403</v>
      </c>
      <c r="D1385" s="5" t="str">
        <f>RIGHT(B1385,2)</f>
        <v>DG</v>
      </c>
      <c r="E1385" s="5" t="s">
        <v>223</v>
      </c>
      <c r="F1385" s="5" t="s">
        <v>422</v>
      </c>
      <c r="G1385" s="5" t="s">
        <v>432</v>
      </c>
      <c r="H1385" s="5" t="s">
        <v>230</v>
      </c>
      <c r="I1385" s="5" t="s">
        <v>226</v>
      </c>
      <c r="J1385" s="13">
        <v>244</v>
      </c>
      <c r="K1385" s="5">
        <v>74</v>
      </c>
      <c r="L1385" s="5" t="s">
        <v>227</v>
      </c>
      <c r="M1385" s="5">
        <v>70</v>
      </c>
      <c r="N1385" s="5" t="s">
        <v>228</v>
      </c>
      <c r="O1385" s="5">
        <v>58</v>
      </c>
      <c r="P1385" s="5" t="s">
        <v>229</v>
      </c>
      <c r="Q1385" s="5">
        <v>42</v>
      </c>
    </row>
    <row r="1386" spans="1:17" hidden="1" outlineLevel="4" x14ac:dyDescent="0.25">
      <c r="A1386" s="5">
        <v>1512</v>
      </c>
      <c r="B1386" s="5" t="s">
        <v>2115</v>
      </c>
      <c r="C1386" s="5" t="str">
        <f>LEFT(B1386,6)</f>
        <v>151460</v>
      </c>
      <c r="D1386" s="5" t="str">
        <f>RIGHT(B1386,2)</f>
        <v>DI</v>
      </c>
      <c r="E1386" s="5" t="s">
        <v>223</v>
      </c>
      <c r="F1386" s="5" t="s">
        <v>422</v>
      </c>
      <c r="G1386" s="5" t="s">
        <v>423</v>
      </c>
      <c r="H1386" s="5" t="s">
        <v>230</v>
      </c>
      <c r="I1386" s="5" t="s">
        <v>226</v>
      </c>
      <c r="J1386" s="13">
        <v>240</v>
      </c>
      <c r="K1386" s="5">
        <v>51</v>
      </c>
      <c r="L1386" s="5" t="s">
        <v>227</v>
      </c>
      <c r="M1386" s="5">
        <v>64</v>
      </c>
      <c r="N1386" s="5" t="s">
        <v>228</v>
      </c>
      <c r="O1386" s="5">
        <v>60</v>
      </c>
      <c r="P1386" s="5" t="s">
        <v>229</v>
      </c>
      <c r="Q1386" s="5">
        <v>65</v>
      </c>
    </row>
    <row r="1387" spans="1:17" hidden="1" outlineLevel="4" x14ac:dyDescent="0.25">
      <c r="A1387" s="5">
        <v>1516</v>
      </c>
      <c r="B1387" s="5" t="s">
        <v>2119</v>
      </c>
      <c r="C1387" s="5" t="str">
        <f>LEFT(B1387,6)</f>
        <v>151461</v>
      </c>
      <c r="D1387" s="5" t="str">
        <f>RIGHT(B1387,2)</f>
        <v>ID</v>
      </c>
      <c r="E1387" s="5" t="s">
        <v>223</v>
      </c>
      <c r="F1387" s="5" t="s">
        <v>422</v>
      </c>
      <c r="G1387" s="5" t="s">
        <v>423</v>
      </c>
      <c r="H1387" s="5" t="s">
        <v>230</v>
      </c>
      <c r="I1387" s="5" t="s">
        <v>226</v>
      </c>
      <c r="J1387" s="13">
        <v>227</v>
      </c>
      <c r="K1387" s="5">
        <v>68</v>
      </c>
      <c r="L1387" s="5" t="s">
        <v>227</v>
      </c>
      <c r="M1387" s="5">
        <v>53</v>
      </c>
      <c r="N1387" s="5" t="s">
        <v>228</v>
      </c>
      <c r="O1387" s="5">
        <v>53</v>
      </c>
      <c r="P1387" s="5" t="s">
        <v>229</v>
      </c>
      <c r="Q1387" s="5">
        <v>53</v>
      </c>
    </row>
    <row r="1388" spans="1:17" hidden="1" outlineLevel="4" x14ac:dyDescent="0.25">
      <c r="A1388" s="5">
        <v>1544</v>
      </c>
      <c r="B1388" s="5" t="s">
        <v>2151</v>
      </c>
      <c r="C1388" s="5" t="str">
        <f>LEFT(B1388,6)</f>
        <v>151468</v>
      </c>
      <c r="D1388" s="5" t="str">
        <f>RIGHT(B1388,2)</f>
        <v>DG</v>
      </c>
      <c r="E1388" s="5" t="s">
        <v>223</v>
      </c>
      <c r="F1388" s="5" t="s">
        <v>422</v>
      </c>
      <c r="G1388" s="5" t="s">
        <v>660</v>
      </c>
      <c r="H1388" s="5" t="s">
        <v>230</v>
      </c>
      <c r="I1388" s="5" t="s">
        <v>226</v>
      </c>
      <c r="J1388" s="13">
        <v>266</v>
      </c>
      <c r="K1388" s="5">
        <v>70</v>
      </c>
      <c r="L1388" s="5" t="s">
        <v>227</v>
      </c>
      <c r="M1388" s="5">
        <v>66</v>
      </c>
      <c r="N1388" s="5" t="s">
        <v>228</v>
      </c>
      <c r="O1388" s="5">
        <v>62</v>
      </c>
      <c r="P1388" s="5" t="s">
        <v>229</v>
      </c>
      <c r="Q1388" s="5">
        <v>68</v>
      </c>
    </row>
    <row r="1389" spans="1:17" hidden="1" outlineLevel="3" collapsed="1" x14ac:dyDescent="0.25">
      <c r="A1389" s="5"/>
      <c r="B1389" s="5"/>
      <c r="C1389" s="5">
        <f>SUBTOTAL(3,C1385:C1388)</f>
        <v>4</v>
      </c>
      <c r="D1389" s="5"/>
      <c r="E1389" s="9" t="s">
        <v>2282</v>
      </c>
      <c r="F1389" s="5"/>
      <c r="G1389" s="5"/>
      <c r="H1389" s="5"/>
      <c r="I1389" s="5"/>
      <c r="J1389" s="13"/>
      <c r="K1389" s="5"/>
      <c r="L1389" s="5"/>
      <c r="M1389" s="5"/>
      <c r="N1389" s="5"/>
      <c r="O1389" s="5"/>
      <c r="P1389" s="5"/>
      <c r="Q1389" s="5"/>
    </row>
    <row r="1390" spans="1:17" hidden="1" outlineLevel="4" x14ac:dyDescent="0.25">
      <c r="A1390" s="5">
        <v>1558</v>
      </c>
      <c r="B1390" s="5" t="s">
        <v>2165</v>
      </c>
      <c r="C1390" s="5" t="str">
        <f>LEFT(B1390,6)</f>
        <v>151472</v>
      </c>
      <c r="D1390" s="5" t="str">
        <f>RIGHT(B1390,2)</f>
        <v>JC</v>
      </c>
      <c r="E1390" s="5" t="s">
        <v>253</v>
      </c>
      <c r="F1390" s="5" t="s">
        <v>422</v>
      </c>
      <c r="G1390" s="5" t="s">
        <v>450</v>
      </c>
      <c r="H1390" s="5" t="s">
        <v>230</v>
      </c>
      <c r="I1390" s="5" t="s">
        <v>226</v>
      </c>
      <c r="J1390" s="13">
        <v>232</v>
      </c>
      <c r="K1390" s="5">
        <v>65</v>
      </c>
      <c r="L1390" s="5" t="s">
        <v>227</v>
      </c>
      <c r="M1390" s="5">
        <v>59</v>
      </c>
      <c r="N1390" s="5" t="s">
        <v>228</v>
      </c>
      <c r="O1390" s="5">
        <v>57</v>
      </c>
      <c r="P1390" s="5" t="s">
        <v>229</v>
      </c>
      <c r="Q1390" s="5">
        <v>51</v>
      </c>
    </row>
    <row r="1391" spans="1:17" hidden="1" outlineLevel="3" collapsed="1" x14ac:dyDescent="0.25">
      <c r="A1391" s="5"/>
      <c r="B1391" s="5"/>
      <c r="C1391" s="5">
        <f>SUBTOTAL(3,C1390:C1390)</f>
        <v>1</v>
      </c>
      <c r="D1391" s="5"/>
      <c r="E1391" s="9" t="s">
        <v>2281</v>
      </c>
      <c r="F1391" s="5"/>
      <c r="G1391" s="5"/>
      <c r="H1391" s="5"/>
      <c r="I1391" s="5"/>
      <c r="J1391" s="13"/>
      <c r="K1391" s="5"/>
      <c r="L1391" s="5"/>
      <c r="M1391" s="5"/>
      <c r="N1391" s="5"/>
      <c r="O1391" s="5"/>
      <c r="P1391" s="5"/>
      <c r="Q1391" s="5"/>
    </row>
    <row r="1392" spans="1:17" hidden="1" outlineLevel="4" x14ac:dyDescent="0.25">
      <c r="A1392" s="5">
        <v>1576</v>
      </c>
      <c r="B1392" s="5" t="s">
        <v>2187</v>
      </c>
      <c r="C1392" s="5" t="str">
        <f>LEFT(B1392,6)</f>
        <v>151481</v>
      </c>
      <c r="D1392" s="5" t="str">
        <f>RIGHT(B1392,2)</f>
        <v>BE</v>
      </c>
      <c r="E1392" s="5" t="s">
        <v>223</v>
      </c>
      <c r="F1392" s="5" t="s">
        <v>422</v>
      </c>
      <c r="G1392" s="5" t="s">
        <v>477</v>
      </c>
      <c r="H1392" s="5" t="s">
        <v>230</v>
      </c>
      <c r="I1392" s="5" t="s">
        <v>226</v>
      </c>
      <c r="J1392" s="13">
        <v>239</v>
      </c>
      <c r="K1392" s="5">
        <v>72</v>
      </c>
      <c r="L1392" s="5" t="s">
        <v>229</v>
      </c>
      <c r="M1392" s="5">
        <v>53</v>
      </c>
      <c r="N1392" s="5" t="s">
        <v>228</v>
      </c>
      <c r="O1392" s="5">
        <v>52</v>
      </c>
      <c r="P1392" s="5" t="s">
        <v>227</v>
      </c>
      <c r="Q1392" s="5">
        <v>62</v>
      </c>
    </row>
    <row r="1393" spans="1:17" hidden="1" outlineLevel="3" collapsed="1" x14ac:dyDescent="0.25">
      <c r="A1393" s="5"/>
      <c r="B1393" s="5"/>
      <c r="C1393" s="5">
        <f>SUBTOTAL(3,C1392:C1392)</f>
        <v>1</v>
      </c>
      <c r="D1393" s="5"/>
      <c r="E1393" s="9" t="s">
        <v>2282</v>
      </c>
      <c r="F1393" s="5"/>
      <c r="G1393" s="5"/>
      <c r="H1393" s="5"/>
      <c r="I1393" s="5"/>
      <c r="J1393" s="13"/>
      <c r="K1393" s="5"/>
      <c r="L1393" s="5"/>
      <c r="M1393" s="5"/>
      <c r="N1393" s="5"/>
      <c r="O1393" s="5"/>
      <c r="P1393" s="5"/>
      <c r="Q1393" s="5"/>
    </row>
    <row r="1394" spans="1:17" hidden="1" outlineLevel="4" x14ac:dyDescent="0.25">
      <c r="A1394" s="5">
        <v>1612</v>
      </c>
      <c r="B1394" s="5" t="s">
        <v>2224</v>
      </c>
      <c r="C1394" s="5" t="str">
        <f>LEFT(B1394,6)</f>
        <v>151506</v>
      </c>
      <c r="D1394" s="5" t="str">
        <f>RIGHT(B1394,2)</f>
        <v>FB</v>
      </c>
      <c r="E1394" s="5" t="s">
        <v>253</v>
      </c>
      <c r="F1394" s="5" t="s">
        <v>422</v>
      </c>
      <c r="G1394" s="5" t="s">
        <v>477</v>
      </c>
      <c r="H1394" s="5" t="s">
        <v>230</v>
      </c>
      <c r="I1394" s="5" t="s">
        <v>226</v>
      </c>
      <c r="J1394" s="13">
        <v>273</v>
      </c>
      <c r="K1394" s="5">
        <v>67</v>
      </c>
      <c r="L1394" s="5" t="s">
        <v>227</v>
      </c>
      <c r="M1394" s="5">
        <v>61</v>
      </c>
      <c r="N1394" s="5" t="s">
        <v>228</v>
      </c>
      <c r="O1394" s="5">
        <v>77</v>
      </c>
      <c r="P1394" s="5" t="s">
        <v>229</v>
      </c>
      <c r="Q1394" s="5">
        <v>68</v>
      </c>
    </row>
    <row r="1395" spans="1:17" hidden="1" outlineLevel="4" x14ac:dyDescent="0.25">
      <c r="A1395" s="5">
        <v>1624</v>
      </c>
      <c r="B1395" s="5" t="s">
        <v>2237</v>
      </c>
      <c r="C1395" s="5" t="str">
        <f>LEFT(B1395,6)</f>
        <v>151512</v>
      </c>
      <c r="D1395" s="5" t="str">
        <f>RIGHT(B1395,2)</f>
        <v>DF</v>
      </c>
      <c r="E1395" s="5" t="s">
        <v>253</v>
      </c>
      <c r="F1395" s="5" t="s">
        <v>422</v>
      </c>
      <c r="G1395" s="5" t="s">
        <v>729</v>
      </c>
      <c r="H1395" s="5" t="s">
        <v>230</v>
      </c>
      <c r="I1395" s="5" t="s">
        <v>226</v>
      </c>
      <c r="J1395" s="13">
        <v>214</v>
      </c>
      <c r="K1395" s="5">
        <v>58</v>
      </c>
      <c r="L1395" s="5" t="s">
        <v>227</v>
      </c>
      <c r="M1395" s="5">
        <v>65</v>
      </c>
      <c r="N1395" s="5" t="s">
        <v>228</v>
      </c>
      <c r="O1395" s="5">
        <v>43</v>
      </c>
      <c r="P1395" s="5" t="s">
        <v>229</v>
      </c>
      <c r="Q1395" s="5">
        <v>48</v>
      </c>
    </row>
    <row r="1396" spans="1:17" hidden="1" outlineLevel="3" collapsed="1" x14ac:dyDescent="0.25">
      <c r="A1396" s="5"/>
      <c r="B1396" s="5"/>
      <c r="C1396" s="5">
        <f>SUBTOTAL(3,C1394:C1395)</f>
        <v>2</v>
      </c>
      <c r="D1396" s="5"/>
      <c r="E1396" s="9" t="s">
        <v>2281</v>
      </c>
      <c r="F1396" s="5"/>
      <c r="G1396" s="5"/>
      <c r="H1396" s="5"/>
      <c r="I1396" s="5"/>
      <c r="J1396" s="13"/>
      <c r="K1396" s="5"/>
      <c r="L1396" s="5"/>
      <c r="M1396" s="5"/>
      <c r="N1396" s="5"/>
      <c r="O1396" s="5"/>
      <c r="P1396" s="5"/>
      <c r="Q1396" s="5"/>
    </row>
    <row r="1397" spans="1:17" outlineLevel="2" collapsed="1" x14ac:dyDescent="0.25">
      <c r="A1397" s="5"/>
      <c r="B1397" s="5"/>
      <c r="C1397" s="5">
        <f>SUBTOTAL(3,C1258:C1395)</f>
        <v>97</v>
      </c>
      <c r="D1397" s="5"/>
      <c r="E1397" s="5"/>
      <c r="F1397" s="5"/>
      <c r="G1397" s="5"/>
      <c r="H1397" s="9" t="s">
        <v>2271</v>
      </c>
      <c r="I1397" s="5"/>
      <c r="J1397" s="13"/>
      <c r="K1397" s="5"/>
      <c r="L1397" s="5"/>
      <c r="M1397" s="5"/>
      <c r="N1397" s="5"/>
      <c r="O1397" s="5"/>
      <c r="P1397" s="5"/>
      <c r="Q1397" s="5"/>
    </row>
    <row r="1398" spans="1:17" hidden="1" outlineLevel="4" x14ac:dyDescent="0.25">
      <c r="A1398" s="5">
        <v>179</v>
      </c>
      <c r="B1398" s="5" t="s">
        <v>566</v>
      </c>
      <c r="C1398" s="5" t="str">
        <f>LEFT(B1398,6)</f>
        <v>150500</v>
      </c>
      <c r="D1398" s="5" t="str">
        <f>RIGHT(B1398,2)</f>
        <v>GI</v>
      </c>
      <c r="E1398" s="5" t="s">
        <v>253</v>
      </c>
      <c r="F1398" s="5" t="s">
        <v>422</v>
      </c>
      <c r="G1398" s="5" t="s">
        <v>460</v>
      </c>
      <c r="H1398" s="5" t="s">
        <v>366</v>
      </c>
      <c r="I1398" s="5" t="s">
        <v>517</v>
      </c>
      <c r="J1398" s="13">
        <v>261</v>
      </c>
      <c r="K1398" s="5">
        <v>68</v>
      </c>
      <c r="L1398" s="5" t="s">
        <v>320</v>
      </c>
      <c r="M1398" s="5">
        <v>62</v>
      </c>
      <c r="N1398" s="5" t="s">
        <v>250</v>
      </c>
      <c r="O1398" s="5">
        <v>68</v>
      </c>
      <c r="P1398" s="5" t="s">
        <v>234</v>
      </c>
      <c r="Q1398" s="5">
        <v>63</v>
      </c>
    </row>
    <row r="1399" spans="1:17" hidden="1" outlineLevel="3" collapsed="1" x14ac:dyDescent="0.25">
      <c r="A1399" s="5"/>
      <c r="B1399" s="5"/>
      <c r="C1399" s="5">
        <f>SUBTOTAL(3,C1398:C1398)</f>
        <v>1</v>
      </c>
      <c r="D1399" s="5"/>
      <c r="E1399" s="9" t="s">
        <v>2281</v>
      </c>
      <c r="F1399" s="5"/>
      <c r="G1399" s="5"/>
      <c r="H1399" s="5"/>
      <c r="I1399" s="5"/>
      <c r="J1399" s="13"/>
      <c r="K1399" s="5"/>
      <c r="L1399" s="5"/>
      <c r="M1399" s="5"/>
      <c r="N1399" s="5"/>
      <c r="O1399" s="5"/>
      <c r="P1399" s="5"/>
      <c r="Q1399" s="5"/>
    </row>
    <row r="1400" spans="1:17" hidden="1" outlineLevel="4" x14ac:dyDescent="0.25">
      <c r="A1400" s="5">
        <v>190</v>
      </c>
      <c r="B1400" s="5" t="s">
        <v>580</v>
      </c>
      <c r="C1400" s="5" t="str">
        <f>LEFT(B1400,6)</f>
        <v>150506</v>
      </c>
      <c r="D1400" s="5" t="str">
        <f>RIGHT(B1400,2)</f>
        <v>BD</v>
      </c>
      <c r="E1400" s="5" t="s">
        <v>223</v>
      </c>
      <c r="F1400" s="5" t="s">
        <v>422</v>
      </c>
      <c r="G1400" s="5" t="s">
        <v>423</v>
      </c>
      <c r="H1400" s="5" t="s">
        <v>366</v>
      </c>
      <c r="I1400" s="5" t="s">
        <v>581</v>
      </c>
      <c r="J1400" s="13">
        <v>210</v>
      </c>
      <c r="K1400" s="5">
        <v>53</v>
      </c>
      <c r="L1400" s="5" t="s">
        <v>238</v>
      </c>
      <c r="M1400" s="5">
        <v>50</v>
      </c>
      <c r="N1400" s="5" t="s">
        <v>239</v>
      </c>
      <c r="O1400" s="5">
        <v>41</v>
      </c>
      <c r="P1400" s="5" t="s">
        <v>240</v>
      </c>
      <c r="Q1400" s="5">
        <v>66</v>
      </c>
    </row>
    <row r="1401" spans="1:17" hidden="1" outlineLevel="3" collapsed="1" x14ac:dyDescent="0.25">
      <c r="A1401" s="5"/>
      <c r="B1401" s="5"/>
      <c r="C1401" s="5">
        <f>SUBTOTAL(3,C1400:C1400)</f>
        <v>1</v>
      </c>
      <c r="D1401" s="5"/>
      <c r="E1401" s="9" t="s">
        <v>2282</v>
      </c>
      <c r="F1401" s="5"/>
      <c r="G1401" s="5"/>
      <c r="H1401" s="5"/>
      <c r="I1401" s="5"/>
      <c r="J1401" s="13"/>
      <c r="K1401" s="5"/>
      <c r="L1401" s="5"/>
      <c r="M1401" s="5"/>
      <c r="N1401" s="5"/>
      <c r="O1401" s="5"/>
      <c r="P1401" s="5"/>
      <c r="Q1401" s="5"/>
    </row>
    <row r="1402" spans="1:17" hidden="1" outlineLevel="4" x14ac:dyDescent="0.25">
      <c r="A1402" s="5">
        <v>194</v>
      </c>
      <c r="B1402" s="5" t="s">
        <v>586</v>
      </c>
      <c r="C1402" s="5" t="str">
        <f>LEFT(B1402,6)</f>
        <v>150508</v>
      </c>
      <c r="D1402" s="5" t="str">
        <f>RIGHT(B1402,2)</f>
        <v>GA</v>
      </c>
      <c r="E1402" s="5" t="s">
        <v>253</v>
      </c>
      <c r="F1402" s="5" t="s">
        <v>422</v>
      </c>
      <c r="G1402" s="5" t="s">
        <v>460</v>
      </c>
      <c r="H1402" s="5" t="s">
        <v>366</v>
      </c>
      <c r="I1402" s="5" t="s">
        <v>587</v>
      </c>
      <c r="J1402" s="13">
        <v>220</v>
      </c>
      <c r="K1402" s="5">
        <v>50</v>
      </c>
      <c r="L1402" s="5" t="s">
        <v>320</v>
      </c>
      <c r="M1402" s="5">
        <v>69</v>
      </c>
      <c r="N1402" s="5" t="s">
        <v>250</v>
      </c>
      <c r="O1402" s="5">
        <v>63</v>
      </c>
      <c r="P1402" s="5" t="s">
        <v>239</v>
      </c>
      <c r="Q1402" s="5">
        <v>38</v>
      </c>
    </row>
    <row r="1403" spans="1:17" hidden="1" outlineLevel="4" x14ac:dyDescent="0.25">
      <c r="A1403" s="5">
        <v>233</v>
      </c>
      <c r="B1403" s="5" t="s">
        <v>638</v>
      </c>
      <c r="C1403" s="5" t="str">
        <f>LEFT(B1403,6)</f>
        <v>150517</v>
      </c>
      <c r="D1403" s="5" t="str">
        <f>RIGHT(B1403,2)</f>
        <v>GC</v>
      </c>
      <c r="E1403" s="5" t="s">
        <v>253</v>
      </c>
      <c r="F1403" s="5" t="s">
        <v>422</v>
      </c>
      <c r="G1403" s="5" t="s">
        <v>423</v>
      </c>
      <c r="H1403" s="5" t="s">
        <v>366</v>
      </c>
      <c r="I1403" s="5" t="s">
        <v>639</v>
      </c>
      <c r="J1403" s="13">
        <v>224</v>
      </c>
      <c r="K1403" s="5">
        <v>63</v>
      </c>
      <c r="L1403" s="5" t="s">
        <v>227</v>
      </c>
      <c r="M1403" s="5">
        <v>56</v>
      </c>
      <c r="N1403" s="5" t="s">
        <v>228</v>
      </c>
      <c r="O1403" s="5">
        <v>51</v>
      </c>
      <c r="P1403" s="5" t="s">
        <v>229</v>
      </c>
      <c r="Q1403" s="5">
        <v>54</v>
      </c>
    </row>
    <row r="1404" spans="1:17" hidden="1" outlineLevel="3" collapsed="1" x14ac:dyDescent="0.25">
      <c r="A1404" s="5"/>
      <c r="B1404" s="5"/>
      <c r="C1404" s="5">
        <f>SUBTOTAL(3,C1402:C1403)</f>
        <v>2</v>
      </c>
      <c r="D1404" s="5"/>
      <c r="E1404" s="9" t="s">
        <v>2281</v>
      </c>
      <c r="F1404" s="5"/>
      <c r="G1404" s="5"/>
      <c r="H1404" s="5"/>
      <c r="I1404" s="5"/>
      <c r="J1404" s="13"/>
      <c r="K1404" s="5"/>
      <c r="L1404" s="5"/>
      <c r="M1404" s="5"/>
      <c r="N1404" s="5"/>
      <c r="O1404" s="5"/>
      <c r="P1404" s="5"/>
      <c r="Q1404" s="5"/>
    </row>
    <row r="1405" spans="1:17" hidden="1" outlineLevel="4" x14ac:dyDescent="0.25">
      <c r="A1405" s="5">
        <v>244</v>
      </c>
      <c r="B1405" s="5" t="s">
        <v>652</v>
      </c>
      <c r="C1405" s="5" t="str">
        <f>LEFT(B1405,6)</f>
        <v>150518</v>
      </c>
      <c r="D1405" s="5" t="str">
        <f>RIGHT(B1405,2)</f>
        <v>AB</v>
      </c>
      <c r="E1405" s="5" t="s">
        <v>223</v>
      </c>
      <c r="F1405" s="5" t="s">
        <v>422</v>
      </c>
      <c r="G1405" s="5" t="s">
        <v>423</v>
      </c>
      <c r="H1405" s="5" t="s">
        <v>366</v>
      </c>
      <c r="I1405" s="5" t="s">
        <v>365</v>
      </c>
      <c r="J1405" s="13">
        <v>220</v>
      </c>
      <c r="K1405" s="5">
        <v>59</v>
      </c>
      <c r="L1405" s="5" t="s">
        <v>250</v>
      </c>
      <c r="M1405" s="5">
        <v>60</v>
      </c>
      <c r="N1405" s="5" t="s">
        <v>239</v>
      </c>
      <c r="O1405" s="5">
        <v>52</v>
      </c>
      <c r="P1405" s="5" t="s">
        <v>234</v>
      </c>
      <c r="Q1405" s="5">
        <v>49</v>
      </c>
    </row>
    <row r="1406" spans="1:17" hidden="1" outlineLevel="4" x14ac:dyDescent="0.25">
      <c r="A1406" s="5">
        <v>255</v>
      </c>
      <c r="B1406" s="5" t="s">
        <v>666</v>
      </c>
      <c r="C1406" s="5" t="str">
        <f>LEFT(B1406,6)</f>
        <v>150519</v>
      </c>
      <c r="D1406" s="5" t="str">
        <f>RIGHT(B1406,2)</f>
        <v>CD</v>
      </c>
      <c r="E1406" s="5" t="s">
        <v>223</v>
      </c>
      <c r="F1406" s="5" t="s">
        <v>422</v>
      </c>
      <c r="G1406" s="5" t="s">
        <v>423</v>
      </c>
      <c r="H1406" s="5" t="s">
        <v>366</v>
      </c>
      <c r="I1406" s="5" t="s">
        <v>517</v>
      </c>
      <c r="J1406" s="13">
        <v>214</v>
      </c>
      <c r="K1406" s="5">
        <v>53</v>
      </c>
      <c r="L1406" s="5" t="s">
        <v>239</v>
      </c>
      <c r="M1406" s="5">
        <v>56</v>
      </c>
      <c r="N1406" s="5" t="s">
        <v>250</v>
      </c>
      <c r="O1406" s="5">
        <v>58</v>
      </c>
      <c r="P1406" s="5" t="s">
        <v>234</v>
      </c>
      <c r="Q1406" s="5">
        <v>47</v>
      </c>
    </row>
    <row r="1407" spans="1:17" hidden="1" outlineLevel="4" x14ac:dyDescent="0.25">
      <c r="A1407" s="5">
        <v>258</v>
      </c>
      <c r="B1407" s="5" t="s">
        <v>669</v>
      </c>
      <c r="C1407" s="5" t="str">
        <f>LEFT(B1407,6)</f>
        <v>150519</v>
      </c>
      <c r="D1407" s="5" t="str">
        <f>RIGHT(B1407,2)</f>
        <v>BB</v>
      </c>
      <c r="E1407" s="5" t="s">
        <v>223</v>
      </c>
      <c r="F1407" s="5" t="s">
        <v>422</v>
      </c>
      <c r="G1407" s="5" t="s">
        <v>670</v>
      </c>
      <c r="H1407" s="5" t="s">
        <v>366</v>
      </c>
      <c r="I1407" s="5" t="s">
        <v>517</v>
      </c>
      <c r="J1407" s="13">
        <v>209</v>
      </c>
      <c r="K1407" s="5">
        <v>45</v>
      </c>
      <c r="L1407" s="5" t="s">
        <v>320</v>
      </c>
      <c r="M1407" s="5">
        <v>55</v>
      </c>
      <c r="N1407" s="5" t="s">
        <v>250</v>
      </c>
      <c r="O1407" s="5">
        <v>56</v>
      </c>
      <c r="P1407" s="5" t="s">
        <v>234</v>
      </c>
      <c r="Q1407" s="5">
        <v>53</v>
      </c>
    </row>
    <row r="1408" spans="1:17" hidden="1" outlineLevel="4" x14ac:dyDescent="0.25">
      <c r="A1408" s="5">
        <v>287</v>
      </c>
      <c r="B1408" s="5" t="s">
        <v>706</v>
      </c>
      <c r="C1408" s="5" t="str">
        <f>LEFT(B1408,6)</f>
        <v>150523</v>
      </c>
      <c r="D1408" s="5" t="str">
        <f>RIGHT(B1408,2)</f>
        <v>HG</v>
      </c>
      <c r="E1408" s="5" t="s">
        <v>223</v>
      </c>
      <c r="F1408" s="5" t="s">
        <v>422</v>
      </c>
      <c r="G1408" s="5" t="s">
        <v>423</v>
      </c>
      <c r="H1408" s="5" t="s">
        <v>366</v>
      </c>
      <c r="I1408" s="5" t="s">
        <v>365</v>
      </c>
      <c r="J1408" s="13">
        <v>254</v>
      </c>
      <c r="K1408" s="5">
        <v>62</v>
      </c>
      <c r="L1408" s="5" t="s">
        <v>250</v>
      </c>
      <c r="M1408" s="5">
        <v>66</v>
      </c>
      <c r="N1408" s="5" t="s">
        <v>320</v>
      </c>
      <c r="O1408" s="5">
        <v>76</v>
      </c>
      <c r="P1408" s="5" t="s">
        <v>234</v>
      </c>
      <c r="Q1408" s="5">
        <v>50</v>
      </c>
    </row>
    <row r="1409" spans="1:17" hidden="1" outlineLevel="3" collapsed="1" x14ac:dyDescent="0.25">
      <c r="A1409" s="5"/>
      <c r="B1409" s="5"/>
      <c r="C1409" s="5">
        <f>SUBTOTAL(3,C1405:C1408)</f>
        <v>4</v>
      </c>
      <c r="D1409" s="5"/>
      <c r="E1409" s="9" t="s">
        <v>2282</v>
      </c>
      <c r="F1409" s="5"/>
      <c r="G1409" s="5"/>
      <c r="H1409" s="5"/>
      <c r="I1409" s="5"/>
      <c r="J1409" s="13"/>
      <c r="K1409" s="5"/>
      <c r="L1409" s="5"/>
      <c r="M1409" s="5"/>
      <c r="N1409" s="5"/>
      <c r="O1409" s="5"/>
      <c r="P1409" s="5"/>
      <c r="Q1409" s="5"/>
    </row>
    <row r="1410" spans="1:17" hidden="1" outlineLevel="4" x14ac:dyDescent="0.25">
      <c r="A1410" s="5">
        <v>297</v>
      </c>
      <c r="B1410" s="5" t="s">
        <v>718</v>
      </c>
      <c r="C1410" s="5" t="str">
        <f>LEFT(B1410,6)</f>
        <v>150525</v>
      </c>
      <c r="D1410" s="5" t="str">
        <f>RIGHT(B1410,2)</f>
        <v>BG</v>
      </c>
      <c r="E1410" s="5" t="s">
        <v>253</v>
      </c>
      <c r="F1410" s="5" t="s">
        <v>422</v>
      </c>
      <c r="G1410" s="5" t="s">
        <v>618</v>
      </c>
      <c r="H1410" s="5" t="s">
        <v>366</v>
      </c>
      <c r="I1410" s="5" t="s">
        <v>719</v>
      </c>
      <c r="J1410" s="13">
        <v>204</v>
      </c>
      <c r="K1410" s="5">
        <v>52</v>
      </c>
      <c r="L1410" s="5" t="s">
        <v>238</v>
      </c>
      <c r="M1410" s="5">
        <v>46</v>
      </c>
      <c r="N1410" s="5" t="s">
        <v>250</v>
      </c>
      <c r="O1410" s="5">
        <v>52</v>
      </c>
      <c r="P1410" s="5" t="s">
        <v>239</v>
      </c>
      <c r="Q1410" s="5">
        <v>54</v>
      </c>
    </row>
    <row r="1411" spans="1:17" hidden="1" outlineLevel="3" collapsed="1" x14ac:dyDescent="0.25">
      <c r="A1411" s="5"/>
      <c r="B1411" s="5"/>
      <c r="C1411" s="5">
        <f>SUBTOTAL(3,C1410:C1410)</f>
        <v>1</v>
      </c>
      <c r="D1411" s="5"/>
      <c r="E1411" s="9" t="s">
        <v>2281</v>
      </c>
      <c r="F1411" s="5"/>
      <c r="G1411" s="5"/>
      <c r="H1411" s="5"/>
      <c r="I1411" s="5"/>
      <c r="J1411" s="13"/>
      <c r="K1411" s="5"/>
      <c r="L1411" s="5"/>
      <c r="M1411" s="5"/>
      <c r="N1411" s="5"/>
      <c r="O1411" s="5"/>
      <c r="P1411" s="5"/>
      <c r="Q1411" s="5"/>
    </row>
    <row r="1412" spans="1:17" hidden="1" outlineLevel="4" x14ac:dyDescent="0.25">
      <c r="A1412" s="5">
        <v>299</v>
      </c>
      <c r="B1412" s="5" t="s">
        <v>721</v>
      </c>
      <c r="C1412" s="5" t="str">
        <f>LEFT(B1412,6)</f>
        <v>150526</v>
      </c>
      <c r="D1412" s="5" t="str">
        <f>RIGHT(B1412,2)</f>
        <v>AF</v>
      </c>
      <c r="E1412" s="5" t="s">
        <v>223</v>
      </c>
      <c r="F1412" s="5" t="s">
        <v>422</v>
      </c>
      <c r="G1412" s="5" t="s">
        <v>618</v>
      </c>
      <c r="H1412" s="5" t="s">
        <v>366</v>
      </c>
      <c r="I1412" s="5" t="s">
        <v>639</v>
      </c>
      <c r="J1412" s="13">
        <v>234</v>
      </c>
      <c r="K1412" s="5">
        <v>64</v>
      </c>
      <c r="L1412" s="5" t="s">
        <v>442</v>
      </c>
      <c r="M1412" s="5">
        <v>57</v>
      </c>
      <c r="N1412" s="5" t="s">
        <v>250</v>
      </c>
      <c r="O1412" s="5">
        <v>57</v>
      </c>
      <c r="P1412" s="5" t="s">
        <v>234</v>
      </c>
      <c r="Q1412" s="5">
        <v>56</v>
      </c>
    </row>
    <row r="1413" spans="1:17" hidden="1" outlineLevel="4" x14ac:dyDescent="0.25">
      <c r="A1413" s="5">
        <v>338</v>
      </c>
      <c r="B1413" s="5" t="s">
        <v>770</v>
      </c>
      <c r="C1413" s="5" t="str">
        <f>LEFT(B1413,6)</f>
        <v>150534</v>
      </c>
      <c r="D1413" s="5" t="str">
        <f>RIGHT(B1413,2)</f>
        <v>FG</v>
      </c>
      <c r="E1413" s="5" t="s">
        <v>223</v>
      </c>
      <c r="F1413" s="5" t="s">
        <v>422</v>
      </c>
      <c r="G1413" s="5" t="s">
        <v>432</v>
      </c>
      <c r="H1413" s="5" t="s">
        <v>366</v>
      </c>
      <c r="I1413" s="5" t="s">
        <v>365</v>
      </c>
      <c r="J1413" s="13">
        <v>223</v>
      </c>
      <c r="K1413" s="5">
        <v>68</v>
      </c>
      <c r="L1413" s="5" t="s">
        <v>250</v>
      </c>
      <c r="M1413" s="5">
        <v>57</v>
      </c>
      <c r="N1413" s="5" t="s">
        <v>239</v>
      </c>
      <c r="O1413" s="5">
        <v>59</v>
      </c>
      <c r="P1413" s="5" t="s">
        <v>234</v>
      </c>
      <c r="Q1413" s="5">
        <v>39</v>
      </c>
    </row>
    <row r="1414" spans="1:17" hidden="1" outlineLevel="3" collapsed="1" x14ac:dyDescent="0.25">
      <c r="A1414" s="5"/>
      <c r="B1414" s="5"/>
      <c r="C1414" s="5">
        <f>SUBTOTAL(3,C1412:C1413)</f>
        <v>2</v>
      </c>
      <c r="D1414" s="5"/>
      <c r="E1414" s="9" t="s">
        <v>2282</v>
      </c>
      <c r="F1414" s="5"/>
      <c r="G1414" s="5"/>
      <c r="H1414" s="5"/>
      <c r="I1414" s="5"/>
      <c r="J1414" s="13"/>
      <c r="K1414" s="5"/>
      <c r="L1414" s="5"/>
      <c r="M1414" s="5"/>
      <c r="N1414" s="5"/>
      <c r="O1414" s="5"/>
      <c r="P1414" s="5"/>
      <c r="Q1414" s="5"/>
    </row>
    <row r="1415" spans="1:17" hidden="1" outlineLevel="4" x14ac:dyDescent="0.25">
      <c r="A1415" s="5">
        <v>356</v>
      </c>
      <c r="B1415" s="5" t="s">
        <v>790</v>
      </c>
      <c r="C1415" s="5" t="str">
        <f>LEFT(B1415,6)</f>
        <v>150539</v>
      </c>
      <c r="D1415" s="5" t="str">
        <f>RIGHT(B1415,2)</f>
        <v>EF</v>
      </c>
      <c r="E1415" s="5" t="s">
        <v>253</v>
      </c>
      <c r="F1415" s="5" t="s">
        <v>422</v>
      </c>
      <c r="G1415" s="5" t="s">
        <v>432</v>
      </c>
      <c r="H1415" s="5" t="s">
        <v>366</v>
      </c>
      <c r="I1415" s="5" t="s">
        <v>719</v>
      </c>
      <c r="J1415" s="13">
        <v>244</v>
      </c>
      <c r="K1415" s="5">
        <v>60</v>
      </c>
      <c r="L1415" s="5" t="s">
        <v>238</v>
      </c>
      <c r="M1415" s="5">
        <v>66</v>
      </c>
      <c r="N1415" s="5" t="s">
        <v>239</v>
      </c>
      <c r="O1415" s="5">
        <v>57</v>
      </c>
      <c r="P1415" s="5" t="s">
        <v>240</v>
      </c>
      <c r="Q1415" s="5">
        <v>61</v>
      </c>
    </row>
    <row r="1416" spans="1:17" hidden="1" outlineLevel="3" collapsed="1" x14ac:dyDescent="0.25">
      <c r="A1416" s="5"/>
      <c r="B1416" s="5"/>
      <c r="C1416" s="5">
        <f>SUBTOTAL(3,C1415:C1415)</f>
        <v>1</v>
      </c>
      <c r="D1416" s="5"/>
      <c r="E1416" s="9" t="s">
        <v>2281</v>
      </c>
      <c r="F1416" s="5"/>
      <c r="G1416" s="5"/>
      <c r="H1416" s="5"/>
      <c r="I1416" s="5"/>
      <c r="J1416" s="13"/>
      <c r="K1416" s="5"/>
      <c r="L1416" s="5"/>
      <c r="M1416" s="5"/>
      <c r="N1416" s="5"/>
      <c r="O1416" s="5"/>
      <c r="P1416" s="5"/>
      <c r="Q1416" s="5"/>
    </row>
    <row r="1417" spans="1:17" hidden="1" outlineLevel="4" x14ac:dyDescent="0.25">
      <c r="A1417" s="5">
        <v>366</v>
      </c>
      <c r="B1417" s="5" t="s">
        <v>802</v>
      </c>
      <c r="C1417" s="5" t="str">
        <f>LEFT(B1417,6)</f>
        <v>150546</v>
      </c>
      <c r="D1417" s="5" t="str">
        <f>RIGHT(B1417,2)</f>
        <v>FC</v>
      </c>
      <c r="E1417" s="5" t="s">
        <v>223</v>
      </c>
      <c r="F1417" s="5" t="s">
        <v>422</v>
      </c>
      <c r="G1417" s="5" t="s">
        <v>432</v>
      </c>
      <c r="H1417" s="5" t="s">
        <v>366</v>
      </c>
      <c r="I1417" s="5" t="s">
        <v>719</v>
      </c>
      <c r="J1417" s="13">
        <v>236</v>
      </c>
      <c r="K1417" s="5">
        <v>66</v>
      </c>
      <c r="L1417" s="5" t="s">
        <v>250</v>
      </c>
      <c r="M1417" s="5">
        <v>56</v>
      </c>
      <c r="N1417" s="5" t="s">
        <v>239</v>
      </c>
      <c r="O1417" s="5">
        <v>62</v>
      </c>
      <c r="P1417" s="5" t="s">
        <v>234</v>
      </c>
      <c r="Q1417" s="5">
        <v>52</v>
      </c>
    </row>
    <row r="1418" spans="1:17" hidden="1" outlineLevel="3" collapsed="1" x14ac:dyDescent="0.25">
      <c r="A1418" s="5"/>
      <c r="B1418" s="5"/>
      <c r="C1418" s="5">
        <f>SUBTOTAL(3,C1417:C1417)</f>
        <v>1</v>
      </c>
      <c r="D1418" s="5"/>
      <c r="E1418" s="9" t="s">
        <v>2282</v>
      </c>
      <c r="F1418" s="5"/>
      <c r="G1418" s="5"/>
      <c r="H1418" s="5"/>
      <c r="I1418" s="5"/>
      <c r="J1418" s="13"/>
      <c r="K1418" s="5"/>
      <c r="L1418" s="5"/>
      <c r="M1418" s="5"/>
      <c r="N1418" s="5"/>
      <c r="O1418" s="5"/>
      <c r="P1418" s="5"/>
      <c r="Q1418" s="5"/>
    </row>
    <row r="1419" spans="1:17" hidden="1" outlineLevel="4" x14ac:dyDescent="0.25">
      <c r="A1419" s="5">
        <v>452</v>
      </c>
      <c r="B1419" s="5" t="s">
        <v>917</v>
      </c>
      <c r="C1419" s="5" t="str">
        <f>LEFT(B1419,6)</f>
        <v>150600</v>
      </c>
      <c r="D1419" s="5" t="str">
        <f>RIGHT(B1419,2)</f>
        <v>HF</v>
      </c>
      <c r="E1419" s="5" t="s">
        <v>253</v>
      </c>
      <c r="F1419" s="5" t="s">
        <v>422</v>
      </c>
      <c r="G1419" s="5" t="s">
        <v>432</v>
      </c>
      <c r="H1419" s="5" t="s">
        <v>366</v>
      </c>
      <c r="I1419" s="5" t="s">
        <v>517</v>
      </c>
      <c r="J1419" s="13">
        <v>211</v>
      </c>
      <c r="K1419" s="5">
        <v>58</v>
      </c>
      <c r="L1419" s="5" t="s">
        <v>320</v>
      </c>
      <c r="M1419" s="5">
        <v>54</v>
      </c>
      <c r="N1419" s="5" t="s">
        <v>250</v>
      </c>
      <c r="O1419" s="5">
        <v>60</v>
      </c>
      <c r="P1419" s="5" t="s">
        <v>234</v>
      </c>
      <c r="Q1419" s="5">
        <v>39</v>
      </c>
    </row>
    <row r="1420" spans="1:17" hidden="1" outlineLevel="3" collapsed="1" x14ac:dyDescent="0.25">
      <c r="A1420" s="5"/>
      <c r="B1420" s="5"/>
      <c r="C1420" s="5">
        <f>SUBTOTAL(3,C1419:C1419)</f>
        <v>1</v>
      </c>
      <c r="D1420" s="5"/>
      <c r="E1420" s="9" t="s">
        <v>2281</v>
      </c>
      <c r="F1420" s="5"/>
      <c r="G1420" s="5"/>
      <c r="H1420" s="5"/>
      <c r="I1420" s="5"/>
      <c r="J1420" s="13"/>
      <c r="K1420" s="5"/>
      <c r="L1420" s="5"/>
      <c r="M1420" s="5"/>
      <c r="N1420" s="5"/>
      <c r="O1420" s="5"/>
      <c r="P1420" s="5"/>
      <c r="Q1420" s="5"/>
    </row>
    <row r="1421" spans="1:17" hidden="1" outlineLevel="4" x14ac:dyDescent="0.25">
      <c r="A1421" s="5">
        <v>693</v>
      </c>
      <c r="B1421" s="5" t="s">
        <v>1202</v>
      </c>
      <c r="C1421" s="5" t="str">
        <f>LEFT(B1421,6)</f>
        <v>150969</v>
      </c>
      <c r="D1421" s="5" t="str">
        <f>RIGHT(B1421,2)</f>
        <v>AJ</v>
      </c>
      <c r="E1421" s="5" t="s">
        <v>223</v>
      </c>
      <c r="F1421" s="5" t="s">
        <v>422</v>
      </c>
      <c r="G1421" s="5" t="s">
        <v>610</v>
      </c>
      <c r="H1421" s="5" t="s">
        <v>366</v>
      </c>
      <c r="I1421" s="5" t="s">
        <v>517</v>
      </c>
      <c r="J1421" s="13">
        <v>210</v>
      </c>
      <c r="K1421" s="5">
        <v>60</v>
      </c>
      <c r="L1421" s="5" t="s">
        <v>250</v>
      </c>
      <c r="M1421" s="5">
        <v>50</v>
      </c>
      <c r="N1421" s="5" t="s">
        <v>239</v>
      </c>
      <c r="O1421" s="5">
        <v>42</v>
      </c>
      <c r="P1421" s="5" t="s">
        <v>234</v>
      </c>
      <c r="Q1421" s="5">
        <v>58</v>
      </c>
    </row>
    <row r="1422" spans="1:17" hidden="1" outlineLevel="3" collapsed="1" x14ac:dyDescent="0.25">
      <c r="A1422" s="5"/>
      <c r="B1422" s="5"/>
      <c r="C1422" s="5">
        <f>SUBTOTAL(3,C1421:C1421)</f>
        <v>1</v>
      </c>
      <c r="D1422" s="5"/>
      <c r="E1422" s="9" t="s">
        <v>2282</v>
      </c>
      <c r="F1422" s="5"/>
      <c r="G1422" s="5"/>
      <c r="H1422" s="5"/>
      <c r="I1422" s="5"/>
      <c r="J1422" s="13"/>
      <c r="K1422" s="5"/>
      <c r="L1422" s="5"/>
      <c r="M1422" s="5"/>
      <c r="N1422" s="5"/>
      <c r="O1422" s="5"/>
      <c r="P1422" s="5"/>
      <c r="Q1422" s="5"/>
    </row>
    <row r="1423" spans="1:17" hidden="1" outlineLevel="4" x14ac:dyDescent="0.25">
      <c r="A1423" s="5">
        <v>835</v>
      </c>
      <c r="B1423" s="5" t="s">
        <v>1358</v>
      </c>
      <c r="C1423" s="5" t="str">
        <f>LEFT(B1423,6)</f>
        <v>151005</v>
      </c>
      <c r="D1423" s="5" t="str">
        <f>RIGHT(B1423,2)</f>
        <v>EE</v>
      </c>
      <c r="E1423" s="5" t="s">
        <v>253</v>
      </c>
      <c r="F1423" s="5" t="s">
        <v>422</v>
      </c>
      <c r="G1423" s="5" t="s">
        <v>537</v>
      </c>
      <c r="H1423" s="5" t="s">
        <v>366</v>
      </c>
      <c r="I1423" s="5" t="s">
        <v>517</v>
      </c>
      <c r="J1423" s="13">
        <v>249</v>
      </c>
      <c r="K1423" s="5">
        <v>69</v>
      </c>
      <c r="L1423" s="5" t="s">
        <v>250</v>
      </c>
      <c r="M1423" s="5">
        <v>49</v>
      </c>
      <c r="N1423" s="5" t="s">
        <v>234</v>
      </c>
      <c r="O1423" s="5">
        <v>60</v>
      </c>
      <c r="P1423" s="5" t="s">
        <v>466</v>
      </c>
      <c r="Q1423" s="5">
        <v>71</v>
      </c>
    </row>
    <row r="1424" spans="1:17" hidden="1" outlineLevel="4" x14ac:dyDescent="0.25">
      <c r="A1424" s="5">
        <v>1187</v>
      </c>
      <c r="B1424" s="5" t="s">
        <v>1759</v>
      </c>
      <c r="C1424" s="5" t="str">
        <f>LEFT(B1424,6)</f>
        <v>151235</v>
      </c>
      <c r="D1424" s="5" t="str">
        <f>RIGHT(B1424,2)</f>
        <v>JH</v>
      </c>
      <c r="E1424" s="5" t="s">
        <v>253</v>
      </c>
      <c r="F1424" s="5" t="s">
        <v>422</v>
      </c>
      <c r="G1424" s="5" t="s">
        <v>526</v>
      </c>
      <c r="H1424" s="5" t="s">
        <v>366</v>
      </c>
      <c r="I1424" s="5" t="s">
        <v>1438</v>
      </c>
      <c r="J1424" s="13">
        <v>225</v>
      </c>
      <c r="K1424" s="5">
        <v>65</v>
      </c>
      <c r="L1424" s="5" t="s">
        <v>250</v>
      </c>
      <c r="M1424" s="5">
        <v>52</v>
      </c>
      <c r="N1424" s="5" t="s">
        <v>239</v>
      </c>
      <c r="O1424" s="5">
        <v>54</v>
      </c>
      <c r="P1424" s="5" t="s">
        <v>234</v>
      </c>
      <c r="Q1424" s="5">
        <v>54</v>
      </c>
    </row>
    <row r="1425" spans="1:17" hidden="1" outlineLevel="3" collapsed="1" x14ac:dyDescent="0.25">
      <c r="A1425" s="5"/>
      <c r="B1425" s="5"/>
      <c r="C1425" s="5">
        <f>SUBTOTAL(3,C1423:C1424)</f>
        <v>2</v>
      </c>
      <c r="D1425" s="5"/>
      <c r="E1425" s="9" t="s">
        <v>2281</v>
      </c>
      <c r="F1425" s="5"/>
      <c r="G1425" s="5"/>
      <c r="H1425" s="5"/>
      <c r="I1425" s="5"/>
      <c r="J1425" s="13"/>
      <c r="K1425" s="5"/>
      <c r="L1425" s="5"/>
      <c r="M1425" s="5"/>
      <c r="N1425" s="5"/>
      <c r="O1425" s="5"/>
      <c r="P1425" s="5"/>
      <c r="Q1425" s="5"/>
    </row>
    <row r="1426" spans="1:17" hidden="1" outlineLevel="4" x14ac:dyDescent="0.25">
      <c r="A1426" s="5">
        <v>1280</v>
      </c>
      <c r="B1426" s="5" t="s">
        <v>1861</v>
      </c>
      <c r="C1426" s="5" t="str">
        <f>LEFT(B1426,6)</f>
        <v>151261</v>
      </c>
      <c r="D1426" s="5" t="str">
        <f>RIGHT(B1426,2)</f>
        <v>CE</v>
      </c>
      <c r="E1426" s="5" t="s">
        <v>223</v>
      </c>
      <c r="F1426" s="5" t="s">
        <v>422</v>
      </c>
      <c r="G1426" s="5" t="s">
        <v>670</v>
      </c>
      <c r="H1426" s="5" t="s">
        <v>366</v>
      </c>
      <c r="I1426" s="5" t="s">
        <v>517</v>
      </c>
      <c r="J1426" s="13">
        <v>229</v>
      </c>
      <c r="K1426" s="5">
        <v>80</v>
      </c>
      <c r="L1426" s="5" t="s">
        <v>250</v>
      </c>
      <c r="M1426" s="5">
        <v>43</v>
      </c>
      <c r="N1426" s="5" t="s">
        <v>239</v>
      </c>
      <c r="O1426" s="5">
        <v>63</v>
      </c>
      <c r="P1426" s="5" t="s">
        <v>234</v>
      </c>
      <c r="Q1426" s="5">
        <v>43</v>
      </c>
    </row>
    <row r="1427" spans="1:17" hidden="1" outlineLevel="4" x14ac:dyDescent="0.25">
      <c r="A1427" s="5">
        <v>1288</v>
      </c>
      <c r="B1427" s="5" t="s">
        <v>1869</v>
      </c>
      <c r="C1427" s="5" t="str">
        <f>LEFT(B1427,6)</f>
        <v>151262</v>
      </c>
      <c r="D1427" s="5" t="str">
        <f>RIGHT(B1427,2)</f>
        <v>GH</v>
      </c>
      <c r="E1427" s="5" t="s">
        <v>223</v>
      </c>
      <c r="F1427" s="5" t="s">
        <v>422</v>
      </c>
      <c r="G1427" s="5" t="s">
        <v>460</v>
      </c>
      <c r="H1427" s="5" t="s">
        <v>366</v>
      </c>
      <c r="I1427" s="5" t="s">
        <v>1192</v>
      </c>
      <c r="J1427" s="13">
        <v>226</v>
      </c>
      <c r="K1427" s="5">
        <v>49</v>
      </c>
      <c r="L1427" s="5" t="s">
        <v>227</v>
      </c>
      <c r="M1427" s="5">
        <v>66</v>
      </c>
      <c r="N1427" s="5" t="s">
        <v>228</v>
      </c>
      <c r="O1427" s="5">
        <v>65</v>
      </c>
      <c r="P1427" s="5" t="s">
        <v>229</v>
      </c>
      <c r="Q1427" s="5">
        <v>46</v>
      </c>
    </row>
    <row r="1428" spans="1:17" hidden="1" outlineLevel="4" x14ac:dyDescent="0.25">
      <c r="A1428" s="5">
        <v>1426</v>
      </c>
      <c r="B1428" s="5" t="s">
        <v>2022</v>
      </c>
      <c r="C1428" s="5" t="str">
        <f>LEFT(B1428,6)</f>
        <v>151391</v>
      </c>
      <c r="D1428" s="5" t="str">
        <f>RIGHT(B1428,2)</f>
        <v>IG</v>
      </c>
      <c r="E1428" s="5" t="s">
        <v>223</v>
      </c>
      <c r="F1428" s="5" t="s">
        <v>422</v>
      </c>
      <c r="G1428" s="5" t="s">
        <v>454</v>
      </c>
      <c r="H1428" s="5" t="s">
        <v>366</v>
      </c>
      <c r="I1428" s="5" t="s">
        <v>365</v>
      </c>
      <c r="J1428" s="13">
        <v>210</v>
      </c>
      <c r="K1428" s="5">
        <v>56</v>
      </c>
      <c r="L1428" s="5" t="s">
        <v>234</v>
      </c>
      <c r="M1428" s="5">
        <v>39</v>
      </c>
      <c r="N1428" s="5" t="s">
        <v>250</v>
      </c>
      <c r="O1428" s="5">
        <v>44</v>
      </c>
      <c r="P1428" s="5" t="s">
        <v>320</v>
      </c>
      <c r="Q1428" s="5">
        <v>71</v>
      </c>
    </row>
    <row r="1429" spans="1:17" hidden="1" outlineLevel="4" x14ac:dyDescent="0.25">
      <c r="A1429" s="5">
        <v>1436</v>
      </c>
      <c r="B1429" s="5" t="s">
        <v>2033</v>
      </c>
      <c r="C1429" s="5" t="str">
        <f>LEFT(B1429,6)</f>
        <v>151393</v>
      </c>
      <c r="D1429" s="5" t="str">
        <f>RIGHT(B1429,2)</f>
        <v>DH</v>
      </c>
      <c r="E1429" s="5" t="s">
        <v>223</v>
      </c>
      <c r="F1429" s="5" t="s">
        <v>422</v>
      </c>
      <c r="G1429" s="5" t="s">
        <v>423</v>
      </c>
      <c r="H1429" s="5" t="s">
        <v>366</v>
      </c>
      <c r="I1429" s="5" t="s">
        <v>365</v>
      </c>
      <c r="J1429" s="13">
        <v>232</v>
      </c>
      <c r="K1429" s="5">
        <v>48</v>
      </c>
      <c r="L1429" s="5" t="s">
        <v>250</v>
      </c>
      <c r="M1429" s="5">
        <v>37</v>
      </c>
      <c r="N1429" s="5" t="s">
        <v>239</v>
      </c>
      <c r="O1429" s="5">
        <v>67</v>
      </c>
      <c r="P1429" s="5" t="s">
        <v>234</v>
      </c>
      <c r="Q1429" s="5">
        <v>80</v>
      </c>
    </row>
    <row r="1430" spans="1:17" hidden="1" outlineLevel="3" collapsed="1" x14ac:dyDescent="0.25">
      <c r="A1430" s="5"/>
      <c r="B1430" s="5"/>
      <c r="C1430" s="5">
        <f>SUBTOTAL(3,C1426:C1429)</f>
        <v>4</v>
      </c>
      <c r="D1430" s="5"/>
      <c r="E1430" s="9" t="s">
        <v>2282</v>
      </c>
      <c r="F1430" s="5"/>
      <c r="G1430" s="5"/>
      <c r="H1430" s="5"/>
      <c r="I1430" s="5"/>
      <c r="J1430" s="13"/>
      <c r="K1430" s="5"/>
      <c r="L1430" s="5"/>
      <c r="M1430" s="5"/>
      <c r="N1430" s="5"/>
      <c r="O1430" s="5"/>
      <c r="P1430" s="5"/>
      <c r="Q1430" s="5"/>
    </row>
    <row r="1431" spans="1:17" outlineLevel="2" collapsed="1" x14ac:dyDescent="0.25">
      <c r="A1431" s="5"/>
      <c r="B1431" s="5"/>
      <c r="C1431" s="5">
        <f>SUBTOTAL(3,C1398:C1429)</f>
        <v>21</v>
      </c>
      <c r="D1431" s="5"/>
      <c r="E1431" s="5"/>
      <c r="F1431" s="5"/>
      <c r="G1431" s="5"/>
      <c r="H1431" s="9" t="s">
        <v>2272</v>
      </c>
      <c r="I1431" s="5"/>
      <c r="J1431" s="13"/>
      <c r="K1431" s="5"/>
      <c r="L1431" s="5"/>
      <c r="M1431" s="5"/>
      <c r="N1431" s="5"/>
      <c r="O1431" s="5"/>
      <c r="P1431" s="5"/>
      <c r="Q1431" s="5"/>
    </row>
    <row r="1432" spans="1:17" hidden="1" outlineLevel="4" x14ac:dyDescent="0.25">
      <c r="A1432" s="5">
        <v>102</v>
      </c>
      <c r="B1432" s="5" t="s">
        <v>449</v>
      </c>
      <c r="C1432" s="5" t="str">
        <f>LEFT(B1432,6)</f>
        <v>150471</v>
      </c>
      <c r="D1432" s="5" t="str">
        <f>RIGHT(B1432,2)</f>
        <v>AC</v>
      </c>
      <c r="E1432" s="5" t="s">
        <v>253</v>
      </c>
      <c r="F1432" s="5" t="s">
        <v>422</v>
      </c>
      <c r="G1432" s="5" t="s">
        <v>450</v>
      </c>
      <c r="H1432" s="5" t="s">
        <v>237</v>
      </c>
      <c r="I1432" s="5" t="s">
        <v>237</v>
      </c>
      <c r="J1432" s="13">
        <v>243</v>
      </c>
      <c r="K1432" s="5">
        <v>60</v>
      </c>
      <c r="L1432" s="5" t="s">
        <v>240</v>
      </c>
      <c r="M1432" s="5">
        <v>57</v>
      </c>
      <c r="N1432" s="5" t="s">
        <v>239</v>
      </c>
      <c r="O1432" s="5">
        <v>64</v>
      </c>
      <c r="P1432" s="5" t="s">
        <v>238</v>
      </c>
      <c r="Q1432" s="5">
        <v>62</v>
      </c>
    </row>
    <row r="1433" spans="1:17" hidden="1" outlineLevel="3" collapsed="1" x14ac:dyDescent="0.25">
      <c r="A1433" s="5"/>
      <c r="B1433" s="5"/>
      <c r="C1433" s="5">
        <f>SUBTOTAL(3,C1432:C1432)</f>
        <v>1</v>
      </c>
      <c r="D1433" s="5"/>
      <c r="E1433" s="9" t="s">
        <v>2281</v>
      </c>
      <c r="F1433" s="5"/>
      <c r="G1433" s="5"/>
      <c r="H1433" s="5"/>
      <c r="I1433" s="5"/>
      <c r="J1433" s="13"/>
      <c r="K1433" s="5"/>
      <c r="L1433" s="5"/>
      <c r="M1433" s="5"/>
      <c r="N1433" s="5"/>
      <c r="O1433" s="5"/>
      <c r="P1433" s="5"/>
      <c r="Q1433" s="5"/>
    </row>
    <row r="1434" spans="1:17" hidden="1" outlineLevel="4" x14ac:dyDescent="0.25">
      <c r="A1434" s="5">
        <v>103</v>
      </c>
      <c r="B1434" s="5" t="s">
        <v>451</v>
      </c>
      <c r="C1434" s="5" t="str">
        <f>LEFT(B1434,6)</f>
        <v>150472</v>
      </c>
      <c r="D1434" s="5" t="str">
        <f>RIGHT(B1434,2)</f>
        <v>GA</v>
      </c>
      <c r="E1434" s="5" t="s">
        <v>223</v>
      </c>
      <c r="F1434" s="5" t="s">
        <v>422</v>
      </c>
      <c r="G1434" s="5" t="s">
        <v>432</v>
      </c>
      <c r="H1434" s="5" t="s">
        <v>237</v>
      </c>
      <c r="I1434" s="5" t="s">
        <v>237</v>
      </c>
      <c r="J1434" s="13">
        <v>229</v>
      </c>
      <c r="K1434" s="5">
        <v>65</v>
      </c>
      <c r="L1434" s="5" t="s">
        <v>250</v>
      </c>
      <c r="M1434" s="5">
        <v>54</v>
      </c>
      <c r="N1434" s="5" t="s">
        <v>239</v>
      </c>
      <c r="O1434" s="5">
        <v>58</v>
      </c>
      <c r="P1434" s="5" t="s">
        <v>240</v>
      </c>
      <c r="Q1434" s="5">
        <v>52</v>
      </c>
    </row>
    <row r="1435" spans="1:17" hidden="1" outlineLevel="4" x14ac:dyDescent="0.25">
      <c r="A1435" s="5">
        <v>104</v>
      </c>
      <c r="B1435" s="5" t="s">
        <v>452</v>
      </c>
      <c r="C1435" s="5" t="str">
        <f>LEFT(B1435,6)</f>
        <v>150472</v>
      </c>
      <c r="D1435" s="5" t="str">
        <f>RIGHT(B1435,2)</f>
        <v>FE</v>
      </c>
      <c r="E1435" s="5" t="s">
        <v>223</v>
      </c>
      <c r="F1435" s="5" t="s">
        <v>422</v>
      </c>
      <c r="G1435" s="5" t="s">
        <v>432</v>
      </c>
      <c r="H1435" s="5" t="s">
        <v>237</v>
      </c>
      <c r="I1435" s="5" t="s">
        <v>237</v>
      </c>
      <c r="J1435" s="13">
        <v>259</v>
      </c>
      <c r="K1435" s="5">
        <v>66</v>
      </c>
      <c r="L1435" s="5" t="s">
        <v>238</v>
      </c>
      <c r="M1435" s="5">
        <v>65</v>
      </c>
      <c r="N1435" s="5" t="s">
        <v>239</v>
      </c>
      <c r="O1435" s="5">
        <v>67</v>
      </c>
      <c r="P1435" s="5" t="s">
        <v>240</v>
      </c>
      <c r="Q1435" s="5">
        <v>61</v>
      </c>
    </row>
    <row r="1436" spans="1:17" hidden="1" outlineLevel="3" collapsed="1" x14ac:dyDescent="0.25">
      <c r="A1436" s="5"/>
      <c r="B1436" s="5"/>
      <c r="C1436" s="5">
        <f>SUBTOTAL(3,C1434:C1435)</f>
        <v>2</v>
      </c>
      <c r="D1436" s="5"/>
      <c r="E1436" s="9" t="s">
        <v>2282</v>
      </c>
      <c r="F1436" s="5"/>
      <c r="G1436" s="5"/>
      <c r="H1436" s="5"/>
      <c r="I1436" s="5"/>
      <c r="J1436" s="13"/>
      <c r="K1436" s="5"/>
      <c r="L1436" s="5"/>
      <c r="M1436" s="5"/>
      <c r="N1436" s="5"/>
      <c r="O1436" s="5"/>
      <c r="P1436" s="5"/>
      <c r="Q1436" s="5"/>
    </row>
    <row r="1437" spans="1:17" hidden="1" outlineLevel="4" x14ac:dyDescent="0.25">
      <c r="A1437" s="5">
        <v>106</v>
      </c>
      <c r="B1437" s="5" t="s">
        <v>455</v>
      </c>
      <c r="C1437" s="5" t="str">
        <f>LEFT(B1437,6)</f>
        <v>150472</v>
      </c>
      <c r="D1437" s="5" t="str">
        <f>RIGHT(B1437,2)</f>
        <v>IF</v>
      </c>
      <c r="E1437" s="5" t="s">
        <v>253</v>
      </c>
      <c r="F1437" s="5" t="s">
        <v>422</v>
      </c>
      <c r="G1437" s="5" t="s">
        <v>456</v>
      </c>
      <c r="H1437" s="5" t="s">
        <v>237</v>
      </c>
      <c r="I1437" s="5" t="s">
        <v>237</v>
      </c>
      <c r="J1437" s="13">
        <v>212</v>
      </c>
      <c r="K1437" s="5">
        <v>47</v>
      </c>
      <c r="L1437" s="5" t="s">
        <v>238</v>
      </c>
      <c r="M1437" s="5">
        <v>49</v>
      </c>
      <c r="N1437" s="5" t="s">
        <v>239</v>
      </c>
      <c r="O1437" s="5">
        <v>56</v>
      </c>
      <c r="P1437" s="5" t="s">
        <v>240</v>
      </c>
      <c r="Q1437" s="5">
        <v>60</v>
      </c>
    </row>
    <row r="1438" spans="1:17" hidden="1" outlineLevel="4" x14ac:dyDescent="0.25">
      <c r="A1438" s="5">
        <v>132</v>
      </c>
      <c r="B1438" s="5" t="s">
        <v>500</v>
      </c>
      <c r="C1438" s="5" t="str">
        <f>LEFT(B1438,6)</f>
        <v>150478</v>
      </c>
      <c r="D1438" s="5" t="str">
        <f>RIGHT(B1438,2)</f>
        <v>CI</v>
      </c>
      <c r="E1438" s="5" t="s">
        <v>253</v>
      </c>
      <c r="F1438" s="5" t="s">
        <v>422</v>
      </c>
      <c r="G1438" s="5" t="s">
        <v>432</v>
      </c>
      <c r="H1438" s="5" t="s">
        <v>237</v>
      </c>
      <c r="I1438" s="5" t="s">
        <v>237</v>
      </c>
      <c r="J1438" s="13">
        <v>239</v>
      </c>
      <c r="K1438" s="5">
        <v>60</v>
      </c>
      <c r="L1438" s="5" t="s">
        <v>238</v>
      </c>
      <c r="M1438" s="5">
        <v>62</v>
      </c>
      <c r="N1438" s="5" t="s">
        <v>239</v>
      </c>
      <c r="O1438" s="5">
        <v>56</v>
      </c>
      <c r="P1438" s="5" t="s">
        <v>240</v>
      </c>
      <c r="Q1438" s="5">
        <v>61</v>
      </c>
    </row>
    <row r="1439" spans="1:17" hidden="1" outlineLevel="3" collapsed="1" x14ac:dyDescent="0.25">
      <c r="A1439" s="5"/>
      <c r="B1439" s="5"/>
      <c r="C1439" s="5">
        <f>SUBTOTAL(3,C1437:C1438)</f>
        <v>2</v>
      </c>
      <c r="D1439" s="5"/>
      <c r="E1439" s="9" t="s">
        <v>2281</v>
      </c>
      <c r="F1439" s="5"/>
      <c r="G1439" s="5"/>
      <c r="H1439" s="5"/>
      <c r="I1439" s="5"/>
      <c r="J1439" s="13"/>
      <c r="K1439" s="5"/>
      <c r="L1439" s="5"/>
      <c r="M1439" s="5"/>
      <c r="N1439" s="5"/>
      <c r="O1439" s="5"/>
      <c r="P1439" s="5"/>
      <c r="Q1439" s="5"/>
    </row>
    <row r="1440" spans="1:17" hidden="1" outlineLevel="4" x14ac:dyDescent="0.25">
      <c r="A1440" s="5">
        <v>133</v>
      </c>
      <c r="B1440" s="5" t="s">
        <v>501</v>
      </c>
      <c r="C1440" s="5" t="str">
        <f>LEFT(B1440,6)</f>
        <v>150479</v>
      </c>
      <c r="D1440" s="5" t="str">
        <f>RIGHT(B1440,2)</f>
        <v>EG</v>
      </c>
      <c r="E1440" s="5" t="s">
        <v>223</v>
      </c>
      <c r="F1440" s="5" t="s">
        <v>422</v>
      </c>
      <c r="G1440" s="5" t="s">
        <v>489</v>
      </c>
      <c r="H1440" s="5" t="s">
        <v>237</v>
      </c>
      <c r="I1440" s="5" t="s">
        <v>237</v>
      </c>
      <c r="J1440" s="13">
        <v>208</v>
      </c>
      <c r="K1440" s="5">
        <v>52</v>
      </c>
      <c r="L1440" s="5" t="s">
        <v>239</v>
      </c>
      <c r="M1440" s="5">
        <v>51</v>
      </c>
      <c r="N1440" s="5" t="s">
        <v>240</v>
      </c>
      <c r="O1440" s="5">
        <v>47</v>
      </c>
      <c r="P1440" s="5" t="s">
        <v>238</v>
      </c>
      <c r="Q1440" s="5">
        <v>58</v>
      </c>
    </row>
    <row r="1441" spans="1:17" hidden="1" outlineLevel="4" x14ac:dyDescent="0.25">
      <c r="A1441" s="5">
        <v>135</v>
      </c>
      <c r="B1441" s="5" t="s">
        <v>504</v>
      </c>
      <c r="C1441" s="5" t="str">
        <f>LEFT(B1441,6)</f>
        <v>150479</v>
      </c>
      <c r="D1441" s="5" t="str">
        <f>RIGHT(B1441,2)</f>
        <v>FB</v>
      </c>
      <c r="E1441" s="5" t="s">
        <v>223</v>
      </c>
      <c r="F1441" s="5" t="s">
        <v>422</v>
      </c>
      <c r="G1441" s="5" t="s">
        <v>477</v>
      </c>
      <c r="H1441" s="5" t="s">
        <v>237</v>
      </c>
      <c r="I1441" s="5" t="s">
        <v>237</v>
      </c>
      <c r="J1441" s="13">
        <v>285</v>
      </c>
      <c r="K1441" s="5">
        <v>66</v>
      </c>
      <c r="L1441" s="5" t="s">
        <v>238</v>
      </c>
      <c r="M1441" s="5">
        <v>70</v>
      </c>
      <c r="N1441" s="5" t="s">
        <v>239</v>
      </c>
      <c r="O1441" s="5">
        <v>74</v>
      </c>
      <c r="P1441" s="5" t="s">
        <v>240</v>
      </c>
      <c r="Q1441" s="5">
        <v>75</v>
      </c>
    </row>
    <row r="1442" spans="1:17" hidden="1" outlineLevel="4" x14ac:dyDescent="0.25">
      <c r="A1442" s="5">
        <v>136</v>
      </c>
      <c r="B1442" s="5" t="s">
        <v>505</v>
      </c>
      <c r="C1442" s="5" t="str">
        <f>LEFT(B1442,6)</f>
        <v>150480</v>
      </c>
      <c r="D1442" s="5" t="str">
        <f>RIGHT(B1442,2)</f>
        <v>GF</v>
      </c>
      <c r="E1442" s="5" t="s">
        <v>223</v>
      </c>
      <c r="F1442" s="5" t="s">
        <v>422</v>
      </c>
      <c r="G1442" s="5" t="s">
        <v>454</v>
      </c>
      <c r="H1442" s="5" t="s">
        <v>237</v>
      </c>
      <c r="I1442" s="5" t="s">
        <v>237</v>
      </c>
      <c r="J1442" s="13">
        <v>204</v>
      </c>
      <c r="K1442" s="5">
        <v>56</v>
      </c>
      <c r="L1442" s="5" t="s">
        <v>238</v>
      </c>
      <c r="M1442" s="5">
        <v>54</v>
      </c>
      <c r="N1442" s="5" t="s">
        <v>239</v>
      </c>
      <c r="O1442" s="5">
        <v>50</v>
      </c>
      <c r="P1442" s="5" t="s">
        <v>240</v>
      </c>
      <c r="Q1442" s="5">
        <v>44</v>
      </c>
    </row>
    <row r="1443" spans="1:17" hidden="1" outlineLevel="3" collapsed="1" x14ac:dyDescent="0.25">
      <c r="A1443" s="5"/>
      <c r="B1443" s="5"/>
      <c r="C1443" s="5">
        <f>SUBTOTAL(3,C1440:C1442)</f>
        <v>3</v>
      </c>
      <c r="D1443" s="5"/>
      <c r="E1443" s="9" t="s">
        <v>2282</v>
      </c>
      <c r="F1443" s="5"/>
      <c r="G1443" s="5"/>
      <c r="H1443" s="5"/>
      <c r="I1443" s="5"/>
      <c r="J1443" s="13"/>
      <c r="K1443" s="5"/>
      <c r="L1443" s="5"/>
      <c r="M1443" s="5"/>
      <c r="N1443" s="5"/>
      <c r="O1443" s="5"/>
      <c r="P1443" s="5"/>
      <c r="Q1443" s="5"/>
    </row>
    <row r="1444" spans="1:17" hidden="1" outlineLevel="4" x14ac:dyDescent="0.25">
      <c r="A1444" s="5">
        <v>138</v>
      </c>
      <c r="B1444" s="5" t="s">
        <v>507</v>
      </c>
      <c r="C1444" s="5" t="str">
        <f>LEFT(B1444,6)</f>
        <v>150481</v>
      </c>
      <c r="D1444" s="5" t="str">
        <f>RIGHT(B1444,2)</f>
        <v>DB</v>
      </c>
      <c r="E1444" s="5" t="s">
        <v>253</v>
      </c>
      <c r="F1444" s="5" t="s">
        <v>422</v>
      </c>
      <c r="G1444" s="5" t="s">
        <v>508</v>
      </c>
      <c r="H1444" s="5" t="s">
        <v>237</v>
      </c>
      <c r="I1444" s="5" t="s">
        <v>237</v>
      </c>
      <c r="J1444" s="13">
        <v>227</v>
      </c>
      <c r="K1444" s="5">
        <v>43</v>
      </c>
      <c r="L1444" s="5" t="s">
        <v>240</v>
      </c>
      <c r="M1444" s="5">
        <v>62</v>
      </c>
      <c r="N1444" s="5" t="s">
        <v>239</v>
      </c>
      <c r="O1444" s="5">
        <v>62</v>
      </c>
      <c r="P1444" s="5" t="s">
        <v>320</v>
      </c>
      <c r="Q1444" s="5">
        <v>60</v>
      </c>
    </row>
    <row r="1445" spans="1:17" hidden="1" outlineLevel="4" x14ac:dyDescent="0.25">
      <c r="A1445" s="5">
        <v>171</v>
      </c>
      <c r="B1445" s="5" t="s">
        <v>557</v>
      </c>
      <c r="C1445" s="5" t="str">
        <f>LEFT(B1445,6)</f>
        <v>150497</v>
      </c>
      <c r="D1445" s="5" t="str">
        <f>RIGHT(B1445,2)</f>
        <v>EH</v>
      </c>
      <c r="E1445" s="5" t="s">
        <v>253</v>
      </c>
      <c r="F1445" s="5" t="s">
        <v>422</v>
      </c>
      <c r="G1445" s="5" t="s">
        <v>423</v>
      </c>
      <c r="H1445" s="5" t="s">
        <v>237</v>
      </c>
      <c r="I1445" s="5" t="s">
        <v>237</v>
      </c>
      <c r="J1445" s="13">
        <v>276</v>
      </c>
      <c r="K1445" s="5">
        <v>77</v>
      </c>
      <c r="L1445" s="5" t="s">
        <v>238</v>
      </c>
      <c r="M1445" s="5">
        <v>64</v>
      </c>
      <c r="N1445" s="5" t="s">
        <v>239</v>
      </c>
      <c r="O1445" s="5">
        <v>67</v>
      </c>
      <c r="P1445" s="5" t="s">
        <v>240</v>
      </c>
      <c r="Q1445" s="5">
        <v>68</v>
      </c>
    </row>
    <row r="1446" spans="1:17" hidden="1" outlineLevel="3" collapsed="1" x14ac:dyDescent="0.25">
      <c r="A1446" s="5"/>
      <c r="B1446" s="5"/>
      <c r="C1446" s="5">
        <f>SUBTOTAL(3,C1444:C1445)</f>
        <v>2</v>
      </c>
      <c r="D1446" s="5"/>
      <c r="E1446" s="9" t="s">
        <v>2281</v>
      </c>
      <c r="F1446" s="5"/>
      <c r="G1446" s="5"/>
      <c r="H1446" s="5"/>
      <c r="I1446" s="5"/>
      <c r="J1446" s="13"/>
      <c r="K1446" s="5"/>
      <c r="L1446" s="5"/>
      <c r="M1446" s="5"/>
      <c r="N1446" s="5"/>
      <c r="O1446" s="5"/>
      <c r="P1446" s="5"/>
      <c r="Q1446" s="5"/>
    </row>
    <row r="1447" spans="1:17" hidden="1" outlineLevel="4" x14ac:dyDescent="0.25">
      <c r="A1447" s="5">
        <v>177</v>
      </c>
      <c r="B1447" s="5" t="s">
        <v>564</v>
      </c>
      <c r="C1447" s="5" t="str">
        <f>LEFT(B1447,6)</f>
        <v>150499</v>
      </c>
      <c r="D1447" s="5" t="str">
        <f>RIGHT(B1447,2)</f>
        <v>ID</v>
      </c>
      <c r="E1447" s="5" t="s">
        <v>223</v>
      </c>
      <c r="F1447" s="5" t="s">
        <v>422</v>
      </c>
      <c r="G1447" s="5" t="s">
        <v>432</v>
      </c>
      <c r="H1447" s="5" t="s">
        <v>237</v>
      </c>
      <c r="I1447" s="5" t="s">
        <v>237</v>
      </c>
      <c r="J1447" s="13">
        <v>257</v>
      </c>
      <c r="K1447" s="5">
        <v>75</v>
      </c>
      <c r="L1447" s="5" t="s">
        <v>250</v>
      </c>
      <c r="M1447" s="5">
        <v>66</v>
      </c>
      <c r="N1447" s="5" t="s">
        <v>239</v>
      </c>
      <c r="O1447" s="5">
        <v>61</v>
      </c>
      <c r="P1447" s="5" t="s">
        <v>240</v>
      </c>
      <c r="Q1447" s="5">
        <v>55</v>
      </c>
    </row>
    <row r="1448" spans="1:17" hidden="1" outlineLevel="4" x14ac:dyDescent="0.25">
      <c r="A1448" s="5">
        <v>192</v>
      </c>
      <c r="B1448" s="5" t="s">
        <v>583</v>
      </c>
      <c r="C1448" s="5" t="str">
        <f>LEFT(B1448,6)</f>
        <v>150507</v>
      </c>
      <c r="D1448" s="5" t="str">
        <f>RIGHT(B1448,2)</f>
        <v>IG</v>
      </c>
      <c r="E1448" s="5" t="s">
        <v>223</v>
      </c>
      <c r="F1448" s="5" t="s">
        <v>422</v>
      </c>
      <c r="G1448" s="5" t="s">
        <v>584</v>
      </c>
      <c r="H1448" s="5" t="s">
        <v>237</v>
      </c>
      <c r="I1448" s="5" t="s">
        <v>237</v>
      </c>
      <c r="J1448" s="13">
        <v>247</v>
      </c>
      <c r="K1448" s="5">
        <v>76</v>
      </c>
      <c r="L1448" s="5" t="s">
        <v>238</v>
      </c>
      <c r="M1448" s="5">
        <v>57</v>
      </c>
      <c r="N1448" s="5" t="s">
        <v>239</v>
      </c>
      <c r="O1448" s="5">
        <v>55</v>
      </c>
      <c r="P1448" s="5" t="s">
        <v>240</v>
      </c>
      <c r="Q1448" s="5">
        <v>59</v>
      </c>
    </row>
    <row r="1449" spans="1:17" hidden="1" outlineLevel="3" collapsed="1" x14ac:dyDescent="0.25">
      <c r="A1449" s="5"/>
      <c r="B1449" s="5"/>
      <c r="C1449" s="5">
        <f>SUBTOTAL(3,C1447:C1448)</f>
        <v>2</v>
      </c>
      <c r="D1449" s="5"/>
      <c r="E1449" s="9" t="s">
        <v>2282</v>
      </c>
      <c r="F1449" s="5"/>
      <c r="G1449" s="5"/>
      <c r="H1449" s="5"/>
      <c r="I1449" s="5"/>
      <c r="J1449" s="13"/>
      <c r="K1449" s="5"/>
      <c r="L1449" s="5"/>
      <c r="M1449" s="5"/>
      <c r="N1449" s="5"/>
      <c r="O1449" s="5"/>
      <c r="P1449" s="5"/>
      <c r="Q1449" s="5"/>
    </row>
    <row r="1450" spans="1:17" hidden="1" outlineLevel="4" x14ac:dyDescent="0.25">
      <c r="A1450" s="5">
        <v>207</v>
      </c>
      <c r="B1450" s="5" t="s">
        <v>603</v>
      </c>
      <c r="C1450" s="5" t="str">
        <f>LEFT(B1450,6)</f>
        <v>150513</v>
      </c>
      <c r="D1450" s="5" t="str">
        <f>RIGHT(B1450,2)</f>
        <v>CB</v>
      </c>
      <c r="E1450" s="5" t="s">
        <v>253</v>
      </c>
      <c r="F1450" s="5" t="s">
        <v>422</v>
      </c>
      <c r="G1450" s="5" t="s">
        <v>432</v>
      </c>
      <c r="H1450" s="5" t="s">
        <v>237</v>
      </c>
      <c r="I1450" s="5" t="s">
        <v>237</v>
      </c>
      <c r="J1450" s="13">
        <v>244</v>
      </c>
      <c r="K1450" s="5">
        <v>51</v>
      </c>
      <c r="L1450" s="5" t="s">
        <v>238</v>
      </c>
      <c r="M1450" s="5">
        <v>61</v>
      </c>
      <c r="N1450" s="5" t="s">
        <v>239</v>
      </c>
      <c r="O1450" s="5">
        <v>68</v>
      </c>
      <c r="P1450" s="5" t="s">
        <v>240</v>
      </c>
      <c r="Q1450" s="5">
        <v>64</v>
      </c>
    </row>
    <row r="1451" spans="1:17" hidden="1" outlineLevel="4" x14ac:dyDescent="0.25">
      <c r="A1451" s="5">
        <v>211</v>
      </c>
      <c r="B1451" s="5" t="s">
        <v>607</v>
      </c>
      <c r="C1451" s="5" t="str">
        <f>LEFT(B1451,6)</f>
        <v>150514</v>
      </c>
      <c r="D1451" s="5" t="str">
        <f>RIGHT(B1451,2)</f>
        <v>AH</v>
      </c>
      <c r="E1451" s="5" t="s">
        <v>253</v>
      </c>
      <c r="F1451" s="5" t="s">
        <v>422</v>
      </c>
      <c r="G1451" s="5" t="s">
        <v>432</v>
      </c>
      <c r="H1451" s="5" t="s">
        <v>237</v>
      </c>
      <c r="I1451" s="5" t="s">
        <v>237</v>
      </c>
      <c r="J1451" s="13">
        <v>238</v>
      </c>
      <c r="K1451" s="5">
        <v>62</v>
      </c>
      <c r="L1451" s="5" t="s">
        <v>238</v>
      </c>
      <c r="M1451" s="5">
        <v>66</v>
      </c>
      <c r="N1451" s="5" t="s">
        <v>239</v>
      </c>
      <c r="O1451" s="5">
        <v>54</v>
      </c>
      <c r="P1451" s="5" t="s">
        <v>240</v>
      </c>
      <c r="Q1451" s="5">
        <v>56</v>
      </c>
    </row>
    <row r="1452" spans="1:17" hidden="1" outlineLevel="4" x14ac:dyDescent="0.25">
      <c r="A1452" s="5">
        <v>217</v>
      </c>
      <c r="B1452" s="5" t="s">
        <v>616</v>
      </c>
      <c r="C1452" s="5" t="str">
        <f>LEFT(B1452,6)</f>
        <v>150515</v>
      </c>
      <c r="D1452" s="5" t="str">
        <f>RIGHT(B1452,2)</f>
        <v>FA</v>
      </c>
      <c r="E1452" s="5" t="s">
        <v>253</v>
      </c>
      <c r="F1452" s="5" t="s">
        <v>422</v>
      </c>
      <c r="G1452" s="5" t="s">
        <v>432</v>
      </c>
      <c r="H1452" s="5" t="s">
        <v>237</v>
      </c>
      <c r="I1452" s="5" t="s">
        <v>237</v>
      </c>
      <c r="J1452" s="13">
        <v>248</v>
      </c>
      <c r="K1452" s="5">
        <v>72</v>
      </c>
      <c r="L1452" s="5" t="s">
        <v>238</v>
      </c>
      <c r="M1452" s="5">
        <v>55</v>
      </c>
      <c r="N1452" s="5" t="s">
        <v>239</v>
      </c>
      <c r="O1452" s="5">
        <v>57</v>
      </c>
      <c r="P1452" s="5" t="s">
        <v>240</v>
      </c>
      <c r="Q1452" s="5">
        <v>64</v>
      </c>
    </row>
    <row r="1453" spans="1:17" hidden="1" outlineLevel="4" x14ac:dyDescent="0.25">
      <c r="A1453" s="5">
        <v>250</v>
      </c>
      <c r="B1453" s="5" t="s">
        <v>661</v>
      </c>
      <c r="C1453" s="5" t="str">
        <f>LEFT(B1453,6)</f>
        <v>150518</v>
      </c>
      <c r="D1453" s="5" t="str">
        <f>RIGHT(B1453,2)</f>
        <v>DD</v>
      </c>
      <c r="E1453" s="5" t="s">
        <v>253</v>
      </c>
      <c r="F1453" s="5" t="s">
        <v>422</v>
      </c>
      <c r="G1453" s="5" t="s">
        <v>432</v>
      </c>
      <c r="H1453" s="5" t="s">
        <v>237</v>
      </c>
      <c r="I1453" s="5" t="s">
        <v>237</v>
      </c>
      <c r="J1453" s="13">
        <v>221</v>
      </c>
      <c r="K1453" s="5">
        <v>51</v>
      </c>
      <c r="L1453" s="5" t="s">
        <v>250</v>
      </c>
      <c r="M1453" s="5">
        <v>56</v>
      </c>
      <c r="N1453" s="5" t="s">
        <v>239</v>
      </c>
      <c r="O1453" s="5">
        <v>53</v>
      </c>
      <c r="P1453" s="5" t="s">
        <v>240</v>
      </c>
      <c r="Q1453" s="5">
        <v>61</v>
      </c>
    </row>
    <row r="1454" spans="1:17" hidden="1" outlineLevel="3" collapsed="1" x14ac:dyDescent="0.25">
      <c r="A1454" s="5"/>
      <c r="B1454" s="5"/>
      <c r="C1454" s="5">
        <f>SUBTOTAL(3,C1450:C1453)</f>
        <v>4</v>
      </c>
      <c r="D1454" s="5"/>
      <c r="E1454" s="9" t="s">
        <v>2281</v>
      </c>
      <c r="F1454" s="5"/>
      <c r="G1454" s="5"/>
      <c r="H1454" s="5"/>
      <c r="I1454" s="5"/>
      <c r="J1454" s="13"/>
      <c r="K1454" s="5"/>
      <c r="L1454" s="5"/>
      <c r="M1454" s="5"/>
      <c r="N1454" s="5"/>
      <c r="O1454" s="5"/>
      <c r="P1454" s="5"/>
      <c r="Q1454" s="5"/>
    </row>
    <row r="1455" spans="1:17" hidden="1" outlineLevel="4" x14ac:dyDescent="0.25">
      <c r="A1455" s="5">
        <v>266</v>
      </c>
      <c r="B1455" s="5" t="s">
        <v>680</v>
      </c>
      <c r="C1455" s="5" t="str">
        <f>LEFT(B1455,6)</f>
        <v>150520</v>
      </c>
      <c r="D1455" s="5" t="str">
        <f>RIGHT(B1455,2)</f>
        <v>JA</v>
      </c>
      <c r="E1455" s="5" t="s">
        <v>223</v>
      </c>
      <c r="F1455" s="5" t="s">
        <v>422</v>
      </c>
      <c r="G1455" s="5" t="s">
        <v>660</v>
      </c>
      <c r="H1455" s="5" t="s">
        <v>237</v>
      </c>
      <c r="I1455" s="5" t="s">
        <v>237</v>
      </c>
      <c r="J1455" s="13">
        <v>260</v>
      </c>
      <c r="K1455" s="5">
        <v>63</v>
      </c>
      <c r="L1455" s="5" t="s">
        <v>239</v>
      </c>
      <c r="M1455" s="5">
        <v>66</v>
      </c>
      <c r="N1455" s="5" t="s">
        <v>238</v>
      </c>
      <c r="O1455" s="5">
        <v>59</v>
      </c>
      <c r="P1455" s="5" t="s">
        <v>240</v>
      </c>
      <c r="Q1455" s="5">
        <v>72</v>
      </c>
    </row>
    <row r="1456" spans="1:17" hidden="1" outlineLevel="3" collapsed="1" x14ac:dyDescent="0.25">
      <c r="A1456" s="5"/>
      <c r="B1456" s="5"/>
      <c r="C1456" s="5">
        <f>SUBTOTAL(3,C1455:C1455)</f>
        <v>1</v>
      </c>
      <c r="D1456" s="5"/>
      <c r="E1456" s="9" t="s">
        <v>2282</v>
      </c>
      <c r="F1456" s="5"/>
      <c r="G1456" s="5"/>
      <c r="H1456" s="5"/>
      <c r="I1456" s="5"/>
      <c r="J1456" s="13"/>
      <c r="K1456" s="5"/>
      <c r="L1456" s="5"/>
      <c r="M1456" s="5"/>
      <c r="N1456" s="5"/>
      <c r="O1456" s="5"/>
      <c r="P1456" s="5"/>
      <c r="Q1456" s="5"/>
    </row>
    <row r="1457" spans="1:17" hidden="1" outlineLevel="4" x14ac:dyDescent="0.25">
      <c r="A1457" s="5">
        <v>284</v>
      </c>
      <c r="B1457" s="5" t="s">
        <v>703</v>
      </c>
      <c r="C1457" s="5" t="str">
        <f>LEFT(B1457,6)</f>
        <v>150523</v>
      </c>
      <c r="D1457" s="5" t="str">
        <f>RIGHT(B1457,2)</f>
        <v>DC</v>
      </c>
      <c r="E1457" s="5" t="s">
        <v>253</v>
      </c>
      <c r="F1457" s="5" t="s">
        <v>422</v>
      </c>
      <c r="G1457" s="5" t="s">
        <v>432</v>
      </c>
      <c r="H1457" s="5" t="s">
        <v>237</v>
      </c>
      <c r="I1457" s="5" t="s">
        <v>237</v>
      </c>
      <c r="J1457" s="13">
        <v>278</v>
      </c>
      <c r="K1457" s="5">
        <v>68</v>
      </c>
      <c r="L1457" s="5" t="s">
        <v>238</v>
      </c>
      <c r="M1457" s="5">
        <v>58</v>
      </c>
      <c r="N1457" s="5" t="s">
        <v>239</v>
      </c>
      <c r="O1457" s="5">
        <v>80</v>
      </c>
      <c r="P1457" s="5" t="s">
        <v>240</v>
      </c>
      <c r="Q1457" s="5">
        <v>72</v>
      </c>
    </row>
    <row r="1458" spans="1:17" hidden="1" outlineLevel="4" x14ac:dyDescent="0.25">
      <c r="A1458" s="5">
        <v>296</v>
      </c>
      <c r="B1458" s="5" t="s">
        <v>717</v>
      </c>
      <c r="C1458" s="5" t="str">
        <f>LEFT(B1458,6)</f>
        <v>150525</v>
      </c>
      <c r="D1458" s="5" t="str">
        <f>RIGHT(B1458,2)</f>
        <v>DA</v>
      </c>
      <c r="E1458" s="5" t="s">
        <v>253</v>
      </c>
      <c r="F1458" s="5" t="s">
        <v>422</v>
      </c>
      <c r="G1458" s="5" t="s">
        <v>445</v>
      </c>
      <c r="H1458" s="5" t="s">
        <v>237</v>
      </c>
      <c r="I1458" s="5" t="s">
        <v>237</v>
      </c>
      <c r="J1458" s="13">
        <v>250</v>
      </c>
      <c r="K1458" s="5">
        <v>54</v>
      </c>
      <c r="L1458" s="5" t="s">
        <v>239</v>
      </c>
      <c r="M1458" s="5">
        <v>76</v>
      </c>
      <c r="N1458" s="5" t="s">
        <v>240</v>
      </c>
      <c r="O1458" s="5">
        <v>67</v>
      </c>
      <c r="P1458" s="5" t="s">
        <v>238</v>
      </c>
      <c r="Q1458" s="5">
        <v>53</v>
      </c>
    </row>
    <row r="1459" spans="1:17" hidden="1" outlineLevel="3" collapsed="1" x14ac:dyDescent="0.25">
      <c r="A1459" s="5"/>
      <c r="B1459" s="5"/>
      <c r="C1459" s="5">
        <f>SUBTOTAL(3,C1457:C1458)</f>
        <v>2</v>
      </c>
      <c r="D1459" s="5"/>
      <c r="E1459" s="9" t="s">
        <v>2281</v>
      </c>
      <c r="F1459" s="5"/>
      <c r="G1459" s="5"/>
      <c r="H1459" s="5"/>
      <c r="I1459" s="5"/>
      <c r="J1459" s="13"/>
      <c r="K1459" s="5"/>
      <c r="L1459" s="5"/>
      <c r="M1459" s="5"/>
      <c r="N1459" s="5"/>
      <c r="O1459" s="5"/>
      <c r="P1459" s="5"/>
      <c r="Q1459" s="5"/>
    </row>
    <row r="1460" spans="1:17" hidden="1" outlineLevel="4" x14ac:dyDescent="0.25">
      <c r="A1460" s="5">
        <v>298</v>
      </c>
      <c r="B1460" s="5" t="s">
        <v>720</v>
      </c>
      <c r="C1460" s="5" t="str">
        <f t="shared" ref="C1460:C1465" si="30">LEFT(B1460,6)</f>
        <v>150526</v>
      </c>
      <c r="D1460" s="5" t="str">
        <f t="shared" ref="D1460:D1465" si="31">RIGHT(B1460,2)</f>
        <v>CJ</v>
      </c>
      <c r="E1460" s="5" t="s">
        <v>223</v>
      </c>
      <c r="F1460" s="5" t="s">
        <v>422</v>
      </c>
      <c r="G1460" s="5" t="s">
        <v>432</v>
      </c>
      <c r="H1460" s="5" t="s">
        <v>237</v>
      </c>
      <c r="I1460" s="5" t="s">
        <v>237</v>
      </c>
      <c r="J1460" s="13">
        <v>233</v>
      </c>
      <c r="K1460" s="5">
        <v>61</v>
      </c>
      <c r="L1460" s="5" t="s">
        <v>238</v>
      </c>
      <c r="M1460" s="5">
        <v>55</v>
      </c>
      <c r="N1460" s="5" t="s">
        <v>239</v>
      </c>
      <c r="O1460" s="5">
        <v>56</v>
      </c>
      <c r="P1460" s="5" t="s">
        <v>240</v>
      </c>
      <c r="Q1460" s="5">
        <v>61</v>
      </c>
    </row>
    <row r="1461" spans="1:17" hidden="1" outlineLevel="4" x14ac:dyDescent="0.25">
      <c r="A1461" s="5">
        <v>321</v>
      </c>
      <c r="B1461" s="5" t="s">
        <v>748</v>
      </c>
      <c r="C1461" s="5" t="str">
        <f t="shared" si="30"/>
        <v>150530</v>
      </c>
      <c r="D1461" s="5" t="str">
        <f t="shared" si="31"/>
        <v>BG</v>
      </c>
      <c r="E1461" s="5" t="s">
        <v>223</v>
      </c>
      <c r="F1461" s="5" t="s">
        <v>422</v>
      </c>
      <c r="G1461" s="5" t="s">
        <v>423</v>
      </c>
      <c r="H1461" s="5" t="s">
        <v>237</v>
      </c>
      <c r="I1461" s="5" t="s">
        <v>237</v>
      </c>
      <c r="J1461" s="13">
        <v>267</v>
      </c>
      <c r="K1461" s="5">
        <v>74</v>
      </c>
      <c r="L1461" s="5" t="s">
        <v>320</v>
      </c>
      <c r="M1461" s="5">
        <v>69</v>
      </c>
      <c r="N1461" s="5" t="s">
        <v>239</v>
      </c>
      <c r="O1461" s="5">
        <v>57</v>
      </c>
      <c r="P1461" s="5" t="s">
        <v>240</v>
      </c>
      <c r="Q1461" s="5">
        <v>67</v>
      </c>
    </row>
    <row r="1462" spans="1:17" hidden="1" outlineLevel="4" x14ac:dyDescent="0.25">
      <c r="A1462" s="5">
        <v>359</v>
      </c>
      <c r="B1462" s="5" t="s">
        <v>792</v>
      </c>
      <c r="C1462" s="5" t="str">
        <f t="shared" si="30"/>
        <v>150541</v>
      </c>
      <c r="D1462" s="5" t="str">
        <f t="shared" si="31"/>
        <v>EJ</v>
      </c>
      <c r="E1462" s="5" t="s">
        <v>223</v>
      </c>
      <c r="F1462" s="5" t="s">
        <v>422</v>
      </c>
      <c r="G1462" s="5" t="s">
        <v>432</v>
      </c>
      <c r="H1462" s="5" t="s">
        <v>237</v>
      </c>
      <c r="I1462" s="5" t="s">
        <v>237</v>
      </c>
      <c r="J1462" s="13">
        <v>227</v>
      </c>
      <c r="K1462" s="5">
        <v>58</v>
      </c>
      <c r="L1462" s="5" t="s">
        <v>320</v>
      </c>
      <c r="M1462" s="5">
        <v>59</v>
      </c>
      <c r="N1462" s="5" t="s">
        <v>239</v>
      </c>
      <c r="O1462" s="5">
        <v>59</v>
      </c>
      <c r="P1462" s="5" t="s">
        <v>240</v>
      </c>
      <c r="Q1462" s="5">
        <v>51</v>
      </c>
    </row>
    <row r="1463" spans="1:17" hidden="1" outlineLevel="4" x14ac:dyDescent="0.25">
      <c r="A1463" s="5">
        <v>377</v>
      </c>
      <c r="B1463" s="5" t="s">
        <v>817</v>
      </c>
      <c r="C1463" s="5" t="str">
        <f t="shared" si="30"/>
        <v>150556</v>
      </c>
      <c r="D1463" s="5" t="str">
        <f t="shared" si="31"/>
        <v>EF</v>
      </c>
      <c r="E1463" s="5" t="s">
        <v>223</v>
      </c>
      <c r="F1463" s="5" t="s">
        <v>422</v>
      </c>
      <c r="G1463" s="5" t="s">
        <v>432</v>
      </c>
      <c r="H1463" s="5" t="s">
        <v>237</v>
      </c>
      <c r="I1463" s="5" t="s">
        <v>237</v>
      </c>
      <c r="J1463" s="13">
        <v>206</v>
      </c>
      <c r="K1463" s="5">
        <v>55</v>
      </c>
      <c r="L1463" s="5" t="s">
        <v>238</v>
      </c>
      <c r="M1463" s="5">
        <v>54</v>
      </c>
      <c r="N1463" s="5" t="s">
        <v>239</v>
      </c>
      <c r="O1463" s="5">
        <v>46</v>
      </c>
      <c r="P1463" s="5" t="s">
        <v>240</v>
      </c>
      <c r="Q1463" s="5">
        <v>51</v>
      </c>
    </row>
    <row r="1464" spans="1:17" hidden="1" outlineLevel="4" x14ac:dyDescent="0.25">
      <c r="A1464" s="5">
        <v>414</v>
      </c>
      <c r="B1464" s="5" t="s">
        <v>861</v>
      </c>
      <c r="C1464" s="5" t="str">
        <f t="shared" si="30"/>
        <v>150582</v>
      </c>
      <c r="D1464" s="5" t="str">
        <f t="shared" si="31"/>
        <v>BA</v>
      </c>
      <c r="E1464" s="5" t="s">
        <v>223</v>
      </c>
      <c r="F1464" s="5" t="s">
        <v>422</v>
      </c>
      <c r="G1464" s="5" t="s">
        <v>660</v>
      </c>
      <c r="H1464" s="5" t="s">
        <v>237</v>
      </c>
      <c r="I1464" s="5" t="s">
        <v>237</v>
      </c>
      <c r="J1464" s="13">
        <v>242</v>
      </c>
      <c r="K1464" s="5">
        <v>59</v>
      </c>
      <c r="L1464" s="5" t="s">
        <v>238</v>
      </c>
      <c r="M1464" s="5">
        <v>61</v>
      </c>
      <c r="N1464" s="5" t="s">
        <v>239</v>
      </c>
      <c r="O1464" s="5">
        <v>59</v>
      </c>
      <c r="P1464" s="5" t="s">
        <v>240</v>
      </c>
      <c r="Q1464" s="5">
        <v>63</v>
      </c>
    </row>
    <row r="1465" spans="1:17" hidden="1" outlineLevel="4" x14ac:dyDescent="0.25">
      <c r="A1465" s="5">
        <v>436</v>
      </c>
      <c r="B1465" s="5" t="s">
        <v>894</v>
      </c>
      <c r="C1465" s="5" t="str">
        <f t="shared" si="30"/>
        <v>150593</v>
      </c>
      <c r="D1465" s="5" t="str">
        <f t="shared" si="31"/>
        <v>JF</v>
      </c>
      <c r="E1465" s="5" t="s">
        <v>223</v>
      </c>
      <c r="F1465" s="5" t="s">
        <v>422</v>
      </c>
      <c r="G1465" s="5" t="s">
        <v>477</v>
      </c>
      <c r="H1465" s="5" t="s">
        <v>237</v>
      </c>
      <c r="I1465" s="5" t="s">
        <v>237</v>
      </c>
      <c r="J1465" s="13">
        <v>229</v>
      </c>
      <c r="K1465" s="5">
        <v>60</v>
      </c>
      <c r="L1465" s="5" t="s">
        <v>250</v>
      </c>
      <c r="M1465" s="5">
        <v>63</v>
      </c>
      <c r="N1465" s="5" t="s">
        <v>239</v>
      </c>
      <c r="O1465" s="5">
        <v>50</v>
      </c>
      <c r="P1465" s="5" t="s">
        <v>240</v>
      </c>
      <c r="Q1465" s="5">
        <v>56</v>
      </c>
    </row>
    <row r="1466" spans="1:17" hidden="1" outlineLevel="3" collapsed="1" x14ac:dyDescent="0.25">
      <c r="A1466" s="5"/>
      <c r="B1466" s="5"/>
      <c r="C1466" s="5">
        <f>SUBTOTAL(3,C1460:C1465)</f>
        <v>6</v>
      </c>
      <c r="D1466" s="5"/>
      <c r="E1466" s="9" t="s">
        <v>2282</v>
      </c>
      <c r="F1466" s="5"/>
      <c r="G1466" s="5"/>
      <c r="H1466" s="5"/>
      <c r="I1466" s="5"/>
      <c r="J1466" s="13"/>
      <c r="K1466" s="5"/>
      <c r="L1466" s="5"/>
      <c r="M1466" s="5"/>
      <c r="N1466" s="5"/>
      <c r="O1466" s="5"/>
      <c r="P1466" s="5"/>
      <c r="Q1466" s="5"/>
    </row>
    <row r="1467" spans="1:17" hidden="1" outlineLevel="4" x14ac:dyDescent="0.25">
      <c r="A1467" s="5">
        <v>442</v>
      </c>
      <c r="B1467" s="5" t="s">
        <v>902</v>
      </c>
      <c r="C1467" s="5" t="str">
        <f>LEFT(B1467,6)</f>
        <v>150596</v>
      </c>
      <c r="D1467" s="5" t="str">
        <f>RIGHT(B1467,2)</f>
        <v>AI</v>
      </c>
      <c r="E1467" s="5" t="s">
        <v>253</v>
      </c>
      <c r="F1467" s="5" t="s">
        <v>422</v>
      </c>
      <c r="G1467" s="5" t="s">
        <v>489</v>
      </c>
      <c r="H1467" s="5" t="s">
        <v>237</v>
      </c>
      <c r="I1467" s="5" t="s">
        <v>237</v>
      </c>
      <c r="J1467" s="13">
        <v>262</v>
      </c>
      <c r="K1467" s="5">
        <v>70</v>
      </c>
      <c r="L1467" s="5" t="s">
        <v>320</v>
      </c>
      <c r="M1467" s="5">
        <v>67</v>
      </c>
      <c r="N1467" s="5" t="s">
        <v>239</v>
      </c>
      <c r="O1467" s="5">
        <v>63</v>
      </c>
      <c r="P1467" s="5" t="s">
        <v>240</v>
      </c>
      <c r="Q1467" s="5">
        <v>62</v>
      </c>
    </row>
    <row r="1468" spans="1:17" hidden="1" outlineLevel="4" x14ac:dyDescent="0.25">
      <c r="A1468" s="5">
        <v>458</v>
      </c>
      <c r="B1468" s="5" t="s">
        <v>924</v>
      </c>
      <c r="C1468" s="5" t="str">
        <f>LEFT(B1468,6)</f>
        <v>150602</v>
      </c>
      <c r="D1468" s="5" t="str">
        <f>RIGHT(B1468,2)</f>
        <v>GJ</v>
      </c>
      <c r="E1468" s="5" t="s">
        <v>253</v>
      </c>
      <c r="F1468" s="5" t="s">
        <v>422</v>
      </c>
      <c r="G1468" s="5" t="s">
        <v>432</v>
      </c>
      <c r="H1468" s="5" t="s">
        <v>237</v>
      </c>
      <c r="I1468" s="5" t="s">
        <v>237</v>
      </c>
      <c r="J1468" s="13">
        <v>210</v>
      </c>
      <c r="K1468" s="5">
        <v>56</v>
      </c>
      <c r="L1468" s="5" t="s">
        <v>238</v>
      </c>
      <c r="M1468" s="5">
        <v>59</v>
      </c>
      <c r="N1468" s="5" t="s">
        <v>239</v>
      </c>
      <c r="O1468" s="5">
        <v>55</v>
      </c>
      <c r="P1468" s="5" t="s">
        <v>240</v>
      </c>
      <c r="Q1468" s="5">
        <v>40</v>
      </c>
    </row>
    <row r="1469" spans="1:17" hidden="1" outlineLevel="4" x14ac:dyDescent="0.25">
      <c r="A1469" s="5">
        <v>609</v>
      </c>
      <c r="B1469" s="5" t="s">
        <v>1106</v>
      </c>
      <c r="C1469" s="5" t="str">
        <f>LEFT(B1469,6)</f>
        <v>150950</v>
      </c>
      <c r="D1469" s="5" t="str">
        <f>RIGHT(B1469,2)</f>
        <v>HG</v>
      </c>
      <c r="E1469" s="5" t="s">
        <v>253</v>
      </c>
      <c r="F1469" s="5" t="s">
        <v>422</v>
      </c>
      <c r="G1469" s="5" t="s">
        <v>526</v>
      </c>
      <c r="H1469" s="5" t="s">
        <v>237</v>
      </c>
      <c r="I1469" s="5" t="s">
        <v>237</v>
      </c>
      <c r="J1469" s="13">
        <v>240</v>
      </c>
      <c r="K1469" s="5">
        <v>63</v>
      </c>
      <c r="L1469" s="5" t="s">
        <v>239</v>
      </c>
      <c r="M1469" s="5">
        <v>64</v>
      </c>
      <c r="N1469" s="5" t="s">
        <v>240</v>
      </c>
      <c r="O1469" s="5">
        <v>60</v>
      </c>
      <c r="P1469" s="5" t="s">
        <v>238</v>
      </c>
      <c r="Q1469" s="5">
        <v>53</v>
      </c>
    </row>
    <row r="1470" spans="1:17" hidden="1" outlineLevel="3" collapsed="1" x14ac:dyDescent="0.25">
      <c r="A1470" s="5"/>
      <c r="B1470" s="5"/>
      <c r="C1470" s="5">
        <f>SUBTOTAL(3,C1467:C1469)</f>
        <v>3</v>
      </c>
      <c r="D1470" s="5"/>
      <c r="E1470" s="9" t="s">
        <v>2281</v>
      </c>
      <c r="F1470" s="5"/>
      <c r="G1470" s="5"/>
      <c r="H1470" s="5"/>
      <c r="I1470" s="5"/>
      <c r="J1470" s="13"/>
      <c r="K1470" s="5"/>
      <c r="L1470" s="5"/>
      <c r="M1470" s="5"/>
      <c r="N1470" s="5"/>
      <c r="O1470" s="5"/>
      <c r="P1470" s="5"/>
      <c r="Q1470" s="5"/>
    </row>
    <row r="1471" spans="1:17" hidden="1" outlineLevel="4" x14ac:dyDescent="0.25">
      <c r="A1471" s="5">
        <v>634</v>
      </c>
      <c r="B1471" s="5" t="s">
        <v>1134</v>
      </c>
      <c r="C1471" s="5" t="str">
        <f>LEFT(B1471,6)</f>
        <v>150956</v>
      </c>
      <c r="D1471" s="5" t="str">
        <f>RIGHT(B1471,2)</f>
        <v>JA</v>
      </c>
      <c r="E1471" s="5" t="s">
        <v>223</v>
      </c>
      <c r="F1471" s="5" t="s">
        <v>422</v>
      </c>
      <c r="G1471" s="5" t="s">
        <v>423</v>
      </c>
      <c r="H1471" s="5" t="s">
        <v>237</v>
      </c>
      <c r="I1471" s="5" t="s">
        <v>237</v>
      </c>
      <c r="J1471" s="13">
        <v>233</v>
      </c>
      <c r="K1471" s="5">
        <v>65</v>
      </c>
      <c r="L1471" s="5" t="s">
        <v>250</v>
      </c>
      <c r="M1471" s="5">
        <v>47</v>
      </c>
      <c r="N1471" s="5" t="s">
        <v>239</v>
      </c>
      <c r="O1471" s="5">
        <v>61</v>
      </c>
      <c r="P1471" s="5" t="s">
        <v>240</v>
      </c>
      <c r="Q1471" s="5">
        <v>60</v>
      </c>
    </row>
    <row r="1472" spans="1:17" hidden="1" outlineLevel="3" collapsed="1" x14ac:dyDescent="0.25">
      <c r="A1472" s="5"/>
      <c r="B1472" s="5"/>
      <c r="C1472" s="5">
        <f>SUBTOTAL(3,C1471:C1471)</f>
        <v>1</v>
      </c>
      <c r="D1472" s="5"/>
      <c r="E1472" s="9" t="s">
        <v>2282</v>
      </c>
      <c r="F1472" s="5"/>
      <c r="G1472" s="5"/>
      <c r="H1472" s="5"/>
      <c r="I1472" s="5"/>
      <c r="J1472" s="13"/>
      <c r="K1472" s="5"/>
      <c r="L1472" s="5"/>
      <c r="M1472" s="5"/>
      <c r="N1472" s="5"/>
      <c r="O1472" s="5"/>
      <c r="P1472" s="5"/>
      <c r="Q1472" s="5"/>
    </row>
    <row r="1473" spans="1:17" hidden="1" outlineLevel="4" x14ac:dyDescent="0.25">
      <c r="A1473" s="5">
        <v>643</v>
      </c>
      <c r="B1473" s="5" t="s">
        <v>1145</v>
      </c>
      <c r="C1473" s="5" t="str">
        <f>LEFT(B1473,6)</f>
        <v>150958</v>
      </c>
      <c r="D1473" s="5" t="str">
        <f>RIGHT(B1473,2)</f>
        <v>AF</v>
      </c>
      <c r="E1473" s="5" t="s">
        <v>253</v>
      </c>
      <c r="F1473" s="5" t="s">
        <v>422</v>
      </c>
      <c r="G1473" s="5" t="s">
        <v>477</v>
      </c>
      <c r="H1473" s="5" t="s">
        <v>237</v>
      </c>
      <c r="I1473" s="5" t="s">
        <v>237</v>
      </c>
      <c r="J1473" s="13">
        <v>215</v>
      </c>
      <c r="K1473" s="5">
        <v>65</v>
      </c>
      <c r="L1473" s="5" t="s">
        <v>250</v>
      </c>
      <c r="M1473" s="5">
        <v>66</v>
      </c>
      <c r="N1473" s="5" t="s">
        <v>239</v>
      </c>
      <c r="O1473" s="5">
        <v>45</v>
      </c>
      <c r="P1473" s="5" t="s">
        <v>240</v>
      </c>
      <c r="Q1473" s="5">
        <v>39</v>
      </c>
    </row>
    <row r="1474" spans="1:17" hidden="1" outlineLevel="3" collapsed="1" x14ac:dyDescent="0.25">
      <c r="A1474" s="5"/>
      <c r="B1474" s="5"/>
      <c r="C1474" s="5">
        <f>SUBTOTAL(3,C1473:C1473)</f>
        <v>1</v>
      </c>
      <c r="D1474" s="5"/>
      <c r="E1474" s="9" t="s">
        <v>2281</v>
      </c>
      <c r="F1474" s="5"/>
      <c r="G1474" s="5"/>
      <c r="H1474" s="5"/>
      <c r="I1474" s="5"/>
      <c r="J1474" s="13"/>
      <c r="K1474" s="5"/>
      <c r="L1474" s="5"/>
      <c r="M1474" s="5"/>
      <c r="N1474" s="5"/>
      <c r="O1474" s="5"/>
      <c r="P1474" s="5"/>
      <c r="Q1474" s="5"/>
    </row>
    <row r="1475" spans="1:17" hidden="1" outlineLevel="4" x14ac:dyDescent="0.25">
      <c r="A1475" s="5">
        <v>677</v>
      </c>
      <c r="B1475" s="5" t="s">
        <v>1181</v>
      </c>
      <c r="C1475" s="5" t="str">
        <f>LEFT(B1475,6)</f>
        <v>150965</v>
      </c>
      <c r="D1475" s="5" t="str">
        <f>RIGHT(B1475,2)</f>
        <v>IF</v>
      </c>
      <c r="E1475" s="5" t="s">
        <v>223</v>
      </c>
      <c r="F1475" s="5" t="s">
        <v>422</v>
      </c>
      <c r="G1475" s="5" t="s">
        <v>423</v>
      </c>
      <c r="H1475" s="5" t="s">
        <v>237</v>
      </c>
      <c r="I1475" s="5" t="s">
        <v>237</v>
      </c>
      <c r="J1475" s="13">
        <v>201</v>
      </c>
      <c r="K1475" s="5">
        <v>59</v>
      </c>
      <c r="L1475" s="5" t="s">
        <v>238</v>
      </c>
      <c r="M1475" s="5">
        <v>40</v>
      </c>
      <c r="N1475" s="5" t="s">
        <v>239</v>
      </c>
      <c r="O1475" s="5">
        <v>56</v>
      </c>
      <c r="P1475" s="5" t="s">
        <v>240</v>
      </c>
      <c r="Q1475" s="5">
        <v>46</v>
      </c>
    </row>
    <row r="1476" spans="1:17" hidden="1" outlineLevel="4" x14ac:dyDescent="0.25">
      <c r="A1476" s="5">
        <v>731</v>
      </c>
      <c r="B1476" s="5" t="s">
        <v>1244</v>
      </c>
      <c r="C1476" s="5" t="str">
        <f>LEFT(B1476,6)</f>
        <v>150977</v>
      </c>
      <c r="D1476" s="5" t="str">
        <f>RIGHT(B1476,2)</f>
        <v>EH</v>
      </c>
      <c r="E1476" s="5" t="s">
        <v>223</v>
      </c>
      <c r="F1476" s="5" t="s">
        <v>422</v>
      </c>
      <c r="G1476" s="5" t="s">
        <v>432</v>
      </c>
      <c r="H1476" s="5" t="s">
        <v>237</v>
      </c>
      <c r="I1476" s="5" t="s">
        <v>237</v>
      </c>
      <c r="J1476" s="13">
        <v>207</v>
      </c>
      <c r="K1476" s="5">
        <v>56</v>
      </c>
      <c r="L1476" s="5" t="s">
        <v>250</v>
      </c>
      <c r="M1476" s="5">
        <v>48</v>
      </c>
      <c r="N1476" s="5" t="s">
        <v>239</v>
      </c>
      <c r="O1476" s="5">
        <v>53</v>
      </c>
      <c r="P1476" s="5" t="s">
        <v>240</v>
      </c>
      <c r="Q1476" s="5">
        <v>50</v>
      </c>
    </row>
    <row r="1477" spans="1:17" hidden="1" outlineLevel="3" collapsed="1" x14ac:dyDescent="0.25">
      <c r="A1477" s="5"/>
      <c r="B1477" s="5"/>
      <c r="C1477" s="5">
        <f>SUBTOTAL(3,C1475:C1476)</f>
        <v>2</v>
      </c>
      <c r="D1477" s="5"/>
      <c r="E1477" s="9" t="s">
        <v>2282</v>
      </c>
      <c r="F1477" s="5"/>
      <c r="G1477" s="5"/>
      <c r="H1477" s="5"/>
      <c r="I1477" s="5"/>
      <c r="J1477" s="13"/>
      <c r="K1477" s="5"/>
      <c r="L1477" s="5"/>
      <c r="M1477" s="5"/>
      <c r="N1477" s="5"/>
      <c r="O1477" s="5"/>
      <c r="P1477" s="5"/>
      <c r="Q1477" s="5"/>
    </row>
    <row r="1478" spans="1:17" hidden="1" outlineLevel="4" x14ac:dyDescent="0.25">
      <c r="A1478" s="5">
        <v>1138</v>
      </c>
      <c r="B1478" s="5" t="s">
        <v>1707</v>
      </c>
      <c r="C1478" s="5" t="str">
        <f>LEFT(B1478,6)</f>
        <v>151223</v>
      </c>
      <c r="D1478" s="5" t="str">
        <f>RIGHT(B1478,2)</f>
        <v>BH</v>
      </c>
      <c r="E1478" s="5" t="s">
        <v>253</v>
      </c>
      <c r="F1478" s="5" t="s">
        <v>422</v>
      </c>
      <c r="G1478" s="5" t="s">
        <v>423</v>
      </c>
      <c r="H1478" s="5" t="s">
        <v>237</v>
      </c>
      <c r="I1478" s="5" t="s">
        <v>237</v>
      </c>
      <c r="J1478" s="13">
        <v>258</v>
      </c>
      <c r="K1478" s="5">
        <v>69</v>
      </c>
      <c r="L1478" s="5" t="s">
        <v>238</v>
      </c>
      <c r="M1478" s="5">
        <v>62</v>
      </c>
      <c r="N1478" s="5" t="s">
        <v>239</v>
      </c>
      <c r="O1478" s="5">
        <v>73</v>
      </c>
      <c r="P1478" s="5" t="s">
        <v>240</v>
      </c>
      <c r="Q1478" s="5">
        <v>54</v>
      </c>
    </row>
    <row r="1479" spans="1:17" hidden="1" outlineLevel="4" x14ac:dyDescent="0.25">
      <c r="A1479" s="5">
        <v>1142</v>
      </c>
      <c r="B1479" s="5" t="s">
        <v>1711</v>
      </c>
      <c r="C1479" s="5" t="str">
        <f>LEFT(B1479,6)</f>
        <v>151224</v>
      </c>
      <c r="D1479" s="5" t="str">
        <f>RIGHT(B1479,2)</f>
        <v>JC</v>
      </c>
      <c r="E1479" s="5" t="s">
        <v>253</v>
      </c>
      <c r="F1479" s="5" t="s">
        <v>422</v>
      </c>
      <c r="G1479" s="5" t="s">
        <v>460</v>
      </c>
      <c r="H1479" s="5" t="s">
        <v>237</v>
      </c>
      <c r="I1479" s="5" t="s">
        <v>237</v>
      </c>
      <c r="J1479" s="13">
        <v>237</v>
      </c>
      <c r="K1479" s="5">
        <v>72</v>
      </c>
      <c r="L1479" s="5" t="s">
        <v>238</v>
      </c>
      <c r="M1479" s="5">
        <v>48</v>
      </c>
      <c r="N1479" s="5" t="s">
        <v>239</v>
      </c>
      <c r="O1479" s="5">
        <v>66</v>
      </c>
      <c r="P1479" s="5" t="s">
        <v>240</v>
      </c>
      <c r="Q1479" s="5">
        <v>51</v>
      </c>
    </row>
    <row r="1480" spans="1:17" hidden="1" outlineLevel="3" collapsed="1" x14ac:dyDescent="0.25">
      <c r="A1480" s="5"/>
      <c r="B1480" s="5"/>
      <c r="C1480" s="5">
        <f>SUBTOTAL(3,C1478:C1479)</f>
        <v>2</v>
      </c>
      <c r="D1480" s="5"/>
      <c r="E1480" s="9" t="s">
        <v>2281</v>
      </c>
      <c r="F1480" s="5"/>
      <c r="G1480" s="5"/>
      <c r="H1480" s="5"/>
      <c r="I1480" s="5"/>
      <c r="J1480" s="13"/>
      <c r="K1480" s="5"/>
      <c r="L1480" s="5"/>
      <c r="M1480" s="5"/>
      <c r="N1480" s="5"/>
      <c r="O1480" s="5"/>
      <c r="P1480" s="5"/>
      <c r="Q1480" s="5"/>
    </row>
    <row r="1481" spans="1:17" hidden="1" outlineLevel="4" x14ac:dyDescent="0.25">
      <c r="A1481" s="5">
        <v>1170</v>
      </c>
      <c r="B1481" s="5" t="s">
        <v>1741</v>
      </c>
      <c r="C1481" s="5" t="str">
        <f>LEFT(B1481,6)</f>
        <v>151231</v>
      </c>
      <c r="D1481" s="5" t="str">
        <f>RIGHT(B1481,2)</f>
        <v>EG</v>
      </c>
      <c r="E1481" s="5" t="s">
        <v>223</v>
      </c>
      <c r="F1481" s="5" t="s">
        <v>422</v>
      </c>
      <c r="G1481" s="5" t="s">
        <v>423</v>
      </c>
      <c r="H1481" s="5" t="s">
        <v>237</v>
      </c>
      <c r="I1481" s="5" t="s">
        <v>237</v>
      </c>
      <c r="J1481" s="13">
        <v>247</v>
      </c>
      <c r="K1481" s="5">
        <v>64</v>
      </c>
      <c r="L1481" s="5" t="s">
        <v>250</v>
      </c>
      <c r="M1481" s="5">
        <v>54</v>
      </c>
      <c r="N1481" s="5" t="s">
        <v>239</v>
      </c>
      <c r="O1481" s="5">
        <v>63</v>
      </c>
      <c r="P1481" s="5" t="s">
        <v>240</v>
      </c>
      <c r="Q1481" s="5">
        <v>66</v>
      </c>
    </row>
    <row r="1482" spans="1:17" hidden="1" outlineLevel="4" x14ac:dyDescent="0.25">
      <c r="A1482" s="5">
        <v>1198</v>
      </c>
      <c r="B1482" s="5" t="s">
        <v>1771</v>
      </c>
      <c r="C1482" s="5" t="str">
        <f>LEFT(B1482,6)</f>
        <v>151237</v>
      </c>
      <c r="D1482" s="5" t="str">
        <f>RIGHT(B1482,2)</f>
        <v>BD</v>
      </c>
      <c r="E1482" s="5" t="s">
        <v>223</v>
      </c>
      <c r="F1482" s="5" t="s">
        <v>422</v>
      </c>
      <c r="G1482" s="5" t="s">
        <v>432</v>
      </c>
      <c r="H1482" s="5" t="s">
        <v>237</v>
      </c>
      <c r="I1482" s="5" t="s">
        <v>237</v>
      </c>
      <c r="J1482" s="13">
        <v>267</v>
      </c>
      <c r="K1482" s="5">
        <v>75</v>
      </c>
      <c r="L1482" s="5" t="s">
        <v>238</v>
      </c>
      <c r="M1482" s="5">
        <v>66</v>
      </c>
      <c r="N1482" s="5" t="s">
        <v>239</v>
      </c>
      <c r="O1482" s="5">
        <v>62</v>
      </c>
      <c r="P1482" s="5" t="s">
        <v>240</v>
      </c>
      <c r="Q1482" s="5">
        <v>64</v>
      </c>
    </row>
    <row r="1483" spans="1:17" hidden="1" outlineLevel="4" x14ac:dyDescent="0.25">
      <c r="A1483" s="5">
        <v>1350</v>
      </c>
      <c r="B1483" s="5" t="s">
        <v>1937</v>
      </c>
      <c r="C1483" s="5" t="str">
        <f>LEFT(B1483,6)</f>
        <v>151284</v>
      </c>
      <c r="D1483" s="5" t="str">
        <f>RIGHT(B1483,2)</f>
        <v>DD</v>
      </c>
      <c r="E1483" s="5" t="s">
        <v>223</v>
      </c>
      <c r="F1483" s="5" t="s">
        <v>422</v>
      </c>
      <c r="G1483" s="5" t="s">
        <v>618</v>
      </c>
      <c r="H1483" s="5" t="s">
        <v>237</v>
      </c>
      <c r="I1483" s="5" t="s">
        <v>237</v>
      </c>
      <c r="J1483" s="13">
        <v>230</v>
      </c>
      <c r="K1483" s="5">
        <v>55</v>
      </c>
      <c r="L1483" s="5" t="s">
        <v>238</v>
      </c>
      <c r="M1483" s="5">
        <v>55</v>
      </c>
      <c r="N1483" s="5" t="s">
        <v>239</v>
      </c>
      <c r="O1483" s="5">
        <v>58</v>
      </c>
      <c r="P1483" s="5" t="s">
        <v>240</v>
      </c>
      <c r="Q1483" s="5">
        <v>62</v>
      </c>
    </row>
    <row r="1484" spans="1:17" hidden="1" outlineLevel="3" collapsed="1" x14ac:dyDescent="0.25">
      <c r="A1484" s="5"/>
      <c r="B1484" s="5"/>
      <c r="C1484" s="5">
        <f>SUBTOTAL(3,C1481:C1483)</f>
        <v>3</v>
      </c>
      <c r="D1484" s="5"/>
      <c r="E1484" s="9" t="s">
        <v>2282</v>
      </c>
      <c r="F1484" s="5"/>
      <c r="G1484" s="5"/>
      <c r="H1484" s="5"/>
      <c r="I1484" s="5"/>
      <c r="J1484" s="13"/>
      <c r="K1484" s="5"/>
      <c r="L1484" s="5"/>
      <c r="M1484" s="5"/>
      <c r="N1484" s="5"/>
      <c r="O1484" s="5"/>
      <c r="P1484" s="5"/>
      <c r="Q1484" s="5"/>
    </row>
    <row r="1485" spans="1:17" hidden="1" outlineLevel="4" x14ac:dyDescent="0.25">
      <c r="A1485" s="5">
        <v>1362</v>
      </c>
      <c r="B1485" s="5" t="s">
        <v>1949</v>
      </c>
      <c r="C1485" s="5" t="str">
        <f>LEFT(B1485,6)</f>
        <v>151287</v>
      </c>
      <c r="D1485" s="5" t="str">
        <f>RIGHT(B1485,2)</f>
        <v>HI</v>
      </c>
      <c r="E1485" s="5" t="s">
        <v>253</v>
      </c>
      <c r="F1485" s="5" t="s">
        <v>422</v>
      </c>
      <c r="G1485" s="5" t="s">
        <v>432</v>
      </c>
      <c r="H1485" s="5" t="s">
        <v>237</v>
      </c>
      <c r="I1485" s="5" t="s">
        <v>237</v>
      </c>
      <c r="J1485" s="13">
        <v>220</v>
      </c>
      <c r="K1485" s="5">
        <v>44</v>
      </c>
      <c r="L1485" s="5" t="s">
        <v>239</v>
      </c>
      <c r="M1485" s="5">
        <v>58</v>
      </c>
      <c r="N1485" s="5" t="s">
        <v>250</v>
      </c>
      <c r="O1485" s="5">
        <v>65</v>
      </c>
      <c r="P1485" s="5" t="s">
        <v>240</v>
      </c>
      <c r="Q1485" s="5">
        <v>53</v>
      </c>
    </row>
    <row r="1486" spans="1:17" hidden="1" outlineLevel="4" x14ac:dyDescent="0.25">
      <c r="A1486" s="5">
        <v>1366</v>
      </c>
      <c r="B1486" s="5" t="s">
        <v>1953</v>
      </c>
      <c r="C1486" s="5" t="str">
        <f>LEFT(B1486,6)</f>
        <v>151288</v>
      </c>
      <c r="D1486" s="5" t="str">
        <f>RIGHT(B1486,2)</f>
        <v>CA</v>
      </c>
      <c r="E1486" s="5" t="s">
        <v>253</v>
      </c>
      <c r="F1486" s="5" t="s">
        <v>422</v>
      </c>
      <c r="G1486" s="5" t="s">
        <v>454</v>
      </c>
      <c r="H1486" s="5" t="s">
        <v>237</v>
      </c>
      <c r="I1486" s="5" t="s">
        <v>237</v>
      </c>
      <c r="J1486" s="13">
        <v>253</v>
      </c>
      <c r="K1486" s="5">
        <v>81</v>
      </c>
      <c r="L1486" s="5" t="s">
        <v>239</v>
      </c>
      <c r="M1486" s="5">
        <v>63</v>
      </c>
      <c r="N1486" s="5" t="s">
        <v>240</v>
      </c>
      <c r="O1486" s="5">
        <v>59</v>
      </c>
      <c r="P1486" s="5" t="s">
        <v>238</v>
      </c>
      <c r="Q1486" s="5">
        <v>50</v>
      </c>
    </row>
    <row r="1487" spans="1:17" hidden="1" outlineLevel="3" collapsed="1" x14ac:dyDescent="0.25">
      <c r="A1487" s="5"/>
      <c r="B1487" s="5"/>
      <c r="C1487" s="5">
        <f>SUBTOTAL(3,C1485:C1486)</f>
        <v>2</v>
      </c>
      <c r="D1487" s="5"/>
      <c r="E1487" s="9" t="s">
        <v>2281</v>
      </c>
      <c r="F1487" s="5"/>
      <c r="G1487" s="5"/>
      <c r="H1487" s="5"/>
      <c r="I1487" s="5"/>
      <c r="J1487" s="13"/>
      <c r="K1487" s="5"/>
      <c r="L1487" s="5"/>
      <c r="M1487" s="5"/>
      <c r="N1487" s="5"/>
      <c r="O1487" s="5"/>
      <c r="P1487" s="5"/>
      <c r="Q1487" s="5"/>
    </row>
    <row r="1488" spans="1:17" hidden="1" outlineLevel="4" x14ac:dyDescent="0.25">
      <c r="A1488" s="5">
        <v>1443</v>
      </c>
      <c r="B1488" s="5" t="s">
        <v>2040</v>
      </c>
      <c r="C1488" s="5" t="str">
        <f>LEFT(B1488,6)</f>
        <v>151398</v>
      </c>
      <c r="D1488" s="5" t="str">
        <f>RIGHT(B1488,2)</f>
        <v>GI</v>
      </c>
      <c r="E1488" s="5" t="s">
        <v>223</v>
      </c>
      <c r="F1488" s="5" t="s">
        <v>422</v>
      </c>
      <c r="G1488" s="5" t="s">
        <v>423</v>
      </c>
      <c r="H1488" s="5" t="s">
        <v>237</v>
      </c>
      <c r="I1488" s="5" t="s">
        <v>237</v>
      </c>
      <c r="J1488" s="13">
        <v>211</v>
      </c>
      <c r="K1488" s="5">
        <v>41</v>
      </c>
      <c r="L1488" s="5" t="s">
        <v>238</v>
      </c>
      <c r="M1488" s="5">
        <v>41</v>
      </c>
      <c r="N1488" s="5" t="s">
        <v>239</v>
      </c>
      <c r="O1488" s="5">
        <v>65</v>
      </c>
      <c r="P1488" s="5" t="s">
        <v>240</v>
      </c>
      <c r="Q1488" s="5">
        <v>64</v>
      </c>
    </row>
    <row r="1489" spans="1:17" hidden="1" outlineLevel="4" x14ac:dyDescent="0.25">
      <c r="A1489" s="5">
        <v>1487</v>
      </c>
      <c r="B1489" s="5" t="s">
        <v>2086</v>
      </c>
      <c r="C1489" s="5" t="str">
        <f>LEFT(B1489,6)</f>
        <v>151414</v>
      </c>
      <c r="D1489" s="5" t="str">
        <f>RIGHT(B1489,2)</f>
        <v>IC</v>
      </c>
      <c r="E1489" s="5" t="s">
        <v>223</v>
      </c>
      <c r="F1489" s="5" t="s">
        <v>422</v>
      </c>
      <c r="G1489" s="5" t="s">
        <v>477</v>
      </c>
      <c r="H1489" s="5" t="s">
        <v>237</v>
      </c>
      <c r="I1489" s="5" t="s">
        <v>237</v>
      </c>
      <c r="J1489" s="13">
        <v>230</v>
      </c>
      <c r="K1489" s="5">
        <v>54</v>
      </c>
      <c r="L1489" s="5" t="s">
        <v>239</v>
      </c>
      <c r="M1489" s="5">
        <v>51</v>
      </c>
      <c r="N1489" s="5" t="s">
        <v>238</v>
      </c>
      <c r="O1489" s="5">
        <v>68</v>
      </c>
      <c r="P1489" s="5" t="s">
        <v>240</v>
      </c>
      <c r="Q1489" s="5">
        <v>57</v>
      </c>
    </row>
    <row r="1490" spans="1:17" hidden="1" outlineLevel="3" collapsed="1" x14ac:dyDescent="0.25">
      <c r="A1490" s="5"/>
      <c r="B1490" s="5"/>
      <c r="C1490" s="5">
        <f>SUBTOTAL(3,C1488:C1489)</f>
        <v>2</v>
      </c>
      <c r="D1490" s="5"/>
      <c r="E1490" s="9" t="s">
        <v>2282</v>
      </c>
      <c r="F1490" s="5"/>
      <c r="G1490" s="5"/>
      <c r="H1490" s="5"/>
      <c r="I1490" s="5"/>
      <c r="J1490" s="13"/>
      <c r="K1490" s="5"/>
      <c r="L1490" s="5"/>
      <c r="M1490" s="5"/>
      <c r="N1490" s="5"/>
      <c r="O1490" s="5"/>
      <c r="P1490" s="5"/>
      <c r="Q1490" s="5"/>
    </row>
    <row r="1491" spans="1:17" hidden="1" outlineLevel="4" x14ac:dyDescent="0.25">
      <c r="A1491" s="5">
        <v>1503</v>
      </c>
      <c r="B1491" s="5" t="s">
        <v>2104</v>
      </c>
      <c r="C1491" s="5" t="str">
        <f>LEFT(B1491,6)</f>
        <v>151418</v>
      </c>
      <c r="D1491" s="5" t="str">
        <f>RIGHT(B1491,2)</f>
        <v>GA</v>
      </c>
      <c r="E1491" s="5" t="s">
        <v>253</v>
      </c>
      <c r="F1491" s="5" t="s">
        <v>422</v>
      </c>
      <c r="G1491" s="5" t="s">
        <v>660</v>
      </c>
      <c r="H1491" s="5" t="s">
        <v>237</v>
      </c>
      <c r="I1491" s="5" t="s">
        <v>237</v>
      </c>
      <c r="J1491" s="13">
        <v>240</v>
      </c>
      <c r="K1491" s="5">
        <v>47</v>
      </c>
      <c r="L1491" s="5" t="s">
        <v>238</v>
      </c>
      <c r="M1491" s="5">
        <v>61</v>
      </c>
      <c r="N1491" s="5" t="s">
        <v>239</v>
      </c>
      <c r="O1491" s="5">
        <v>64</v>
      </c>
      <c r="P1491" s="5" t="s">
        <v>240</v>
      </c>
      <c r="Q1491" s="5">
        <v>68</v>
      </c>
    </row>
    <row r="1492" spans="1:17" hidden="1" outlineLevel="4" x14ac:dyDescent="0.25">
      <c r="A1492" s="5">
        <v>1533</v>
      </c>
      <c r="B1492" s="5" t="s">
        <v>2138</v>
      </c>
      <c r="C1492" s="5" t="str">
        <f>LEFT(B1492,6)</f>
        <v>151465</v>
      </c>
      <c r="D1492" s="5" t="str">
        <f>RIGHT(B1492,2)</f>
        <v>JG</v>
      </c>
      <c r="E1492" s="5" t="s">
        <v>253</v>
      </c>
      <c r="F1492" s="5" t="s">
        <v>422</v>
      </c>
      <c r="G1492" s="5" t="s">
        <v>450</v>
      </c>
      <c r="H1492" s="5" t="s">
        <v>237</v>
      </c>
      <c r="I1492" s="5" t="s">
        <v>237</v>
      </c>
      <c r="J1492" s="13">
        <v>237</v>
      </c>
      <c r="K1492" s="5">
        <v>74</v>
      </c>
      <c r="L1492" s="5" t="s">
        <v>238</v>
      </c>
      <c r="M1492" s="5">
        <v>58</v>
      </c>
      <c r="N1492" s="5" t="s">
        <v>239</v>
      </c>
      <c r="O1492" s="5">
        <v>51</v>
      </c>
      <c r="P1492" s="5" t="s">
        <v>240</v>
      </c>
      <c r="Q1492" s="5">
        <v>54</v>
      </c>
    </row>
    <row r="1493" spans="1:17" hidden="1" outlineLevel="3" collapsed="1" x14ac:dyDescent="0.25">
      <c r="A1493" s="5"/>
      <c r="B1493" s="5"/>
      <c r="C1493" s="5">
        <f>SUBTOTAL(3,C1491:C1492)</f>
        <v>2</v>
      </c>
      <c r="D1493" s="5"/>
      <c r="E1493" s="9" t="s">
        <v>2281</v>
      </c>
      <c r="F1493" s="5"/>
      <c r="G1493" s="5"/>
      <c r="H1493" s="5"/>
      <c r="I1493" s="5"/>
      <c r="J1493" s="13"/>
      <c r="K1493" s="5"/>
      <c r="L1493" s="5"/>
      <c r="M1493" s="5"/>
      <c r="N1493" s="5"/>
      <c r="O1493" s="5"/>
      <c r="P1493" s="5"/>
      <c r="Q1493" s="5"/>
    </row>
    <row r="1494" spans="1:17" hidden="1" outlineLevel="4" x14ac:dyDescent="0.25">
      <c r="A1494" s="5">
        <v>1549</v>
      </c>
      <c r="B1494" s="5" t="s">
        <v>2156</v>
      </c>
      <c r="C1494" s="5" t="str">
        <f>LEFT(B1494,6)</f>
        <v>151468</v>
      </c>
      <c r="D1494" s="5" t="str">
        <f>RIGHT(B1494,2)</f>
        <v>DC</v>
      </c>
      <c r="E1494" s="5" t="s">
        <v>223</v>
      </c>
      <c r="F1494" s="5" t="s">
        <v>422</v>
      </c>
      <c r="G1494" s="5" t="s">
        <v>450</v>
      </c>
      <c r="H1494" s="5" t="s">
        <v>237</v>
      </c>
      <c r="I1494" s="5" t="s">
        <v>237</v>
      </c>
      <c r="J1494" s="13">
        <v>239</v>
      </c>
      <c r="K1494" s="5">
        <v>62</v>
      </c>
      <c r="L1494" s="5" t="s">
        <v>250</v>
      </c>
      <c r="M1494" s="5">
        <v>47</v>
      </c>
      <c r="N1494" s="5" t="s">
        <v>239</v>
      </c>
      <c r="O1494" s="5">
        <v>64</v>
      </c>
      <c r="P1494" s="5" t="s">
        <v>240</v>
      </c>
      <c r="Q1494" s="5">
        <v>66</v>
      </c>
    </row>
    <row r="1495" spans="1:17" hidden="1" outlineLevel="4" x14ac:dyDescent="0.25">
      <c r="A1495" s="5">
        <v>1594</v>
      </c>
      <c r="B1495" s="5" t="s">
        <v>2206</v>
      </c>
      <c r="C1495" s="5" t="str">
        <f>LEFT(B1495,6)</f>
        <v>151492</v>
      </c>
      <c r="D1495" s="5" t="str">
        <f>RIGHT(B1495,2)</f>
        <v>BF</v>
      </c>
      <c r="E1495" s="5" t="s">
        <v>223</v>
      </c>
      <c r="F1495" s="5" t="s">
        <v>422</v>
      </c>
      <c r="G1495" s="5" t="s">
        <v>660</v>
      </c>
      <c r="H1495" s="5" t="s">
        <v>237</v>
      </c>
      <c r="I1495" s="5" t="s">
        <v>237</v>
      </c>
      <c r="J1495" s="13">
        <v>244</v>
      </c>
      <c r="K1495" s="5">
        <v>71</v>
      </c>
      <c r="L1495" s="5" t="s">
        <v>238</v>
      </c>
      <c r="M1495" s="5">
        <v>65</v>
      </c>
      <c r="N1495" s="5" t="s">
        <v>239</v>
      </c>
      <c r="O1495" s="5">
        <v>51</v>
      </c>
      <c r="P1495" s="5" t="s">
        <v>240</v>
      </c>
      <c r="Q1495" s="5">
        <v>57</v>
      </c>
    </row>
    <row r="1496" spans="1:17" hidden="1" outlineLevel="3" collapsed="1" x14ac:dyDescent="0.25">
      <c r="A1496" s="5"/>
      <c r="B1496" s="5"/>
      <c r="C1496" s="5">
        <f>SUBTOTAL(3,C1494:C1495)</f>
        <v>2</v>
      </c>
      <c r="D1496" s="5"/>
      <c r="E1496" s="9" t="s">
        <v>2282</v>
      </c>
      <c r="F1496" s="5"/>
      <c r="G1496" s="5"/>
      <c r="H1496" s="5"/>
      <c r="I1496" s="5"/>
      <c r="J1496" s="13"/>
      <c r="K1496" s="5"/>
      <c r="L1496" s="5"/>
      <c r="M1496" s="5"/>
      <c r="N1496" s="5"/>
      <c r="O1496" s="5"/>
      <c r="P1496" s="5"/>
      <c r="Q1496" s="5"/>
    </row>
    <row r="1497" spans="1:17" outlineLevel="2" collapsed="1" x14ac:dyDescent="0.25">
      <c r="A1497" s="5"/>
      <c r="B1497" s="5"/>
      <c r="C1497" s="5">
        <f>SUBTOTAL(3,C1432:C1495)</f>
        <v>45</v>
      </c>
      <c r="D1497" s="5"/>
      <c r="E1497" s="5"/>
      <c r="F1497" s="5"/>
      <c r="G1497" s="5"/>
      <c r="H1497" s="9" t="s">
        <v>2273</v>
      </c>
      <c r="I1497" s="5"/>
      <c r="J1497" s="13"/>
      <c r="K1497" s="5"/>
      <c r="L1497" s="5"/>
      <c r="M1497" s="5"/>
      <c r="N1497" s="5"/>
      <c r="O1497" s="5"/>
      <c r="P1497" s="5"/>
      <c r="Q1497" s="5"/>
    </row>
    <row r="1498" spans="1:17" hidden="1" outlineLevel="4" x14ac:dyDescent="0.25">
      <c r="A1498" s="5">
        <v>1161</v>
      </c>
      <c r="B1498" s="5" t="s">
        <v>1731</v>
      </c>
      <c r="C1498" s="5" t="str">
        <f>LEFT(B1498,6)</f>
        <v>151229</v>
      </c>
      <c r="D1498" s="5" t="str">
        <f>RIGHT(B1498,2)</f>
        <v>JC</v>
      </c>
      <c r="E1498" s="5" t="s">
        <v>253</v>
      </c>
      <c r="F1498" s="5" t="s">
        <v>422</v>
      </c>
      <c r="G1498" s="5" t="s">
        <v>432</v>
      </c>
      <c r="H1498" s="5" t="s">
        <v>1732</v>
      </c>
      <c r="I1498" s="5" t="s">
        <v>631</v>
      </c>
      <c r="J1498" s="13">
        <v>207</v>
      </c>
      <c r="K1498" s="5">
        <v>207</v>
      </c>
      <c r="L1498" s="5">
        <v>54</v>
      </c>
      <c r="M1498" s="5" t="s">
        <v>1732</v>
      </c>
      <c r="N1498" s="5">
        <v>55</v>
      </c>
      <c r="O1498" s="5" t="s">
        <v>1732</v>
      </c>
      <c r="P1498" s="5">
        <v>42</v>
      </c>
      <c r="Q1498" s="5" t="s">
        <v>1732</v>
      </c>
    </row>
    <row r="1499" spans="1:17" hidden="1" outlineLevel="3" collapsed="1" x14ac:dyDescent="0.25">
      <c r="A1499" s="5"/>
      <c r="B1499" s="5"/>
      <c r="C1499" s="5">
        <f>SUBTOTAL(3,C1498:C1498)</f>
        <v>1</v>
      </c>
      <c r="D1499" s="5"/>
      <c r="E1499" s="9" t="s">
        <v>2281</v>
      </c>
      <c r="F1499" s="5"/>
      <c r="G1499" s="5"/>
      <c r="H1499" s="5"/>
      <c r="I1499" s="5"/>
      <c r="J1499" s="13"/>
      <c r="K1499" s="5"/>
      <c r="L1499" s="5"/>
      <c r="M1499" s="5"/>
      <c r="N1499" s="5"/>
      <c r="O1499" s="5"/>
      <c r="P1499" s="5"/>
      <c r="Q1499" s="5"/>
    </row>
    <row r="1500" spans="1:17" outlineLevel="2" collapsed="1" x14ac:dyDescent="0.25">
      <c r="A1500" s="5"/>
      <c r="B1500" s="5"/>
      <c r="C1500" s="5">
        <f>SUBTOTAL(3,C1498:C1498)</f>
        <v>1</v>
      </c>
      <c r="D1500" s="5"/>
      <c r="E1500" s="5"/>
      <c r="F1500" s="5"/>
      <c r="G1500" s="5"/>
      <c r="H1500" s="9" t="s">
        <v>2280</v>
      </c>
      <c r="I1500" s="5"/>
      <c r="J1500" s="13"/>
      <c r="K1500" s="5"/>
      <c r="L1500" s="5"/>
      <c r="M1500" s="5"/>
      <c r="N1500" s="5"/>
      <c r="O1500" s="5"/>
      <c r="P1500" s="5"/>
      <c r="Q1500" s="5"/>
    </row>
    <row r="1501" spans="1:17" hidden="1" outlineLevel="4" x14ac:dyDescent="0.25">
      <c r="A1501" s="5">
        <v>145</v>
      </c>
      <c r="B1501" s="5" t="s">
        <v>518</v>
      </c>
      <c r="C1501" s="5" t="str">
        <f>LEFT(B1501,6)</f>
        <v>150484</v>
      </c>
      <c r="D1501" s="5" t="str">
        <f>RIGHT(B1501,2)</f>
        <v>BI</v>
      </c>
      <c r="E1501" s="5" t="s">
        <v>223</v>
      </c>
      <c r="F1501" s="5" t="s">
        <v>422</v>
      </c>
      <c r="G1501" s="5" t="s">
        <v>423</v>
      </c>
      <c r="H1501" s="5" t="s">
        <v>291</v>
      </c>
      <c r="I1501" s="5" t="s">
        <v>291</v>
      </c>
      <c r="J1501" s="13">
        <v>232</v>
      </c>
      <c r="K1501" s="5">
        <v>53</v>
      </c>
      <c r="L1501" s="5" t="s">
        <v>227</v>
      </c>
      <c r="M1501" s="5">
        <v>54</v>
      </c>
      <c r="N1501" s="5" t="s">
        <v>228</v>
      </c>
      <c r="O1501" s="5">
        <v>70</v>
      </c>
      <c r="P1501" s="5" t="s">
        <v>229</v>
      </c>
      <c r="Q1501" s="5">
        <v>55</v>
      </c>
    </row>
    <row r="1502" spans="1:17" hidden="1" outlineLevel="3" collapsed="1" x14ac:dyDescent="0.25">
      <c r="A1502" s="5"/>
      <c r="B1502" s="5"/>
      <c r="C1502" s="5">
        <f>SUBTOTAL(3,C1501:C1501)</f>
        <v>1</v>
      </c>
      <c r="D1502" s="5"/>
      <c r="E1502" s="9" t="s">
        <v>2282</v>
      </c>
      <c r="F1502" s="5"/>
      <c r="G1502" s="5"/>
      <c r="H1502" s="5"/>
      <c r="I1502" s="5"/>
      <c r="J1502" s="13"/>
      <c r="K1502" s="5"/>
      <c r="L1502" s="5"/>
      <c r="M1502" s="5"/>
      <c r="N1502" s="5"/>
      <c r="O1502" s="5"/>
      <c r="P1502" s="5"/>
      <c r="Q1502" s="5"/>
    </row>
    <row r="1503" spans="1:17" hidden="1" outlineLevel="4" x14ac:dyDescent="0.25">
      <c r="A1503" s="5">
        <v>204</v>
      </c>
      <c r="B1503" s="5" t="s">
        <v>599</v>
      </c>
      <c r="C1503" s="5" t="str">
        <f>LEFT(B1503,6)</f>
        <v>150513</v>
      </c>
      <c r="D1503" s="5" t="str">
        <f>RIGHT(B1503,2)</f>
        <v>IE</v>
      </c>
      <c r="E1503" s="5" t="s">
        <v>253</v>
      </c>
      <c r="F1503" s="5" t="s">
        <v>422</v>
      </c>
      <c r="G1503" s="5" t="s">
        <v>432</v>
      </c>
      <c r="H1503" s="5" t="s">
        <v>291</v>
      </c>
      <c r="I1503" s="5" t="s">
        <v>291</v>
      </c>
      <c r="J1503" s="13">
        <v>244</v>
      </c>
      <c r="K1503" s="5">
        <v>53</v>
      </c>
      <c r="L1503" s="5" t="s">
        <v>227</v>
      </c>
      <c r="M1503" s="5">
        <v>61</v>
      </c>
      <c r="N1503" s="5" t="s">
        <v>228</v>
      </c>
      <c r="O1503" s="5">
        <v>62</v>
      </c>
      <c r="P1503" s="5" t="s">
        <v>229</v>
      </c>
      <c r="Q1503" s="5">
        <v>68</v>
      </c>
    </row>
    <row r="1504" spans="1:17" hidden="1" outlineLevel="3" collapsed="1" x14ac:dyDescent="0.25">
      <c r="A1504" s="5"/>
      <c r="B1504" s="5"/>
      <c r="C1504" s="5">
        <f>SUBTOTAL(3,C1503:C1503)</f>
        <v>1</v>
      </c>
      <c r="D1504" s="5"/>
      <c r="E1504" s="9" t="s">
        <v>2281</v>
      </c>
      <c r="F1504" s="5"/>
      <c r="G1504" s="5"/>
      <c r="H1504" s="5"/>
      <c r="I1504" s="5"/>
      <c r="J1504" s="13"/>
      <c r="K1504" s="5"/>
      <c r="L1504" s="5"/>
      <c r="M1504" s="5"/>
      <c r="N1504" s="5"/>
      <c r="O1504" s="5"/>
      <c r="P1504" s="5"/>
      <c r="Q1504" s="5"/>
    </row>
    <row r="1505" spans="1:17" hidden="1" outlineLevel="4" x14ac:dyDescent="0.25">
      <c r="A1505" s="5">
        <v>225</v>
      </c>
      <c r="B1505" s="5" t="s">
        <v>626</v>
      </c>
      <c r="C1505" s="5" t="str">
        <f>LEFT(B1505,6)</f>
        <v>150516</v>
      </c>
      <c r="D1505" s="5" t="str">
        <f>RIGHT(B1505,2)</f>
        <v>FD</v>
      </c>
      <c r="E1505" s="5" t="s">
        <v>223</v>
      </c>
      <c r="F1505" s="5" t="s">
        <v>422</v>
      </c>
      <c r="G1505" s="5" t="s">
        <v>526</v>
      </c>
      <c r="H1505" s="5" t="s">
        <v>291</v>
      </c>
      <c r="I1505" s="5" t="s">
        <v>291</v>
      </c>
      <c r="J1505" s="13">
        <v>224</v>
      </c>
      <c r="K1505" s="5">
        <v>55</v>
      </c>
      <c r="L1505" s="5" t="s">
        <v>227</v>
      </c>
      <c r="M1505" s="5">
        <v>57</v>
      </c>
      <c r="N1505" s="5" t="s">
        <v>228</v>
      </c>
      <c r="O1505" s="5">
        <v>58</v>
      </c>
      <c r="P1505" s="5" t="s">
        <v>229</v>
      </c>
      <c r="Q1505" s="5">
        <v>54</v>
      </c>
    </row>
    <row r="1506" spans="1:17" hidden="1" outlineLevel="4" x14ac:dyDescent="0.25">
      <c r="A1506" s="5">
        <v>249</v>
      </c>
      <c r="B1506" s="5" t="s">
        <v>659</v>
      </c>
      <c r="C1506" s="5" t="str">
        <f>LEFT(B1506,6)</f>
        <v>150518</v>
      </c>
      <c r="D1506" s="5" t="str">
        <f>RIGHT(B1506,2)</f>
        <v>DG</v>
      </c>
      <c r="E1506" s="5" t="s">
        <v>223</v>
      </c>
      <c r="F1506" s="5" t="s">
        <v>422</v>
      </c>
      <c r="G1506" s="5" t="s">
        <v>660</v>
      </c>
      <c r="H1506" s="5" t="s">
        <v>291</v>
      </c>
      <c r="I1506" s="5" t="s">
        <v>291</v>
      </c>
      <c r="J1506" s="13">
        <v>211</v>
      </c>
      <c r="K1506" s="5">
        <v>53</v>
      </c>
      <c r="L1506" s="5" t="s">
        <v>227</v>
      </c>
      <c r="M1506" s="5">
        <v>48</v>
      </c>
      <c r="N1506" s="5" t="s">
        <v>228</v>
      </c>
      <c r="O1506" s="5">
        <v>60</v>
      </c>
      <c r="P1506" s="5" t="s">
        <v>229</v>
      </c>
      <c r="Q1506" s="5">
        <v>50</v>
      </c>
    </row>
    <row r="1507" spans="1:17" hidden="1" outlineLevel="3" collapsed="1" x14ac:dyDescent="0.25">
      <c r="A1507" s="5"/>
      <c r="B1507" s="5"/>
      <c r="C1507" s="5">
        <f>SUBTOTAL(3,C1505:C1506)</f>
        <v>2</v>
      </c>
      <c r="D1507" s="5"/>
      <c r="E1507" s="9" t="s">
        <v>2282</v>
      </c>
      <c r="F1507" s="5"/>
      <c r="G1507" s="5"/>
      <c r="H1507" s="5"/>
      <c r="I1507" s="5"/>
      <c r="J1507" s="13"/>
      <c r="K1507" s="5"/>
      <c r="L1507" s="5"/>
      <c r="M1507" s="5"/>
      <c r="N1507" s="5"/>
      <c r="O1507" s="5"/>
      <c r="P1507" s="5"/>
      <c r="Q1507" s="5"/>
    </row>
    <row r="1508" spans="1:17" hidden="1" outlineLevel="4" x14ac:dyDescent="0.25">
      <c r="A1508" s="5">
        <v>252</v>
      </c>
      <c r="B1508" s="5" t="s">
        <v>663</v>
      </c>
      <c r="C1508" s="5" t="str">
        <f>LEFT(B1508,6)</f>
        <v>150518</v>
      </c>
      <c r="D1508" s="5" t="str">
        <f>RIGHT(B1508,2)</f>
        <v>JE</v>
      </c>
      <c r="E1508" s="5" t="s">
        <v>253</v>
      </c>
      <c r="F1508" s="5" t="s">
        <v>422</v>
      </c>
      <c r="G1508" s="5" t="s">
        <v>432</v>
      </c>
      <c r="H1508" s="5" t="s">
        <v>291</v>
      </c>
      <c r="I1508" s="5" t="s">
        <v>291</v>
      </c>
      <c r="J1508" s="13">
        <v>279</v>
      </c>
      <c r="K1508" s="5">
        <v>69</v>
      </c>
      <c r="L1508" s="5" t="s">
        <v>227</v>
      </c>
      <c r="M1508" s="5">
        <v>68</v>
      </c>
      <c r="N1508" s="5" t="s">
        <v>228</v>
      </c>
      <c r="O1508" s="5">
        <v>78</v>
      </c>
      <c r="P1508" s="5" t="s">
        <v>229</v>
      </c>
      <c r="Q1508" s="5">
        <v>64</v>
      </c>
    </row>
    <row r="1509" spans="1:17" hidden="1" outlineLevel="3" collapsed="1" x14ac:dyDescent="0.25">
      <c r="A1509" s="5"/>
      <c r="B1509" s="5"/>
      <c r="C1509" s="5">
        <f>SUBTOTAL(3,C1508:C1508)</f>
        <v>1</v>
      </c>
      <c r="D1509" s="5"/>
      <c r="E1509" s="9" t="s">
        <v>2281</v>
      </c>
      <c r="F1509" s="5"/>
      <c r="G1509" s="5"/>
      <c r="H1509" s="5"/>
      <c r="I1509" s="5"/>
      <c r="J1509" s="13"/>
      <c r="K1509" s="5"/>
      <c r="L1509" s="5"/>
      <c r="M1509" s="5"/>
      <c r="N1509" s="5"/>
      <c r="O1509" s="5"/>
      <c r="P1509" s="5"/>
      <c r="Q1509" s="5"/>
    </row>
    <row r="1510" spans="1:17" hidden="1" outlineLevel="4" x14ac:dyDescent="0.25">
      <c r="A1510" s="5">
        <v>257</v>
      </c>
      <c r="B1510" s="5" t="s">
        <v>668</v>
      </c>
      <c r="C1510" s="5" t="str">
        <f>LEFT(B1510,6)</f>
        <v>150519</v>
      </c>
      <c r="D1510" s="5" t="str">
        <f>RIGHT(B1510,2)</f>
        <v>BE</v>
      </c>
      <c r="E1510" s="5" t="s">
        <v>223</v>
      </c>
      <c r="F1510" s="5" t="s">
        <v>422</v>
      </c>
      <c r="G1510" s="5" t="s">
        <v>432</v>
      </c>
      <c r="H1510" s="5" t="s">
        <v>291</v>
      </c>
      <c r="I1510" s="5" t="s">
        <v>291</v>
      </c>
      <c r="J1510" s="13">
        <v>211</v>
      </c>
      <c r="K1510" s="5">
        <v>61</v>
      </c>
      <c r="L1510" s="5" t="s">
        <v>227</v>
      </c>
      <c r="M1510" s="5">
        <v>50</v>
      </c>
      <c r="N1510" s="5" t="s">
        <v>228</v>
      </c>
      <c r="O1510" s="5">
        <v>52</v>
      </c>
      <c r="P1510" s="5" t="s">
        <v>229</v>
      </c>
      <c r="Q1510" s="5">
        <v>48</v>
      </c>
    </row>
    <row r="1511" spans="1:17" hidden="1" outlineLevel="4" x14ac:dyDescent="0.25">
      <c r="A1511" s="5">
        <v>345</v>
      </c>
      <c r="B1511" s="5" t="s">
        <v>778</v>
      </c>
      <c r="C1511" s="5" t="str">
        <f>LEFT(B1511,6)</f>
        <v>150535</v>
      </c>
      <c r="D1511" s="5" t="str">
        <f>RIGHT(B1511,2)</f>
        <v>AE</v>
      </c>
      <c r="E1511" s="5" t="s">
        <v>223</v>
      </c>
      <c r="F1511" s="5" t="s">
        <v>422</v>
      </c>
      <c r="G1511" s="5" t="s">
        <v>454</v>
      </c>
      <c r="H1511" s="5" t="s">
        <v>291</v>
      </c>
      <c r="I1511" s="5" t="s">
        <v>291</v>
      </c>
      <c r="J1511" s="13">
        <v>229</v>
      </c>
      <c r="K1511" s="5">
        <v>60</v>
      </c>
      <c r="L1511" s="5" t="s">
        <v>228</v>
      </c>
      <c r="M1511" s="5">
        <v>66</v>
      </c>
      <c r="N1511" s="5" t="s">
        <v>229</v>
      </c>
      <c r="O1511" s="5">
        <v>52</v>
      </c>
      <c r="P1511" s="5" t="s">
        <v>227</v>
      </c>
      <c r="Q1511" s="5">
        <v>51</v>
      </c>
    </row>
    <row r="1512" spans="1:17" hidden="1" outlineLevel="4" x14ac:dyDescent="0.25">
      <c r="A1512" s="5">
        <v>352</v>
      </c>
      <c r="B1512" s="5" t="s">
        <v>786</v>
      </c>
      <c r="C1512" s="5" t="str">
        <f>LEFT(B1512,6)</f>
        <v>150537</v>
      </c>
      <c r="D1512" s="5" t="str">
        <f>RIGHT(B1512,2)</f>
        <v>GG</v>
      </c>
      <c r="E1512" s="5" t="s">
        <v>223</v>
      </c>
      <c r="F1512" s="5" t="s">
        <v>422</v>
      </c>
      <c r="G1512" s="5" t="s">
        <v>526</v>
      </c>
      <c r="H1512" s="5" t="s">
        <v>291</v>
      </c>
      <c r="I1512" s="5" t="s">
        <v>291</v>
      </c>
      <c r="J1512" s="13">
        <v>222</v>
      </c>
      <c r="K1512" s="5">
        <v>68</v>
      </c>
      <c r="L1512" s="5" t="s">
        <v>227</v>
      </c>
      <c r="M1512" s="5">
        <v>51</v>
      </c>
      <c r="N1512" s="5" t="s">
        <v>228</v>
      </c>
      <c r="O1512" s="5">
        <v>58</v>
      </c>
      <c r="P1512" s="5" t="s">
        <v>229</v>
      </c>
      <c r="Q1512" s="5">
        <v>45</v>
      </c>
    </row>
    <row r="1513" spans="1:17" hidden="1" outlineLevel="4" x14ac:dyDescent="0.25">
      <c r="A1513" s="5">
        <v>636</v>
      </c>
      <c r="B1513" s="5" t="s">
        <v>1136</v>
      </c>
      <c r="C1513" s="5" t="str">
        <f>LEFT(B1513,6)</f>
        <v>150957</v>
      </c>
      <c r="D1513" s="5" t="str">
        <f>RIGHT(B1513,2)</f>
        <v>GH</v>
      </c>
      <c r="E1513" s="5" t="s">
        <v>223</v>
      </c>
      <c r="F1513" s="5" t="s">
        <v>422</v>
      </c>
      <c r="G1513" s="5" t="s">
        <v>537</v>
      </c>
      <c r="H1513" s="5" t="s">
        <v>291</v>
      </c>
      <c r="I1513" s="5" t="s">
        <v>291</v>
      </c>
      <c r="J1513" s="13">
        <v>248</v>
      </c>
      <c r="K1513" s="5">
        <v>66</v>
      </c>
      <c r="L1513" s="5" t="s">
        <v>227</v>
      </c>
      <c r="M1513" s="5">
        <v>60</v>
      </c>
      <c r="N1513" s="5" t="s">
        <v>228</v>
      </c>
      <c r="O1513" s="5">
        <v>64</v>
      </c>
      <c r="P1513" s="5" t="s">
        <v>229</v>
      </c>
      <c r="Q1513" s="5">
        <v>58</v>
      </c>
    </row>
    <row r="1514" spans="1:17" hidden="1" outlineLevel="4" x14ac:dyDescent="0.25">
      <c r="A1514" s="5">
        <v>737</v>
      </c>
      <c r="B1514" s="5" t="s">
        <v>1250</v>
      </c>
      <c r="C1514" s="5" t="str">
        <f>LEFT(B1514,6)</f>
        <v>150978</v>
      </c>
      <c r="D1514" s="5" t="str">
        <f>RIGHT(B1514,2)</f>
        <v>HF</v>
      </c>
      <c r="E1514" s="5" t="s">
        <v>223</v>
      </c>
      <c r="F1514" s="5" t="s">
        <v>422</v>
      </c>
      <c r="G1514" s="5" t="s">
        <v>489</v>
      </c>
      <c r="H1514" s="5" t="s">
        <v>291</v>
      </c>
      <c r="I1514" s="5" t="s">
        <v>291</v>
      </c>
      <c r="J1514" s="13">
        <v>252</v>
      </c>
      <c r="K1514" s="5">
        <v>68</v>
      </c>
      <c r="L1514" s="5" t="s">
        <v>227</v>
      </c>
      <c r="M1514" s="5">
        <v>61</v>
      </c>
      <c r="N1514" s="5" t="s">
        <v>228</v>
      </c>
      <c r="O1514" s="5">
        <v>69</v>
      </c>
      <c r="P1514" s="5" t="s">
        <v>229</v>
      </c>
      <c r="Q1514" s="5">
        <v>54</v>
      </c>
    </row>
    <row r="1515" spans="1:17" hidden="1" outlineLevel="3" collapsed="1" x14ac:dyDescent="0.25">
      <c r="A1515" s="5"/>
      <c r="B1515" s="5"/>
      <c r="C1515" s="5">
        <f>SUBTOTAL(3,C1510:C1514)</f>
        <v>5</v>
      </c>
      <c r="D1515" s="5"/>
      <c r="E1515" s="9" t="s">
        <v>2282</v>
      </c>
      <c r="F1515" s="5"/>
      <c r="G1515" s="5"/>
      <c r="H1515" s="5"/>
      <c r="I1515" s="5"/>
      <c r="J1515" s="13"/>
      <c r="K1515" s="5"/>
      <c r="L1515" s="5"/>
      <c r="M1515" s="5"/>
      <c r="N1515" s="5"/>
      <c r="O1515" s="5"/>
      <c r="P1515" s="5"/>
      <c r="Q1515" s="5"/>
    </row>
    <row r="1516" spans="1:17" hidden="1" outlineLevel="4" x14ac:dyDescent="0.25">
      <c r="A1516" s="5">
        <v>750</v>
      </c>
      <c r="B1516" s="5" t="s">
        <v>1266</v>
      </c>
      <c r="C1516" s="5" t="str">
        <f>LEFT(B1516,6)</f>
        <v>150981</v>
      </c>
      <c r="D1516" s="5" t="str">
        <f>RIGHT(B1516,2)</f>
        <v>AH</v>
      </c>
      <c r="E1516" s="5" t="s">
        <v>253</v>
      </c>
      <c r="F1516" s="5" t="s">
        <v>422</v>
      </c>
      <c r="G1516" s="5" t="s">
        <v>936</v>
      </c>
      <c r="H1516" s="5" t="s">
        <v>291</v>
      </c>
      <c r="I1516" s="5" t="s">
        <v>291</v>
      </c>
      <c r="J1516" s="13">
        <v>235</v>
      </c>
      <c r="K1516" s="5">
        <v>66</v>
      </c>
      <c r="L1516" s="5" t="s">
        <v>234</v>
      </c>
      <c r="M1516" s="5">
        <v>39</v>
      </c>
      <c r="N1516" s="5" t="s">
        <v>227</v>
      </c>
      <c r="O1516" s="5">
        <v>69</v>
      </c>
      <c r="P1516" s="5" t="s">
        <v>228</v>
      </c>
      <c r="Q1516" s="5">
        <v>61</v>
      </c>
    </row>
    <row r="1517" spans="1:17" hidden="1" outlineLevel="3" collapsed="1" x14ac:dyDescent="0.25">
      <c r="A1517" s="5"/>
      <c r="B1517" s="5"/>
      <c r="C1517" s="5">
        <f>SUBTOTAL(3,C1516:C1516)</f>
        <v>1</v>
      </c>
      <c r="D1517" s="5"/>
      <c r="E1517" s="9" t="s">
        <v>2281</v>
      </c>
      <c r="F1517" s="5"/>
      <c r="G1517" s="5"/>
      <c r="H1517" s="5"/>
      <c r="I1517" s="5"/>
      <c r="J1517" s="13"/>
      <c r="K1517" s="5"/>
      <c r="L1517" s="5"/>
      <c r="M1517" s="5"/>
      <c r="N1517" s="5"/>
      <c r="O1517" s="5"/>
      <c r="P1517" s="5"/>
      <c r="Q1517" s="5"/>
    </row>
    <row r="1518" spans="1:17" hidden="1" outlineLevel="4" x14ac:dyDescent="0.25">
      <c r="A1518" s="5">
        <v>1214</v>
      </c>
      <c r="B1518" s="5" t="s">
        <v>1787</v>
      </c>
      <c r="C1518" s="5" t="str">
        <f>LEFT(B1518,6)</f>
        <v>151240</v>
      </c>
      <c r="D1518" s="5" t="str">
        <f>RIGHT(B1518,2)</f>
        <v>AE</v>
      </c>
      <c r="E1518" s="5" t="s">
        <v>223</v>
      </c>
      <c r="F1518" s="5" t="s">
        <v>422</v>
      </c>
      <c r="G1518" s="5" t="s">
        <v>445</v>
      </c>
      <c r="H1518" s="5" t="s">
        <v>291</v>
      </c>
      <c r="I1518" s="5" t="s">
        <v>291</v>
      </c>
      <c r="J1518" s="13">
        <v>203</v>
      </c>
      <c r="K1518" s="5">
        <v>44</v>
      </c>
      <c r="L1518" s="5" t="s">
        <v>227</v>
      </c>
      <c r="M1518" s="5">
        <v>50</v>
      </c>
      <c r="N1518" s="5" t="s">
        <v>228</v>
      </c>
      <c r="O1518" s="5">
        <v>55</v>
      </c>
      <c r="P1518" s="5" t="s">
        <v>229</v>
      </c>
      <c r="Q1518" s="5">
        <v>54</v>
      </c>
    </row>
    <row r="1519" spans="1:17" hidden="1" outlineLevel="4" x14ac:dyDescent="0.25">
      <c r="A1519" s="5">
        <v>1329</v>
      </c>
      <c r="B1519" s="5" t="s">
        <v>1914</v>
      </c>
      <c r="C1519" s="5" t="str">
        <f>LEFT(B1519,6)</f>
        <v>151279</v>
      </c>
      <c r="D1519" s="5" t="str">
        <f>RIGHT(B1519,2)</f>
        <v>EF</v>
      </c>
      <c r="E1519" s="5" t="s">
        <v>223</v>
      </c>
      <c r="F1519" s="5" t="s">
        <v>422</v>
      </c>
      <c r="G1519" s="5" t="s">
        <v>445</v>
      </c>
      <c r="H1519" s="5" t="s">
        <v>291</v>
      </c>
      <c r="I1519" s="5" t="s">
        <v>291</v>
      </c>
      <c r="J1519" s="13">
        <v>288</v>
      </c>
      <c r="K1519" s="5">
        <v>78</v>
      </c>
      <c r="L1519" s="5" t="s">
        <v>227</v>
      </c>
      <c r="M1519" s="5">
        <v>57</v>
      </c>
      <c r="N1519" s="5" t="s">
        <v>228</v>
      </c>
      <c r="O1519" s="5">
        <v>70</v>
      </c>
      <c r="P1519" s="5" t="s">
        <v>229</v>
      </c>
      <c r="Q1519" s="5">
        <v>83</v>
      </c>
    </row>
    <row r="1520" spans="1:17" hidden="1" outlineLevel="4" x14ac:dyDescent="0.25">
      <c r="A1520" s="5">
        <v>1448</v>
      </c>
      <c r="B1520" s="5" t="s">
        <v>2045</v>
      </c>
      <c r="C1520" s="5" t="str">
        <f>LEFT(B1520,6)</f>
        <v>151399</v>
      </c>
      <c r="D1520" s="5" t="str">
        <f>RIGHT(B1520,2)</f>
        <v>HH</v>
      </c>
      <c r="E1520" s="5" t="s">
        <v>223</v>
      </c>
      <c r="F1520" s="5" t="s">
        <v>422</v>
      </c>
      <c r="G1520" s="5" t="s">
        <v>477</v>
      </c>
      <c r="H1520" s="5" t="s">
        <v>291</v>
      </c>
      <c r="I1520" s="5" t="s">
        <v>291</v>
      </c>
      <c r="J1520" s="13">
        <v>216</v>
      </c>
      <c r="K1520" s="5">
        <v>51</v>
      </c>
      <c r="L1520" s="5" t="s">
        <v>227</v>
      </c>
      <c r="M1520" s="5">
        <v>59</v>
      </c>
      <c r="N1520" s="5" t="s">
        <v>229</v>
      </c>
      <c r="O1520" s="5">
        <v>53</v>
      </c>
      <c r="P1520" s="5" t="s">
        <v>228</v>
      </c>
      <c r="Q1520" s="5">
        <v>53</v>
      </c>
    </row>
    <row r="1521" spans="1:17" hidden="1" outlineLevel="3" collapsed="1" x14ac:dyDescent="0.25">
      <c r="A1521" s="5"/>
      <c r="B1521" s="5"/>
      <c r="C1521" s="5">
        <f>SUBTOTAL(3,C1518:C1520)</f>
        <v>3</v>
      </c>
      <c r="D1521" s="5"/>
      <c r="E1521" s="9" t="s">
        <v>2282</v>
      </c>
      <c r="F1521" s="5"/>
      <c r="G1521" s="5"/>
      <c r="H1521" s="5"/>
      <c r="I1521" s="5"/>
      <c r="J1521" s="13"/>
      <c r="K1521" s="5"/>
      <c r="L1521" s="5"/>
      <c r="M1521" s="5"/>
      <c r="N1521" s="5"/>
      <c r="O1521" s="5"/>
      <c r="P1521" s="5"/>
      <c r="Q1521" s="5"/>
    </row>
    <row r="1522" spans="1:17" outlineLevel="2" collapsed="1" x14ac:dyDescent="0.25">
      <c r="A1522" s="5"/>
      <c r="B1522" s="5"/>
      <c r="C1522" s="5">
        <f>SUBTOTAL(3,C1501:C1520)</f>
        <v>14</v>
      </c>
      <c r="D1522" s="5"/>
      <c r="E1522" s="5"/>
      <c r="F1522" s="5"/>
      <c r="G1522" s="5"/>
      <c r="H1522" s="9" t="s">
        <v>2274</v>
      </c>
      <c r="I1522" s="5"/>
      <c r="J1522" s="13"/>
      <c r="K1522" s="5"/>
      <c r="L1522" s="5"/>
      <c r="M1522" s="5"/>
      <c r="N1522" s="5"/>
      <c r="O1522" s="5"/>
      <c r="P1522" s="5"/>
      <c r="Q1522" s="5"/>
    </row>
    <row r="1523" spans="1:17" hidden="1" outlineLevel="4" x14ac:dyDescent="0.25">
      <c r="A1523" s="5">
        <v>183</v>
      </c>
      <c r="B1523" s="5" t="s">
        <v>570</v>
      </c>
      <c r="C1523" s="5" t="str">
        <f>LEFT(B1523,6)</f>
        <v>150503</v>
      </c>
      <c r="D1523" s="5" t="str">
        <f>RIGHT(B1523,2)</f>
        <v>HI</v>
      </c>
      <c r="E1523" s="5" t="s">
        <v>253</v>
      </c>
      <c r="F1523" s="5" t="s">
        <v>422</v>
      </c>
      <c r="G1523" s="5" t="s">
        <v>423</v>
      </c>
      <c r="H1523" s="5" t="s">
        <v>257</v>
      </c>
      <c r="I1523" s="5" t="s">
        <v>495</v>
      </c>
      <c r="J1523" s="13">
        <v>213</v>
      </c>
      <c r="K1523" s="5">
        <v>68</v>
      </c>
      <c r="L1523" s="5" t="s">
        <v>442</v>
      </c>
      <c r="M1523" s="5">
        <v>65</v>
      </c>
      <c r="N1523" s="5" t="s">
        <v>234</v>
      </c>
      <c r="O1523" s="5">
        <v>49</v>
      </c>
      <c r="P1523" s="5" t="s">
        <v>229</v>
      </c>
      <c r="Q1523" s="5">
        <v>31</v>
      </c>
    </row>
    <row r="1524" spans="1:17" hidden="1" outlineLevel="3" collapsed="1" x14ac:dyDescent="0.25">
      <c r="A1524" s="5"/>
      <c r="B1524" s="5"/>
      <c r="C1524" s="5">
        <f>SUBTOTAL(3,C1523:C1523)</f>
        <v>1</v>
      </c>
      <c r="D1524" s="5"/>
      <c r="E1524" s="9" t="s">
        <v>2281</v>
      </c>
      <c r="F1524" s="5"/>
      <c r="G1524" s="5"/>
      <c r="H1524" s="5"/>
      <c r="I1524" s="5"/>
      <c r="J1524" s="13"/>
      <c r="K1524" s="5"/>
      <c r="L1524" s="5"/>
      <c r="M1524" s="5"/>
      <c r="N1524" s="5"/>
      <c r="O1524" s="5"/>
      <c r="P1524" s="5"/>
      <c r="Q1524" s="5"/>
    </row>
    <row r="1525" spans="1:17" hidden="1" outlineLevel="4" x14ac:dyDescent="0.25">
      <c r="A1525" s="5">
        <v>197</v>
      </c>
      <c r="B1525" s="5" t="s">
        <v>590</v>
      </c>
      <c r="C1525" s="5" t="str">
        <f>LEFT(B1525,6)</f>
        <v>150510</v>
      </c>
      <c r="D1525" s="5" t="str">
        <f>RIGHT(B1525,2)</f>
        <v>CB</v>
      </c>
      <c r="E1525" s="5" t="s">
        <v>223</v>
      </c>
      <c r="F1525" s="5" t="s">
        <v>422</v>
      </c>
      <c r="G1525" s="5" t="s">
        <v>423</v>
      </c>
      <c r="H1525" s="5" t="s">
        <v>257</v>
      </c>
      <c r="I1525" s="5" t="s">
        <v>535</v>
      </c>
      <c r="J1525" s="13">
        <v>213</v>
      </c>
      <c r="K1525" s="5">
        <v>59</v>
      </c>
      <c r="L1525" s="5" t="s">
        <v>227</v>
      </c>
      <c r="M1525" s="5">
        <v>53</v>
      </c>
      <c r="N1525" s="5" t="s">
        <v>228</v>
      </c>
      <c r="O1525" s="5">
        <v>51</v>
      </c>
      <c r="P1525" s="5" t="s">
        <v>229</v>
      </c>
      <c r="Q1525" s="5">
        <v>50</v>
      </c>
    </row>
    <row r="1526" spans="1:17" hidden="1" outlineLevel="3" collapsed="1" x14ac:dyDescent="0.25">
      <c r="A1526" s="5"/>
      <c r="B1526" s="5"/>
      <c r="C1526" s="5">
        <f>SUBTOTAL(3,C1525:C1525)</f>
        <v>1</v>
      </c>
      <c r="D1526" s="5"/>
      <c r="E1526" s="9" t="s">
        <v>2282</v>
      </c>
      <c r="F1526" s="5"/>
      <c r="G1526" s="5"/>
      <c r="H1526" s="5"/>
      <c r="I1526" s="5"/>
      <c r="J1526" s="13"/>
      <c r="K1526" s="5"/>
      <c r="L1526" s="5"/>
      <c r="M1526" s="5"/>
      <c r="N1526" s="5"/>
      <c r="O1526" s="5"/>
      <c r="P1526" s="5"/>
      <c r="Q1526" s="5"/>
    </row>
    <row r="1527" spans="1:17" hidden="1" outlineLevel="4" x14ac:dyDescent="0.25">
      <c r="A1527" s="5">
        <v>226</v>
      </c>
      <c r="B1527" s="5" t="s">
        <v>627</v>
      </c>
      <c r="C1527" s="5" t="str">
        <f>LEFT(B1527,6)</f>
        <v>150516</v>
      </c>
      <c r="D1527" s="5" t="str">
        <f>RIGHT(B1527,2)</f>
        <v>CG</v>
      </c>
      <c r="E1527" s="5" t="s">
        <v>253</v>
      </c>
      <c r="F1527" s="5" t="s">
        <v>422</v>
      </c>
      <c r="G1527" s="5" t="s">
        <v>423</v>
      </c>
      <c r="H1527" s="5" t="s">
        <v>257</v>
      </c>
      <c r="I1527" s="5" t="s">
        <v>495</v>
      </c>
      <c r="J1527" s="13">
        <v>224</v>
      </c>
      <c r="K1527" s="5">
        <v>58</v>
      </c>
      <c r="L1527" s="5" t="s">
        <v>228</v>
      </c>
      <c r="M1527" s="5">
        <v>59</v>
      </c>
      <c r="N1527" s="5" t="s">
        <v>234</v>
      </c>
      <c r="O1527" s="5">
        <v>57</v>
      </c>
      <c r="P1527" s="5" t="s">
        <v>229</v>
      </c>
      <c r="Q1527" s="5">
        <v>50</v>
      </c>
    </row>
    <row r="1528" spans="1:17" hidden="1" outlineLevel="3" collapsed="1" x14ac:dyDescent="0.25">
      <c r="A1528" s="5"/>
      <c r="B1528" s="5"/>
      <c r="C1528" s="5">
        <f>SUBTOTAL(3,C1527:C1527)</f>
        <v>1</v>
      </c>
      <c r="D1528" s="5"/>
      <c r="E1528" s="9" t="s">
        <v>2281</v>
      </c>
      <c r="F1528" s="5"/>
      <c r="G1528" s="5"/>
      <c r="H1528" s="5"/>
      <c r="I1528" s="5"/>
      <c r="J1528" s="13"/>
      <c r="K1528" s="5"/>
      <c r="L1528" s="5"/>
      <c r="M1528" s="5"/>
      <c r="N1528" s="5"/>
      <c r="O1528" s="5"/>
      <c r="P1528" s="5"/>
      <c r="Q1528" s="5"/>
    </row>
    <row r="1529" spans="1:17" hidden="1" outlineLevel="4" x14ac:dyDescent="0.25">
      <c r="A1529" s="5">
        <v>228</v>
      </c>
      <c r="B1529" s="5" t="s">
        <v>630</v>
      </c>
      <c r="C1529" s="5" t="str">
        <f>LEFT(B1529,6)</f>
        <v>150516</v>
      </c>
      <c r="D1529" s="5" t="str">
        <f>RIGHT(B1529,2)</f>
        <v>HI</v>
      </c>
      <c r="E1529" s="5" t="s">
        <v>223</v>
      </c>
      <c r="F1529" s="5" t="s">
        <v>422</v>
      </c>
      <c r="G1529" s="5" t="s">
        <v>432</v>
      </c>
      <c r="H1529" s="5" t="s">
        <v>257</v>
      </c>
      <c r="I1529" s="5" t="s">
        <v>631</v>
      </c>
      <c r="J1529" s="13">
        <v>264</v>
      </c>
      <c r="K1529" s="5">
        <v>60</v>
      </c>
      <c r="L1529" s="5" t="s">
        <v>227</v>
      </c>
      <c r="M1529" s="5">
        <v>65</v>
      </c>
      <c r="N1529" s="5" t="s">
        <v>228</v>
      </c>
      <c r="O1529" s="5">
        <v>69</v>
      </c>
      <c r="P1529" s="5" t="s">
        <v>229</v>
      </c>
      <c r="Q1529" s="5">
        <v>70</v>
      </c>
    </row>
    <row r="1530" spans="1:17" hidden="1" outlineLevel="3" collapsed="1" x14ac:dyDescent="0.25">
      <c r="A1530" s="5"/>
      <c r="B1530" s="5"/>
      <c r="C1530" s="5">
        <f>SUBTOTAL(3,C1529:C1529)</f>
        <v>1</v>
      </c>
      <c r="D1530" s="5"/>
      <c r="E1530" s="9" t="s">
        <v>2282</v>
      </c>
      <c r="F1530" s="5"/>
      <c r="G1530" s="5"/>
      <c r="H1530" s="5"/>
      <c r="I1530" s="5"/>
      <c r="J1530" s="13"/>
      <c r="K1530" s="5"/>
      <c r="L1530" s="5"/>
      <c r="M1530" s="5"/>
      <c r="N1530" s="5"/>
      <c r="O1530" s="5"/>
      <c r="P1530" s="5"/>
      <c r="Q1530" s="5"/>
    </row>
    <row r="1531" spans="1:17" hidden="1" outlineLevel="4" x14ac:dyDescent="0.25">
      <c r="A1531" s="5">
        <v>235</v>
      </c>
      <c r="B1531" s="5" t="s">
        <v>641</v>
      </c>
      <c r="C1531" s="5" t="str">
        <f>LEFT(B1531,6)</f>
        <v>150517</v>
      </c>
      <c r="D1531" s="5" t="str">
        <f>RIGHT(B1531,2)</f>
        <v>CG</v>
      </c>
      <c r="E1531" s="5" t="s">
        <v>253</v>
      </c>
      <c r="F1531" s="5" t="s">
        <v>422</v>
      </c>
      <c r="G1531" s="5" t="s">
        <v>445</v>
      </c>
      <c r="H1531" s="5" t="s">
        <v>257</v>
      </c>
      <c r="I1531" s="5" t="s">
        <v>642</v>
      </c>
      <c r="J1531" s="13">
        <v>252</v>
      </c>
      <c r="K1531" s="5">
        <v>56</v>
      </c>
      <c r="L1531" s="5" t="s">
        <v>234</v>
      </c>
      <c r="M1531" s="5">
        <v>72</v>
      </c>
      <c r="N1531" s="5" t="s">
        <v>228</v>
      </c>
      <c r="O1531" s="5">
        <v>65</v>
      </c>
      <c r="P1531" s="5" t="s">
        <v>229</v>
      </c>
      <c r="Q1531" s="5">
        <v>59</v>
      </c>
    </row>
    <row r="1532" spans="1:17" hidden="1" outlineLevel="4" x14ac:dyDescent="0.25">
      <c r="A1532" s="5">
        <v>334</v>
      </c>
      <c r="B1532" s="5" t="s">
        <v>765</v>
      </c>
      <c r="C1532" s="5" t="str">
        <f>LEFT(B1532,6)</f>
        <v>150533</v>
      </c>
      <c r="D1532" s="5" t="str">
        <f>RIGHT(B1532,2)</f>
        <v>EG</v>
      </c>
      <c r="E1532" s="5" t="s">
        <v>253</v>
      </c>
      <c r="F1532" s="5" t="s">
        <v>422</v>
      </c>
      <c r="G1532" s="5" t="s">
        <v>489</v>
      </c>
      <c r="H1532" s="5" t="s">
        <v>257</v>
      </c>
      <c r="I1532" s="5" t="s">
        <v>228</v>
      </c>
      <c r="J1532" s="13">
        <v>227</v>
      </c>
      <c r="K1532" s="5">
        <v>53</v>
      </c>
      <c r="L1532" s="5" t="s">
        <v>227</v>
      </c>
      <c r="M1532" s="5">
        <v>60</v>
      </c>
      <c r="N1532" s="5" t="s">
        <v>228</v>
      </c>
      <c r="O1532" s="5">
        <v>59</v>
      </c>
      <c r="P1532" s="5" t="s">
        <v>234</v>
      </c>
      <c r="Q1532" s="5">
        <v>55</v>
      </c>
    </row>
    <row r="1533" spans="1:17" hidden="1" outlineLevel="4" x14ac:dyDescent="0.25">
      <c r="A1533" s="5">
        <v>396</v>
      </c>
      <c r="B1533" s="5" t="s">
        <v>839</v>
      </c>
      <c r="C1533" s="5" t="str">
        <f>LEFT(B1533,6)</f>
        <v>150567</v>
      </c>
      <c r="D1533" s="5" t="str">
        <f>RIGHT(B1533,2)</f>
        <v>FF</v>
      </c>
      <c r="E1533" s="5" t="s">
        <v>253</v>
      </c>
      <c r="F1533" s="5" t="s">
        <v>422</v>
      </c>
      <c r="G1533" s="5" t="s">
        <v>456</v>
      </c>
      <c r="H1533" s="5" t="s">
        <v>257</v>
      </c>
      <c r="I1533" s="5" t="s">
        <v>234</v>
      </c>
      <c r="J1533" s="13">
        <v>214</v>
      </c>
      <c r="K1533" s="5">
        <v>59</v>
      </c>
      <c r="L1533" s="5" t="s">
        <v>228</v>
      </c>
      <c r="M1533" s="5">
        <v>50</v>
      </c>
      <c r="N1533" s="5" t="s">
        <v>234</v>
      </c>
      <c r="O1533" s="5">
        <v>61</v>
      </c>
      <c r="P1533" s="5" t="s">
        <v>229</v>
      </c>
      <c r="Q1533" s="5">
        <v>44</v>
      </c>
    </row>
    <row r="1534" spans="1:17" hidden="1" outlineLevel="4" x14ac:dyDescent="0.25">
      <c r="A1534" s="5">
        <v>431</v>
      </c>
      <c r="B1534" s="5" t="s">
        <v>885</v>
      </c>
      <c r="C1534" s="5" t="str">
        <f>LEFT(B1534,6)</f>
        <v>150589</v>
      </c>
      <c r="D1534" s="5" t="str">
        <f>RIGHT(B1534,2)</f>
        <v>BG</v>
      </c>
      <c r="E1534" s="5" t="s">
        <v>253</v>
      </c>
      <c r="F1534" s="5" t="s">
        <v>422</v>
      </c>
      <c r="G1534" s="5" t="s">
        <v>432</v>
      </c>
      <c r="H1534" s="5" t="s">
        <v>257</v>
      </c>
      <c r="I1534" s="5" t="s">
        <v>642</v>
      </c>
      <c r="J1534" s="13">
        <v>216</v>
      </c>
      <c r="K1534" s="5">
        <v>59</v>
      </c>
      <c r="L1534" s="5" t="s">
        <v>228</v>
      </c>
      <c r="M1534" s="5">
        <v>53</v>
      </c>
      <c r="N1534" s="5" t="s">
        <v>234</v>
      </c>
      <c r="O1534" s="5">
        <v>52</v>
      </c>
      <c r="P1534" s="5" t="s">
        <v>229</v>
      </c>
      <c r="Q1534" s="5">
        <v>52</v>
      </c>
    </row>
    <row r="1535" spans="1:17" hidden="1" outlineLevel="4" x14ac:dyDescent="0.25">
      <c r="A1535" s="5">
        <v>445</v>
      </c>
      <c r="B1535" s="5" t="s">
        <v>907</v>
      </c>
      <c r="C1535" s="5" t="str">
        <f>LEFT(B1535,6)</f>
        <v>150598</v>
      </c>
      <c r="D1535" s="5" t="str">
        <f>RIGHT(B1535,2)</f>
        <v>GD</v>
      </c>
      <c r="E1535" s="5" t="s">
        <v>253</v>
      </c>
      <c r="F1535" s="5" t="s">
        <v>422</v>
      </c>
      <c r="G1535" s="5" t="s">
        <v>432</v>
      </c>
      <c r="H1535" s="5" t="s">
        <v>257</v>
      </c>
      <c r="I1535" s="5" t="s">
        <v>908</v>
      </c>
      <c r="J1535" s="13">
        <v>209</v>
      </c>
      <c r="K1535" s="5">
        <v>42</v>
      </c>
      <c r="L1535" s="5" t="s">
        <v>227</v>
      </c>
      <c r="M1535" s="5">
        <v>60</v>
      </c>
      <c r="N1535" s="5" t="s">
        <v>228</v>
      </c>
      <c r="O1535" s="5">
        <v>43</v>
      </c>
      <c r="P1535" s="5" t="s">
        <v>229</v>
      </c>
      <c r="Q1535" s="5">
        <v>64</v>
      </c>
    </row>
    <row r="1536" spans="1:17" hidden="1" outlineLevel="3" collapsed="1" x14ac:dyDescent="0.25">
      <c r="A1536" s="5"/>
      <c r="B1536" s="5"/>
      <c r="C1536" s="5">
        <f>SUBTOTAL(3,C1531:C1535)</f>
        <v>5</v>
      </c>
      <c r="D1536" s="5"/>
      <c r="E1536" s="9" t="s">
        <v>2281</v>
      </c>
      <c r="F1536" s="5"/>
      <c r="G1536" s="5"/>
      <c r="H1536" s="5"/>
      <c r="I1536" s="5"/>
      <c r="J1536" s="13"/>
      <c r="K1536" s="5"/>
      <c r="L1536" s="5"/>
      <c r="M1536" s="5"/>
      <c r="N1536" s="5"/>
      <c r="O1536" s="5"/>
      <c r="P1536" s="5"/>
      <c r="Q1536" s="5"/>
    </row>
    <row r="1537" spans="1:17" hidden="1" outlineLevel="4" x14ac:dyDescent="0.25">
      <c r="A1537" s="5">
        <v>463</v>
      </c>
      <c r="B1537" s="5" t="s">
        <v>930</v>
      </c>
      <c r="C1537" s="5" t="str">
        <f>LEFT(B1537,6)</f>
        <v>150607</v>
      </c>
      <c r="D1537" s="5" t="str">
        <f>RIGHT(B1537,2)</f>
        <v>HE</v>
      </c>
      <c r="E1537" s="5" t="s">
        <v>223</v>
      </c>
      <c r="F1537" s="5" t="s">
        <v>422</v>
      </c>
      <c r="G1537" s="5" t="s">
        <v>423</v>
      </c>
      <c r="H1537" s="5" t="s">
        <v>257</v>
      </c>
      <c r="I1537" s="5" t="s">
        <v>442</v>
      </c>
      <c r="J1537" s="13">
        <v>200</v>
      </c>
      <c r="K1537" s="5">
        <v>48</v>
      </c>
      <c r="L1537" s="5" t="s">
        <v>227</v>
      </c>
      <c r="M1537" s="5">
        <v>47</v>
      </c>
      <c r="N1537" s="5" t="s">
        <v>442</v>
      </c>
      <c r="O1537" s="5">
        <v>52</v>
      </c>
      <c r="P1537" s="5" t="s">
        <v>401</v>
      </c>
      <c r="Q1537" s="5">
        <v>53</v>
      </c>
    </row>
    <row r="1538" spans="1:17" hidden="1" outlineLevel="3" collapsed="1" x14ac:dyDescent="0.25">
      <c r="A1538" s="5"/>
      <c r="B1538" s="5"/>
      <c r="C1538" s="5">
        <f>SUBTOTAL(3,C1537:C1537)</f>
        <v>1</v>
      </c>
      <c r="D1538" s="5"/>
      <c r="E1538" s="9" t="s">
        <v>2282</v>
      </c>
      <c r="F1538" s="5"/>
      <c r="G1538" s="5"/>
      <c r="H1538" s="5"/>
      <c r="I1538" s="5"/>
      <c r="J1538" s="13"/>
      <c r="K1538" s="5"/>
      <c r="L1538" s="5"/>
      <c r="M1538" s="5"/>
      <c r="N1538" s="5"/>
      <c r="O1538" s="5"/>
      <c r="P1538" s="5"/>
      <c r="Q1538" s="5"/>
    </row>
    <row r="1539" spans="1:17" hidden="1" outlineLevel="4" x14ac:dyDescent="0.25">
      <c r="A1539" s="5">
        <v>612</v>
      </c>
      <c r="B1539" s="5" t="s">
        <v>1109</v>
      </c>
      <c r="C1539" s="5" t="str">
        <f>LEFT(B1539,6)</f>
        <v>150951</v>
      </c>
      <c r="D1539" s="5" t="str">
        <f>RIGHT(B1539,2)</f>
        <v>BB</v>
      </c>
      <c r="E1539" s="5" t="s">
        <v>253</v>
      </c>
      <c r="F1539" s="5" t="s">
        <v>422</v>
      </c>
      <c r="G1539" s="5" t="s">
        <v>489</v>
      </c>
      <c r="H1539" s="5" t="s">
        <v>257</v>
      </c>
      <c r="I1539" s="5" t="s">
        <v>279</v>
      </c>
      <c r="J1539" s="13">
        <v>230</v>
      </c>
      <c r="K1539" s="5">
        <v>59</v>
      </c>
      <c r="L1539" s="5" t="s">
        <v>228</v>
      </c>
      <c r="M1539" s="5">
        <v>53</v>
      </c>
      <c r="N1539" s="5" t="s">
        <v>234</v>
      </c>
      <c r="O1539" s="5">
        <v>60</v>
      </c>
      <c r="P1539" s="5" t="s">
        <v>229</v>
      </c>
      <c r="Q1539" s="5">
        <v>58</v>
      </c>
    </row>
    <row r="1540" spans="1:17" hidden="1" outlineLevel="3" collapsed="1" x14ac:dyDescent="0.25">
      <c r="A1540" s="5"/>
      <c r="B1540" s="5"/>
      <c r="C1540" s="5">
        <f>SUBTOTAL(3,C1539:C1539)</f>
        <v>1</v>
      </c>
      <c r="D1540" s="5"/>
      <c r="E1540" s="9" t="s">
        <v>2281</v>
      </c>
      <c r="F1540" s="5"/>
      <c r="G1540" s="5"/>
      <c r="H1540" s="5"/>
      <c r="I1540" s="5"/>
      <c r="J1540" s="13"/>
      <c r="K1540" s="5"/>
      <c r="L1540" s="5"/>
      <c r="M1540" s="5"/>
      <c r="N1540" s="5"/>
      <c r="O1540" s="5"/>
      <c r="P1540" s="5"/>
      <c r="Q1540" s="5"/>
    </row>
    <row r="1541" spans="1:17" hidden="1" outlineLevel="4" x14ac:dyDescent="0.25">
      <c r="A1541" s="5">
        <v>646</v>
      </c>
      <c r="B1541" s="5" t="s">
        <v>1148</v>
      </c>
      <c r="C1541" s="5" t="str">
        <f>LEFT(B1541,6)</f>
        <v>150959</v>
      </c>
      <c r="D1541" s="5" t="str">
        <f>RIGHT(B1541,2)</f>
        <v>JF</v>
      </c>
      <c r="E1541" s="5" t="s">
        <v>223</v>
      </c>
      <c r="F1541" s="5" t="s">
        <v>422</v>
      </c>
      <c r="G1541" s="5" t="s">
        <v>584</v>
      </c>
      <c r="H1541" s="5" t="s">
        <v>257</v>
      </c>
      <c r="I1541" s="5" t="s">
        <v>229</v>
      </c>
      <c r="J1541" s="13">
        <v>264</v>
      </c>
      <c r="K1541" s="5">
        <v>62</v>
      </c>
      <c r="L1541" s="5" t="s">
        <v>234</v>
      </c>
      <c r="M1541" s="5">
        <v>63</v>
      </c>
      <c r="N1541" s="5" t="s">
        <v>229</v>
      </c>
      <c r="O1541" s="5">
        <v>69</v>
      </c>
      <c r="P1541" s="5" t="s">
        <v>228</v>
      </c>
      <c r="Q1541" s="5">
        <v>70</v>
      </c>
    </row>
    <row r="1542" spans="1:17" hidden="1" outlineLevel="4" x14ac:dyDescent="0.25">
      <c r="A1542" s="5">
        <v>672</v>
      </c>
      <c r="B1542" s="5" t="s">
        <v>1175</v>
      </c>
      <c r="C1542" s="5" t="str">
        <f>LEFT(B1542,6)</f>
        <v>150964</v>
      </c>
      <c r="D1542" s="5" t="str">
        <f>RIGHT(B1542,2)</f>
        <v>HJ</v>
      </c>
      <c r="E1542" s="5" t="s">
        <v>223</v>
      </c>
      <c r="F1542" s="5" t="s">
        <v>422</v>
      </c>
      <c r="G1542" s="5" t="s">
        <v>477</v>
      </c>
      <c r="H1542" s="5" t="s">
        <v>257</v>
      </c>
      <c r="I1542" s="5" t="s">
        <v>768</v>
      </c>
      <c r="J1542" s="13">
        <v>258</v>
      </c>
      <c r="K1542" s="5">
        <v>63</v>
      </c>
      <c r="L1542" s="5" t="s">
        <v>228</v>
      </c>
      <c r="M1542" s="5">
        <v>63</v>
      </c>
      <c r="N1542" s="5" t="s">
        <v>234</v>
      </c>
      <c r="O1542" s="5">
        <v>60</v>
      </c>
      <c r="P1542" s="5" t="s">
        <v>229</v>
      </c>
      <c r="Q1542" s="5">
        <v>72</v>
      </c>
    </row>
    <row r="1543" spans="1:17" hidden="1" outlineLevel="4" x14ac:dyDescent="0.25">
      <c r="A1543" s="5">
        <v>729</v>
      </c>
      <c r="B1543" s="5" t="s">
        <v>1242</v>
      </c>
      <c r="C1543" s="5" t="str">
        <f>LEFT(B1543,6)</f>
        <v>150976</v>
      </c>
      <c r="D1543" s="5" t="str">
        <f>RIGHT(B1543,2)</f>
        <v>DD</v>
      </c>
      <c r="E1543" s="5" t="s">
        <v>223</v>
      </c>
      <c r="F1543" s="5" t="s">
        <v>422</v>
      </c>
      <c r="G1543" s="5" t="s">
        <v>456</v>
      </c>
      <c r="H1543" s="5" t="s">
        <v>257</v>
      </c>
      <c r="I1543" s="5" t="s">
        <v>279</v>
      </c>
      <c r="J1543" s="13">
        <v>270</v>
      </c>
      <c r="K1543" s="5">
        <v>67</v>
      </c>
      <c r="L1543" s="5" t="s">
        <v>234</v>
      </c>
      <c r="M1543" s="5">
        <v>64</v>
      </c>
      <c r="N1543" s="5" t="s">
        <v>229</v>
      </c>
      <c r="O1543" s="5">
        <v>69</v>
      </c>
      <c r="P1543" s="5" t="s">
        <v>228</v>
      </c>
      <c r="Q1543" s="5">
        <v>70</v>
      </c>
    </row>
    <row r="1544" spans="1:17" hidden="1" outlineLevel="4" x14ac:dyDescent="0.25">
      <c r="A1544" s="5">
        <v>733</v>
      </c>
      <c r="B1544" s="5" t="s">
        <v>1246</v>
      </c>
      <c r="C1544" s="5" t="str">
        <f>LEFT(B1544,6)</f>
        <v>150977</v>
      </c>
      <c r="D1544" s="5" t="str">
        <f>RIGHT(B1544,2)</f>
        <v>GB</v>
      </c>
      <c r="E1544" s="5" t="s">
        <v>223</v>
      </c>
      <c r="F1544" s="5" t="s">
        <v>422</v>
      </c>
      <c r="G1544" s="5" t="s">
        <v>460</v>
      </c>
      <c r="H1544" s="5" t="s">
        <v>257</v>
      </c>
      <c r="I1544" s="5" t="s">
        <v>535</v>
      </c>
      <c r="J1544" s="13">
        <v>269</v>
      </c>
      <c r="K1544" s="5">
        <v>63</v>
      </c>
      <c r="L1544" s="5" t="s">
        <v>227</v>
      </c>
      <c r="M1544" s="5">
        <v>69</v>
      </c>
      <c r="N1544" s="5" t="s">
        <v>228</v>
      </c>
      <c r="O1544" s="5">
        <v>63</v>
      </c>
      <c r="P1544" s="5" t="s">
        <v>234</v>
      </c>
      <c r="Q1544" s="5">
        <v>74</v>
      </c>
    </row>
    <row r="1545" spans="1:17" hidden="1" outlineLevel="3" collapsed="1" x14ac:dyDescent="0.25">
      <c r="A1545" s="5"/>
      <c r="B1545" s="5"/>
      <c r="C1545" s="5">
        <f>SUBTOTAL(3,C1541:C1544)</f>
        <v>4</v>
      </c>
      <c r="D1545" s="5"/>
      <c r="E1545" s="9" t="s">
        <v>2282</v>
      </c>
      <c r="F1545" s="5"/>
      <c r="G1545" s="5"/>
      <c r="H1545" s="5"/>
      <c r="I1545" s="5"/>
      <c r="J1545" s="13"/>
      <c r="K1545" s="5"/>
      <c r="L1545" s="5"/>
      <c r="M1545" s="5"/>
      <c r="N1545" s="5"/>
      <c r="O1545" s="5"/>
      <c r="P1545" s="5"/>
      <c r="Q1545" s="5"/>
    </row>
    <row r="1546" spans="1:17" hidden="1" outlineLevel="4" x14ac:dyDescent="0.25">
      <c r="A1546" s="5">
        <v>753</v>
      </c>
      <c r="B1546" s="5" t="s">
        <v>1269</v>
      </c>
      <c r="C1546" s="5" t="str">
        <f>LEFT(B1546,6)</f>
        <v>150982</v>
      </c>
      <c r="D1546" s="5" t="str">
        <f>RIGHT(B1546,2)</f>
        <v>BF</v>
      </c>
      <c r="E1546" s="5" t="s">
        <v>253</v>
      </c>
      <c r="F1546" s="5" t="s">
        <v>422</v>
      </c>
      <c r="G1546" s="5" t="s">
        <v>454</v>
      </c>
      <c r="H1546" s="5" t="s">
        <v>257</v>
      </c>
      <c r="I1546" s="5" t="s">
        <v>279</v>
      </c>
      <c r="J1546" s="13">
        <v>250</v>
      </c>
      <c r="K1546" s="5">
        <v>63</v>
      </c>
      <c r="L1546" s="5" t="s">
        <v>228</v>
      </c>
      <c r="M1546" s="5">
        <v>71</v>
      </c>
      <c r="N1546" s="5" t="s">
        <v>234</v>
      </c>
      <c r="O1546" s="5">
        <v>74</v>
      </c>
      <c r="P1546" s="5" t="s">
        <v>229</v>
      </c>
      <c r="Q1546" s="5">
        <v>42</v>
      </c>
    </row>
    <row r="1547" spans="1:17" hidden="1" outlineLevel="3" collapsed="1" x14ac:dyDescent="0.25">
      <c r="A1547" s="5"/>
      <c r="B1547" s="5"/>
      <c r="C1547" s="5">
        <f>SUBTOTAL(3,C1546:C1546)</f>
        <v>1</v>
      </c>
      <c r="D1547" s="5"/>
      <c r="E1547" s="9" t="s">
        <v>2281</v>
      </c>
      <c r="F1547" s="5"/>
      <c r="G1547" s="5"/>
      <c r="H1547" s="5"/>
      <c r="I1547" s="5"/>
      <c r="J1547" s="13"/>
      <c r="K1547" s="5"/>
      <c r="L1547" s="5"/>
      <c r="M1547" s="5"/>
      <c r="N1547" s="5"/>
      <c r="O1547" s="5"/>
      <c r="P1547" s="5"/>
      <c r="Q1547" s="5"/>
    </row>
    <row r="1548" spans="1:17" hidden="1" outlineLevel="4" x14ac:dyDescent="0.25">
      <c r="A1548" s="5">
        <v>763</v>
      </c>
      <c r="B1548" s="5" t="s">
        <v>1281</v>
      </c>
      <c r="C1548" s="5" t="str">
        <f>LEFT(B1548,6)</f>
        <v>150984</v>
      </c>
      <c r="D1548" s="5" t="str">
        <f>RIGHT(B1548,2)</f>
        <v>GA</v>
      </c>
      <c r="E1548" s="5" t="s">
        <v>223</v>
      </c>
      <c r="F1548" s="5" t="s">
        <v>422</v>
      </c>
      <c r="G1548" s="5" t="s">
        <v>423</v>
      </c>
      <c r="H1548" s="5" t="s">
        <v>257</v>
      </c>
      <c r="I1548" s="5" t="s">
        <v>631</v>
      </c>
      <c r="J1548" s="13">
        <v>238</v>
      </c>
      <c r="K1548" s="5">
        <v>48</v>
      </c>
      <c r="L1548" s="5" t="s">
        <v>229</v>
      </c>
      <c r="M1548" s="5">
        <v>63</v>
      </c>
      <c r="N1548" s="5" t="s">
        <v>227</v>
      </c>
      <c r="O1548" s="5">
        <v>71</v>
      </c>
      <c r="P1548" s="5" t="s">
        <v>228</v>
      </c>
      <c r="Q1548" s="5">
        <v>56</v>
      </c>
    </row>
    <row r="1549" spans="1:17" hidden="1" outlineLevel="3" collapsed="1" x14ac:dyDescent="0.25">
      <c r="A1549" s="5"/>
      <c r="B1549" s="5"/>
      <c r="C1549" s="5">
        <f>SUBTOTAL(3,C1548:C1548)</f>
        <v>1</v>
      </c>
      <c r="D1549" s="5"/>
      <c r="E1549" s="9" t="s">
        <v>2282</v>
      </c>
      <c r="F1549" s="5"/>
      <c r="G1549" s="5"/>
      <c r="H1549" s="5"/>
      <c r="I1549" s="5"/>
      <c r="J1549" s="13"/>
      <c r="K1549" s="5"/>
      <c r="L1549" s="5"/>
      <c r="M1549" s="5"/>
      <c r="N1549" s="5"/>
      <c r="O1549" s="5"/>
      <c r="P1549" s="5"/>
      <c r="Q1549" s="5"/>
    </row>
    <row r="1550" spans="1:17" hidden="1" outlineLevel="4" x14ac:dyDescent="0.25">
      <c r="A1550" s="5">
        <v>795</v>
      </c>
      <c r="B1550" s="5" t="s">
        <v>1315</v>
      </c>
      <c r="C1550" s="5" t="str">
        <f>LEFT(B1550,6)</f>
        <v>150993</v>
      </c>
      <c r="D1550" s="5" t="str">
        <f>RIGHT(B1550,2)</f>
        <v>BI</v>
      </c>
      <c r="E1550" s="5" t="s">
        <v>253</v>
      </c>
      <c r="F1550" s="5" t="s">
        <v>422</v>
      </c>
      <c r="G1550" s="5" t="s">
        <v>526</v>
      </c>
      <c r="H1550" s="5" t="s">
        <v>257</v>
      </c>
      <c r="I1550" s="5" t="s">
        <v>279</v>
      </c>
      <c r="J1550" s="13">
        <v>200</v>
      </c>
      <c r="K1550" s="5">
        <v>39</v>
      </c>
      <c r="L1550" s="5" t="s">
        <v>228</v>
      </c>
      <c r="M1550" s="5">
        <v>63</v>
      </c>
      <c r="N1550" s="5" t="s">
        <v>234</v>
      </c>
      <c r="O1550" s="5">
        <v>52</v>
      </c>
      <c r="P1550" s="5" t="s">
        <v>229</v>
      </c>
      <c r="Q1550" s="5">
        <v>46</v>
      </c>
    </row>
    <row r="1551" spans="1:17" hidden="1" outlineLevel="3" collapsed="1" x14ac:dyDescent="0.25">
      <c r="A1551" s="5"/>
      <c r="B1551" s="5"/>
      <c r="C1551" s="5">
        <f>SUBTOTAL(3,C1550:C1550)</f>
        <v>1</v>
      </c>
      <c r="D1551" s="5"/>
      <c r="E1551" s="9" t="s">
        <v>2281</v>
      </c>
      <c r="F1551" s="5"/>
      <c r="G1551" s="5"/>
      <c r="H1551" s="5"/>
      <c r="I1551" s="5"/>
      <c r="J1551" s="13"/>
      <c r="K1551" s="5"/>
      <c r="L1551" s="5"/>
      <c r="M1551" s="5"/>
      <c r="N1551" s="5"/>
      <c r="O1551" s="5"/>
      <c r="P1551" s="5"/>
      <c r="Q1551" s="5"/>
    </row>
    <row r="1552" spans="1:17" hidden="1" outlineLevel="4" x14ac:dyDescent="0.25">
      <c r="A1552" s="5">
        <v>813</v>
      </c>
      <c r="B1552" s="5" t="s">
        <v>1335</v>
      </c>
      <c r="C1552" s="5" t="str">
        <f>LEFT(B1552,6)</f>
        <v>151000</v>
      </c>
      <c r="D1552" s="5" t="str">
        <f>RIGHT(B1552,2)</f>
        <v>ED</v>
      </c>
      <c r="E1552" s="5" t="s">
        <v>223</v>
      </c>
      <c r="F1552" s="5" t="s">
        <v>422</v>
      </c>
      <c r="G1552" s="5" t="s">
        <v>460</v>
      </c>
      <c r="H1552" s="5" t="s">
        <v>257</v>
      </c>
      <c r="I1552" s="5" t="s">
        <v>631</v>
      </c>
      <c r="J1552" s="13">
        <v>203</v>
      </c>
      <c r="K1552" s="5">
        <v>45</v>
      </c>
      <c r="L1552" s="5" t="s">
        <v>227</v>
      </c>
      <c r="M1552" s="5">
        <v>71</v>
      </c>
      <c r="N1552" s="5" t="s">
        <v>228</v>
      </c>
      <c r="O1552" s="5">
        <v>44</v>
      </c>
      <c r="P1552" s="5" t="s">
        <v>229</v>
      </c>
      <c r="Q1552" s="5">
        <v>43</v>
      </c>
    </row>
    <row r="1553" spans="1:17" hidden="1" outlineLevel="3" collapsed="1" x14ac:dyDescent="0.25">
      <c r="A1553" s="5"/>
      <c r="B1553" s="5"/>
      <c r="C1553" s="5">
        <f>SUBTOTAL(3,C1552:C1552)</f>
        <v>1</v>
      </c>
      <c r="D1553" s="5"/>
      <c r="E1553" s="9" t="s">
        <v>2282</v>
      </c>
      <c r="F1553" s="5"/>
      <c r="G1553" s="5"/>
      <c r="H1553" s="5"/>
      <c r="I1553" s="5"/>
      <c r="J1553" s="13"/>
      <c r="K1553" s="5"/>
      <c r="L1553" s="5"/>
      <c r="M1553" s="5"/>
      <c r="N1553" s="5"/>
      <c r="O1553" s="5"/>
      <c r="P1553" s="5"/>
      <c r="Q1553" s="5"/>
    </row>
    <row r="1554" spans="1:17" hidden="1" outlineLevel="4" x14ac:dyDescent="0.25">
      <c r="A1554" s="5">
        <v>966</v>
      </c>
      <c r="B1554" s="5" t="s">
        <v>1518</v>
      </c>
      <c r="C1554" s="5" t="str">
        <f>LEFT(B1554,6)</f>
        <v>151125</v>
      </c>
      <c r="D1554" s="5" t="str">
        <f>RIGHT(B1554,2)</f>
        <v>JC</v>
      </c>
      <c r="E1554" s="5" t="s">
        <v>253</v>
      </c>
      <c r="F1554" s="5" t="s">
        <v>422</v>
      </c>
      <c r="G1554" s="5" t="s">
        <v>936</v>
      </c>
      <c r="H1554" s="5" t="s">
        <v>257</v>
      </c>
      <c r="I1554" s="5" t="s">
        <v>234</v>
      </c>
      <c r="J1554" s="13">
        <v>238</v>
      </c>
      <c r="K1554" s="5">
        <v>47</v>
      </c>
      <c r="L1554" s="5" t="s">
        <v>234</v>
      </c>
      <c r="M1554" s="5">
        <v>65</v>
      </c>
      <c r="N1554" s="5" t="s">
        <v>228</v>
      </c>
      <c r="O1554" s="5">
        <v>62</v>
      </c>
      <c r="P1554" s="5" t="s">
        <v>229</v>
      </c>
      <c r="Q1554" s="5">
        <v>64</v>
      </c>
    </row>
    <row r="1555" spans="1:17" hidden="1" outlineLevel="3" collapsed="1" x14ac:dyDescent="0.25">
      <c r="A1555" s="5"/>
      <c r="B1555" s="5"/>
      <c r="C1555" s="5">
        <f>SUBTOTAL(3,C1554:C1554)</f>
        <v>1</v>
      </c>
      <c r="D1555" s="5"/>
      <c r="E1555" s="9" t="s">
        <v>2281</v>
      </c>
      <c r="F1555" s="5"/>
      <c r="G1555" s="5"/>
      <c r="H1555" s="5"/>
      <c r="I1555" s="5"/>
      <c r="J1555" s="13"/>
      <c r="K1555" s="5"/>
      <c r="L1555" s="5"/>
      <c r="M1555" s="5"/>
      <c r="N1555" s="5"/>
      <c r="O1555" s="5"/>
      <c r="P1555" s="5"/>
      <c r="Q1555" s="5"/>
    </row>
    <row r="1556" spans="1:17" hidden="1" outlineLevel="4" x14ac:dyDescent="0.25">
      <c r="A1556" s="5">
        <v>1073</v>
      </c>
      <c r="B1556" s="5" t="s">
        <v>1634</v>
      </c>
      <c r="C1556" s="5" t="str">
        <f>LEFT(B1556,6)</f>
        <v>151204</v>
      </c>
      <c r="D1556" s="5" t="str">
        <f>RIGHT(B1556,2)</f>
        <v>HE</v>
      </c>
      <c r="E1556" s="5" t="s">
        <v>223</v>
      </c>
      <c r="F1556" s="5" t="s">
        <v>422</v>
      </c>
      <c r="G1556" s="5" t="s">
        <v>432</v>
      </c>
      <c r="H1556" s="5" t="s">
        <v>257</v>
      </c>
      <c r="I1556" s="5" t="s">
        <v>631</v>
      </c>
      <c r="J1556" s="13">
        <v>234</v>
      </c>
      <c r="K1556" s="5">
        <v>71</v>
      </c>
      <c r="L1556" s="5" t="s">
        <v>227</v>
      </c>
      <c r="M1556" s="5">
        <v>68</v>
      </c>
      <c r="N1556" s="5" t="s">
        <v>228</v>
      </c>
      <c r="O1556" s="5">
        <v>43</v>
      </c>
      <c r="P1556" s="5" t="s">
        <v>234</v>
      </c>
      <c r="Q1556" s="5">
        <v>52</v>
      </c>
    </row>
    <row r="1557" spans="1:17" hidden="1" outlineLevel="4" x14ac:dyDescent="0.25">
      <c r="A1557" s="5">
        <v>1119</v>
      </c>
      <c r="B1557" s="5" t="s">
        <v>1683</v>
      </c>
      <c r="C1557" s="5" t="str">
        <f>LEFT(B1557,6)</f>
        <v>151217</v>
      </c>
      <c r="D1557" s="5" t="str">
        <f>RIGHT(B1557,2)</f>
        <v>JG</v>
      </c>
      <c r="E1557" s="5" t="s">
        <v>223</v>
      </c>
      <c r="F1557" s="5" t="s">
        <v>422</v>
      </c>
      <c r="G1557" s="5" t="s">
        <v>445</v>
      </c>
      <c r="H1557" s="5" t="s">
        <v>257</v>
      </c>
      <c r="I1557" s="5" t="s">
        <v>279</v>
      </c>
      <c r="J1557" s="13">
        <v>207</v>
      </c>
      <c r="K1557" s="5">
        <v>47</v>
      </c>
      <c r="L1557" s="5" t="s">
        <v>234</v>
      </c>
      <c r="M1557" s="5">
        <v>62</v>
      </c>
      <c r="N1557" s="5" t="s">
        <v>227</v>
      </c>
      <c r="O1557" s="5">
        <v>49</v>
      </c>
      <c r="P1557" s="5" t="s">
        <v>229</v>
      </c>
      <c r="Q1557" s="5">
        <v>49</v>
      </c>
    </row>
    <row r="1558" spans="1:17" hidden="1" outlineLevel="3" collapsed="1" x14ac:dyDescent="0.25">
      <c r="A1558" s="5"/>
      <c r="B1558" s="5"/>
      <c r="C1558" s="5">
        <f>SUBTOTAL(3,C1556:C1557)</f>
        <v>2</v>
      </c>
      <c r="D1558" s="5"/>
      <c r="E1558" s="9" t="s">
        <v>2282</v>
      </c>
      <c r="F1558" s="5"/>
      <c r="G1558" s="5"/>
      <c r="H1558" s="5"/>
      <c r="I1558" s="5"/>
      <c r="J1558" s="13"/>
      <c r="K1558" s="5"/>
      <c r="L1558" s="5"/>
      <c r="M1558" s="5"/>
      <c r="N1558" s="5"/>
      <c r="O1558" s="5"/>
      <c r="P1558" s="5"/>
      <c r="Q1558" s="5"/>
    </row>
    <row r="1559" spans="1:17" hidden="1" outlineLevel="4" x14ac:dyDescent="0.25">
      <c r="A1559" s="5">
        <v>1267</v>
      </c>
      <c r="B1559" s="5" t="s">
        <v>1848</v>
      </c>
      <c r="C1559" s="5" t="str">
        <f>LEFT(B1559,6)</f>
        <v>151257</v>
      </c>
      <c r="D1559" s="5" t="str">
        <f>RIGHT(B1559,2)</f>
        <v>JF</v>
      </c>
      <c r="E1559" s="5" t="s">
        <v>253</v>
      </c>
      <c r="F1559" s="5" t="s">
        <v>422</v>
      </c>
      <c r="G1559" s="5" t="s">
        <v>477</v>
      </c>
      <c r="H1559" s="5" t="s">
        <v>257</v>
      </c>
      <c r="I1559" s="5" t="s">
        <v>234</v>
      </c>
      <c r="J1559" s="13">
        <v>204</v>
      </c>
      <c r="K1559" s="5">
        <v>65</v>
      </c>
      <c r="L1559" s="5" t="s">
        <v>228</v>
      </c>
      <c r="M1559" s="5">
        <v>48</v>
      </c>
      <c r="N1559" s="5" t="s">
        <v>234</v>
      </c>
      <c r="O1559" s="5">
        <v>48</v>
      </c>
      <c r="P1559" s="5" t="s">
        <v>229</v>
      </c>
      <c r="Q1559" s="5">
        <v>43</v>
      </c>
    </row>
    <row r="1560" spans="1:17" hidden="1" outlineLevel="4" x14ac:dyDescent="0.25">
      <c r="A1560" s="5">
        <v>1281</v>
      </c>
      <c r="B1560" s="5" t="s">
        <v>1862</v>
      </c>
      <c r="C1560" s="5" t="str">
        <f>LEFT(B1560,6)</f>
        <v>151261</v>
      </c>
      <c r="D1560" s="5" t="str">
        <f>RIGHT(B1560,2)</f>
        <v>JH</v>
      </c>
      <c r="E1560" s="5" t="s">
        <v>253</v>
      </c>
      <c r="F1560" s="5" t="s">
        <v>422</v>
      </c>
      <c r="G1560" s="5" t="s">
        <v>499</v>
      </c>
      <c r="H1560" s="5" t="s">
        <v>257</v>
      </c>
      <c r="I1560" s="5" t="s">
        <v>234</v>
      </c>
      <c r="J1560" s="13">
        <v>220</v>
      </c>
      <c r="K1560" s="5">
        <v>54</v>
      </c>
      <c r="L1560" s="5" t="s">
        <v>228</v>
      </c>
      <c r="M1560" s="5">
        <v>60</v>
      </c>
      <c r="N1560" s="5" t="s">
        <v>234</v>
      </c>
      <c r="O1560" s="5">
        <v>58</v>
      </c>
      <c r="P1560" s="5" t="s">
        <v>229</v>
      </c>
      <c r="Q1560" s="5">
        <v>48</v>
      </c>
    </row>
    <row r="1561" spans="1:17" hidden="1" outlineLevel="3" collapsed="1" x14ac:dyDescent="0.25">
      <c r="A1561" s="5"/>
      <c r="B1561" s="5"/>
      <c r="C1561" s="5">
        <f>SUBTOTAL(3,C1559:C1560)</f>
        <v>2</v>
      </c>
      <c r="D1561" s="5"/>
      <c r="E1561" s="9" t="s">
        <v>2281</v>
      </c>
      <c r="F1561" s="5"/>
      <c r="G1561" s="5"/>
      <c r="H1561" s="5"/>
      <c r="I1561" s="5"/>
      <c r="J1561" s="13"/>
      <c r="K1561" s="5"/>
      <c r="L1561" s="5"/>
      <c r="M1561" s="5"/>
      <c r="N1561" s="5"/>
      <c r="O1561" s="5"/>
      <c r="P1561" s="5"/>
      <c r="Q1561" s="5"/>
    </row>
    <row r="1562" spans="1:17" hidden="1" outlineLevel="4" x14ac:dyDescent="0.25">
      <c r="A1562" s="5">
        <v>1285</v>
      </c>
      <c r="B1562" s="5" t="s">
        <v>1866</v>
      </c>
      <c r="C1562" s="5" t="str">
        <f>LEFT(B1562,6)</f>
        <v>151262</v>
      </c>
      <c r="D1562" s="5" t="str">
        <f>RIGHT(B1562,2)</f>
        <v>DF</v>
      </c>
      <c r="E1562" s="5" t="s">
        <v>223</v>
      </c>
      <c r="F1562" s="5" t="s">
        <v>422</v>
      </c>
      <c r="G1562" s="5" t="s">
        <v>445</v>
      </c>
      <c r="H1562" s="5" t="s">
        <v>257</v>
      </c>
      <c r="I1562" s="5" t="s">
        <v>279</v>
      </c>
      <c r="J1562" s="13">
        <v>215</v>
      </c>
      <c r="K1562" s="5">
        <v>57</v>
      </c>
      <c r="L1562" s="5" t="s">
        <v>229</v>
      </c>
      <c r="M1562" s="5">
        <v>43</v>
      </c>
      <c r="N1562" s="5" t="s">
        <v>228</v>
      </c>
      <c r="O1562" s="5">
        <v>51</v>
      </c>
      <c r="P1562" s="5" t="s">
        <v>234</v>
      </c>
      <c r="Q1562" s="5">
        <v>64</v>
      </c>
    </row>
    <row r="1563" spans="1:17" hidden="1" outlineLevel="3" collapsed="1" x14ac:dyDescent="0.25">
      <c r="A1563" s="5"/>
      <c r="B1563" s="5"/>
      <c r="C1563" s="5">
        <f>SUBTOTAL(3,C1562:C1562)</f>
        <v>1</v>
      </c>
      <c r="D1563" s="5"/>
      <c r="E1563" s="9" t="s">
        <v>2282</v>
      </c>
      <c r="F1563" s="5"/>
      <c r="G1563" s="5"/>
      <c r="H1563" s="5"/>
      <c r="I1563" s="5"/>
      <c r="J1563" s="13"/>
      <c r="K1563" s="5"/>
      <c r="L1563" s="5"/>
      <c r="M1563" s="5"/>
      <c r="N1563" s="5"/>
      <c r="O1563" s="5"/>
      <c r="P1563" s="5"/>
      <c r="Q1563" s="5"/>
    </row>
    <row r="1564" spans="1:17" hidden="1" outlineLevel="4" x14ac:dyDescent="0.25">
      <c r="A1564" s="5">
        <v>1322</v>
      </c>
      <c r="B1564" s="5" t="s">
        <v>1907</v>
      </c>
      <c r="C1564" s="5" t="str">
        <f>LEFT(B1564,6)</f>
        <v>151276</v>
      </c>
      <c r="D1564" s="5" t="str">
        <f>RIGHT(B1564,2)</f>
        <v>BD</v>
      </c>
      <c r="E1564" s="5" t="s">
        <v>253</v>
      </c>
      <c r="F1564" s="5" t="s">
        <v>422</v>
      </c>
      <c r="G1564" s="5" t="s">
        <v>936</v>
      </c>
      <c r="H1564" s="5" t="s">
        <v>257</v>
      </c>
      <c r="I1564" s="5" t="s">
        <v>279</v>
      </c>
      <c r="J1564" s="13">
        <v>233</v>
      </c>
      <c r="K1564" s="5">
        <v>62</v>
      </c>
      <c r="L1564" s="5" t="s">
        <v>234</v>
      </c>
      <c r="M1564" s="5">
        <v>60</v>
      </c>
      <c r="N1564" s="5" t="s">
        <v>229</v>
      </c>
      <c r="O1564" s="5">
        <v>46</v>
      </c>
      <c r="P1564" s="5" t="s">
        <v>228</v>
      </c>
      <c r="Q1564" s="5">
        <v>65</v>
      </c>
    </row>
    <row r="1565" spans="1:17" hidden="1" outlineLevel="3" collapsed="1" x14ac:dyDescent="0.25">
      <c r="A1565" s="5"/>
      <c r="B1565" s="5"/>
      <c r="C1565" s="5">
        <f>SUBTOTAL(3,C1564:C1564)</f>
        <v>1</v>
      </c>
      <c r="D1565" s="5"/>
      <c r="E1565" s="9" t="s">
        <v>2281</v>
      </c>
      <c r="F1565" s="5"/>
      <c r="G1565" s="5"/>
      <c r="H1565" s="5"/>
      <c r="I1565" s="5"/>
      <c r="J1565" s="13"/>
      <c r="K1565" s="5"/>
      <c r="L1565" s="5"/>
      <c r="M1565" s="5"/>
      <c r="N1565" s="5"/>
      <c r="O1565" s="5"/>
      <c r="P1565" s="5"/>
      <c r="Q1565" s="5"/>
    </row>
    <row r="1566" spans="1:17" hidden="1" outlineLevel="4" x14ac:dyDescent="0.25">
      <c r="A1566" s="5">
        <v>1359</v>
      </c>
      <c r="B1566" s="5" t="s">
        <v>1946</v>
      </c>
      <c r="C1566" s="5" t="str">
        <f>LEFT(B1566,6)</f>
        <v>151286</v>
      </c>
      <c r="D1566" s="5" t="str">
        <f>RIGHT(B1566,2)</f>
        <v>IH</v>
      </c>
      <c r="E1566" s="5" t="s">
        <v>223</v>
      </c>
      <c r="F1566" s="5" t="s">
        <v>422</v>
      </c>
      <c r="G1566" s="5" t="s">
        <v>445</v>
      </c>
      <c r="H1566" s="5" t="s">
        <v>257</v>
      </c>
      <c r="I1566" s="5" t="s">
        <v>442</v>
      </c>
      <c r="J1566" s="13">
        <v>217</v>
      </c>
      <c r="K1566" s="5">
        <v>63</v>
      </c>
      <c r="L1566" s="5" t="s">
        <v>442</v>
      </c>
      <c r="M1566" s="5">
        <v>48</v>
      </c>
      <c r="N1566" s="5" t="s">
        <v>229</v>
      </c>
      <c r="O1566" s="5">
        <v>46</v>
      </c>
      <c r="P1566" s="5" t="s">
        <v>234</v>
      </c>
      <c r="Q1566" s="5">
        <v>60</v>
      </c>
    </row>
    <row r="1567" spans="1:17" hidden="1" outlineLevel="4" x14ac:dyDescent="0.25">
      <c r="A1567" s="5">
        <v>1449</v>
      </c>
      <c r="B1567" s="5" t="s">
        <v>2046</v>
      </c>
      <c r="C1567" s="5" t="str">
        <f>LEFT(B1567,6)</f>
        <v>151400</v>
      </c>
      <c r="D1567" s="5" t="str">
        <f>RIGHT(B1567,2)</f>
        <v>DI</v>
      </c>
      <c r="E1567" s="5" t="s">
        <v>223</v>
      </c>
      <c r="F1567" s="5" t="s">
        <v>422</v>
      </c>
      <c r="G1567" s="5" t="s">
        <v>526</v>
      </c>
      <c r="H1567" s="5" t="s">
        <v>257</v>
      </c>
      <c r="I1567" s="5" t="s">
        <v>642</v>
      </c>
      <c r="J1567" s="13">
        <v>246</v>
      </c>
      <c r="K1567" s="5">
        <v>54</v>
      </c>
      <c r="L1567" s="5" t="s">
        <v>228</v>
      </c>
      <c r="M1567" s="5">
        <v>56</v>
      </c>
      <c r="N1567" s="5" t="s">
        <v>229</v>
      </c>
      <c r="O1567" s="5">
        <v>59</v>
      </c>
      <c r="P1567" s="5" t="s">
        <v>234</v>
      </c>
      <c r="Q1567" s="5">
        <v>77</v>
      </c>
    </row>
    <row r="1568" spans="1:17" hidden="1" outlineLevel="4" x14ac:dyDescent="0.25">
      <c r="A1568" s="5">
        <v>1460</v>
      </c>
      <c r="B1568" s="5" t="s">
        <v>2057</v>
      </c>
      <c r="C1568" s="5" t="str">
        <f>LEFT(B1568,6)</f>
        <v>151403</v>
      </c>
      <c r="D1568" s="5" t="str">
        <f>RIGHT(B1568,2)</f>
        <v>FD</v>
      </c>
      <c r="E1568" s="5" t="s">
        <v>223</v>
      </c>
      <c r="F1568" s="5" t="s">
        <v>422</v>
      </c>
      <c r="G1568" s="5" t="s">
        <v>670</v>
      </c>
      <c r="H1568" s="5" t="s">
        <v>257</v>
      </c>
      <c r="I1568" s="5" t="s">
        <v>631</v>
      </c>
      <c r="J1568" s="13">
        <v>213</v>
      </c>
      <c r="K1568" s="5">
        <v>66</v>
      </c>
      <c r="L1568" s="5" t="s">
        <v>227</v>
      </c>
      <c r="M1568" s="5">
        <v>51</v>
      </c>
      <c r="N1568" s="5" t="s">
        <v>228</v>
      </c>
      <c r="O1568" s="5">
        <v>48</v>
      </c>
      <c r="P1568" s="5" t="s">
        <v>229</v>
      </c>
      <c r="Q1568" s="5">
        <v>48</v>
      </c>
    </row>
    <row r="1569" spans="1:17" hidden="1" outlineLevel="4" x14ac:dyDescent="0.25">
      <c r="A1569" s="5">
        <v>1477</v>
      </c>
      <c r="B1569" s="5" t="s">
        <v>2076</v>
      </c>
      <c r="C1569" s="5" t="str">
        <f>LEFT(B1569,6)</f>
        <v>151410</v>
      </c>
      <c r="D1569" s="5" t="str">
        <f>RIGHT(B1569,2)</f>
        <v>DC</v>
      </c>
      <c r="E1569" s="5" t="s">
        <v>223</v>
      </c>
      <c r="F1569" s="5" t="s">
        <v>422</v>
      </c>
      <c r="G1569" s="5" t="s">
        <v>584</v>
      </c>
      <c r="H1569" s="5" t="s">
        <v>257</v>
      </c>
      <c r="I1569" s="5" t="s">
        <v>642</v>
      </c>
      <c r="J1569" s="13">
        <v>210</v>
      </c>
      <c r="K1569" s="5">
        <v>50</v>
      </c>
      <c r="L1569" s="5" t="s">
        <v>250</v>
      </c>
      <c r="M1569" s="5">
        <v>47</v>
      </c>
      <c r="N1569" s="5" t="s">
        <v>239</v>
      </c>
      <c r="O1569" s="5">
        <v>58</v>
      </c>
      <c r="P1569" s="5" t="s">
        <v>234</v>
      </c>
      <c r="Q1569" s="5">
        <v>55</v>
      </c>
    </row>
    <row r="1570" spans="1:17" hidden="1" outlineLevel="4" x14ac:dyDescent="0.25">
      <c r="A1570" s="5">
        <v>1478</v>
      </c>
      <c r="B1570" s="5" t="s">
        <v>2077</v>
      </c>
      <c r="C1570" s="5" t="str">
        <f>LEFT(B1570,6)</f>
        <v>151411</v>
      </c>
      <c r="D1570" s="5" t="str">
        <f>RIGHT(B1570,2)</f>
        <v>JH</v>
      </c>
      <c r="E1570" s="5" t="s">
        <v>223</v>
      </c>
      <c r="F1570" s="5" t="s">
        <v>422</v>
      </c>
      <c r="G1570" s="5" t="s">
        <v>445</v>
      </c>
      <c r="H1570" s="5" t="s">
        <v>257</v>
      </c>
      <c r="I1570" s="5" t="s">
        <v>279</v>
      </c>
      <c r="J1570" s="13">
        <v>215</v>
      </c>
      <c r="K1570" s="5">
        <v>55</v>
      </c>
      <c r="L1570" s="5" t="s">
        <v>227</v>
      </c>
      <c r="M1570" s="5">
        <v>42</v>
      </c>
      <c r="N1570" s="5" t="s">
        <v>234</v>
      </c>
      <c r="O1570" s="5">
        <v>72</v>
      </c>
      <c r="P1570" s="5" t="s">
        <v>229</v>
      </c>
      <c r="Q1570" s="5">
        <v>46</v>
      </c>
    </row>
    <row r="1571" spans="1:17" hidden="1" outlineLevel="3" collapsed="1" x14ac:dyDescent="0.25">
      <c r="A1571" s="5"/>
      <c r="B1571" s="5"/>
      <c r="C1571" s="5">
        <f>SUBTOTAL(3,C1566:C1570)</f>
        <v>5</v>
      </c>
      <c r="D1571" s="5"/>
      <c r="E1571" s="9" t="s">
        <v>2282</v>
      </c>
      <c r="F1571" s="5"/>
      <c r="G1571" s="5"/>
      <c r="H1571" s="5"/>
      <c r="I1571" s="5"/>
      <c r="J1571" s="13"/>
      <c r="K1571" s="5"/>
      <c r="L1571" s="5"/>
      <c r="M1571" s="5"/>
      <c r="N1571" s="5"/>
      <c r="O1571" s="5"/>
      <c r="P1571" s="5"/>
      <c r="Q1571" s="5"/>
    </row>
    <row r="1572" spans="1:17" hidden="1" outlineLevel="4" x14ac:dyDescent="0.25">
      <c r="A1572" s="5">
        <v>1501</v>
      </c>
      <c r="B1572" s="5" t="s">
        <v>2102</v>
      </c>
      <c r="C1572" s="5" t="str">
        <f>LEFT(B1572,6)</f>
        <v>151417</v>
      </c>
      <c r="D1572" s="5" t="str">
        <f>RIGHT(B1572,2)</f>
        <v>JE</v>
      </c>
      <c r="E1572" s="5" t="s">
        <v>253</v>
      </c>
      <c r="F1572" s="5" t="s">
        <v>422</v>
      </c>
      <c r="G1572" s="5" t="s">
        <v>450</v>
      </c>
      <c r="H1572" s="5" t="s">
        <v>257</v>
      </c>
      <c r="I1572" s="5" t="s">
        <v>535</v>
      </c>
      <c r="J1572" s="13">
        <v>227</v>
      </c>
      <c r="K1572" s="5">
        <v>43</v>
      </c>
      <c r="L1572" s="5" t="s">
        <v>227</v>
      </c>
      <c r="M1572" s="5">
        <v>57</v>
      </c>
      <c r="N1572" s="5" t="s">
        <v>228</v>
      </c>
      <c r="O1572" s="5">
        <v>65</v>
      </c>
      <c r="P1572" s="5" t="s">
        <v>229</v>
      </c>
      <c r="Q1572" s="5">
        <v>62</v>
      </c>
    </row>
    <row r="1573" spans="1:17" hidden="1" outlineLevel="4" x14ac:dyDescent="0.25">
      <c r="A1573" s="5">
        <v>1523</v>
      </c>
      <c r="B1573" s="5" t="s">
        <v>2126</v>
      </c>
      <c r="C1573" s="5" t="str">
        <f>LEFT(B1573,6)</f>
        <v>151462</v>
      </c>
      <c r="D1573" s="5" t="str">
        <f>RIGHT(B1573,2)</f>
        <v>GE</v>
      </c>
      <c r="E1573" s="5" t="s">
        <v>253</v>
      </c>
      <c r="F1573" s="5" t="s">
        <v>422</v>
      </c>
      <c r="G1573" s="5" t="s">
        <v>610</v>
      </c>
      <c r="H1573" s="5" t="s">
        <v>257</v>
      </c>
      <c r="I1573" s="5" t="s">
        <v>279</v>
      </c>
      <c r="J1573" s="13">
        <v>263</v>
      </c>
      <c r="K1573" s="5">
        <v>68</v>
      </c>
      <c r="L1573" s="5" t="s">
        <v>228</v>
      </c>
      <c r="M1573" s="5">
        <v>62</v>
      </c>
      <c r="N1573" s="5" t="s">
        <v>234</v>
      </c>
      <c r="O1573" s="5">
        <v>61</v>
      </c>
      <c r="P1573" s="5" t="s">
        <v>229</v>
      </c>
      <c r="Q1573" s="5">
        <v>72</v>
      </c>
    </row>
    <row r="1574" spans="1:17" hidden="1" outlineLevel="4" x14ac:dyDescent="0.25">
      <c r="A1574" s="5">
        <v>1599</v>
      </c>
      <c r="B1574" s="5" t="s">
        <v>2211</v>
      </c>
      <c r="C1574" s="5" t="str">
        <f>LEFT(B1574,6)</f>
        <v>151496</v>
      </c>
      <c r="D1574" s="5" t="str">
        <f>RIGHT(B1574,2)</f>
        <v>DF</v>
      </c>
      <c r="E1574" s="5" t="s">
        <v>253</v>
      </c>
      <c r="F1574" s="5" t="s">
        <v>422</v>
      </c>
      <c r="G1574" s="5" t="s">
        <v>526</v>
      </c>
      <c r="H1574" s="5" t="s">
        <v>257</v>
      </c>
      <c r="I1574" s="5" t="s">
        <v>279</v>
      </c>
      <c r="J1574" s="13">
        <v>255</v>
      </c>
      <c r="K1574" s="5">
        <v>63</v>
      </c>
      <c r="L1574" s="5" t="s">
        <v>234</v>
      </c>
      <c r="M1574" s="5">
        <v>74</v>
      </c>
      <c r="N1574" s="5" t="s">
        <v>229</v>
      </c>
      <c r="O1574" s="5">
        <v>56</v>
      </c>
      <c r="P1574" s="5" t="s">
        <v>228</v>
      </c>
      <c r="Q1574" s="5">
        <v>62</v>
      </c>
    </row>
    <row r="1575" spans="1:17" hidden="1" outlineLevel="4" x14ac:dyDescent="0.25">
      <c r="A1575" s="5">
        <v>1606</v>
      </c>
      <c r="B1575" s="5" t="s">
        <v>2218</v>
      </c>
      <c r="C1575" s="5" t="str">
        <f>LEFT(B1575,6)</f>
        <v>151499</v>
      </c>
      <c r="D1575" s="5" t="str">
        <f>RIGHT(B1575,2)</f>
        <v>JC</v>
      </c>
      <c r="E1575" s="5" t="s">
        <v>253</v>
      </c>
      <c r="F1575" s="5" t="s">
        <v>422</v>
      </c>
      <c r="G1575" s="5" t="s">
        <v>423</v>
      </c>
      <c r="H1575" s="5" t="s">
        <v>257</v>
      </c>
      <c r="I1575" s="5" t="s">
        <v>229</v>
      </c>
      <c r="J1575" s="13">
        <v>216</v>
      </c>
      <c r="K1575" s="5">
        <v>64</v>
      </c>
      <c r="L1575" s="5" t="s">
        <v>234</v>
      </c>
      <c r="M1575" s="5">
        <v>58</v>
      </c>
      <c r="N1575" s="5" t="s">
        <v>229</v>
      </c>
      <c r="O1575" s="5">
        <v>50</v>
      </c>
      <c r="P1575" s="5" t="s">
        <v>228</v>
      </c>
      <c r="Q1575" s="5">
        <v>44</v>
      </c>
    </row>
    <row r="1576" spans="1:17" hidden="1" outlineLevel="3" collapsed="1" x14ac:dyDescent="0.25">
      <c r="A1576" s="5"/>
      <c r="B1576" s="5"/>
      <c r="C1576" s="5">
        <f>SUBTOTAL(3,C1572:C1575)</f>
        <v>4</v>
      </c>
      <c r="D1576" s="5"/>
      <c r="E1576" s="9" t="s">
        <v>2281</v>
      </c>
      <c r="F1576" s="5"/>
      <c r="G1576" s="5"/>
      <c r="H1576" s="5"/>
      <c r="I1576" s="5"/>
      <c r="J1576" s="13"/>
      <c r="K1576" s="5"/>
      <c r="L1576" s="5"/>
      <c r="M1576" s="5"/>
      <c r="N1576" s="5"/>
      <c r="O1576" s="5"/>
      <c r="P1576" s="5"/>
      <c r="Q1576" s="5"/>
    </row>
    <row r="1577" spans="1:17" outlineLevel="2" collapsed="1" x14ac:dyDescent="0.25">
      <c r="A1577" s="5"/>
      <c r="B1577" s="5"/>
      <c r="C1577" s="5">
        <f>SUBTOTAL(3,C1523:C1575)</f>
        <v>35</v>
      </c>
      <c r="D1577" s="5"/>
      <c r="E1577" s="5"/>
      <c r="F1577" s="5"/>
      <c r="G1577" s="5"/>
      <c r="H1577" s="9" t="s">
        <v>2275</v>
      </c>
      <c r="I1577" s="5"/>
      <c r="J1577" s="13"/>
      <c r="K1577" s="5"/>
      <c r="L1577" s="5"/>
      <c r="M1577" s="5"/>
      <c r="N1577" s="5"/>
      <c r="O1577" s="5"/>
      <c r="P1577" s="5"/>
      <c r="Q1577" s="5"/>
    </row>
    <row r="1578" spans="1:17" hidden="1" outlineLevel="4" x14ac:dyDescent="0.25">
      <c r="A1578" s="5">
        <v>89</v>
      </c>
      <c r="B1578" s="5" t="s">
        <v>421</v>
      </c>
      <c r="C1578" s="5" t="str">
        <f>LEFT(B1578,6)</f>
        <v>150470</v>
      </c>
      <c r="D1578" s="5" t="str">
        <f>RIGHT(B1578,2)</f>
        <v>HF</v>
      </c>
      <c r="E1578" s="5" t="s">
        <v>253</v>
      </c>
      <c r="F1578" s="5" t="s">
        <v>422</v>
      </c>
      <c r="G1578" s="5" t="s">
        <v>423</v>
      </c>
      <c r="H1578" s="5" t="s">
        <v>277</v>
      </c>
      <c r="I1578" s="5" t="s">
        <v>304</v>
      </c>
      <c r="J1578" s="13">
        <v>283</v>
      </c>
      <c r="K1578" s="5">
        <v>71</v>
      </c>
      <c r="L1578" s="5" t="s">
        <v>234</v>
      </c>
      <c r="M1578" s="5">
        <v>75</v>
      </c>
      <c r="N1578" s="5" t="s">
        <v>228</v>
      </c>
      <c r="O1578" s="5">
        <v>65</v>
      </c>
      <c r="P1578" s="5" t="s">
        <v>229</v>
      </c>
      <c r="Q1578" s="5">
        <v>72</v>
      </c>
    </row>
    <row r="1579" spans="1:17" hidden="1" outlineLevel="4" x14ac:dyDescent="0.25">
      <c r="A1579" s="5">
        <v>99</v>
      </c>
      <c r="B1579" s="5" t="s">
        <v>444</v>
      </c>
      <c r="C1579" s="5" t="str">
        <f>LEFT(B1579,6)</f>
        <v>150471</v>
      </c>
      <c r="D1579" s="5" t="str">
        <f>RIGHT(B1579,2)</f>
        <v>FI</v>
      </c>
      <c r="E1579" s="5" t="s">
        <v>253</v>
      </c>
      <c r="F1579" s="5" t="s">
        <v>422</v>
      </c>
      <c r="G1579" s="5" t="s">
        <v>445</v>
      </c>
      <c r="H1579" s="5" t="s">
        <v>277</v>
      </c>
      <c r="I1579" s="5" t="s">
        <v>299</v>
      </c>
      <c r="J1579" s="13">
        <v>252</v>
      </c>
      <c r="K1579" s="5">
        <v>60</v>
      </c>
      <c r="L1579" s="5" t="s">
        <v>228</v>
      </c>
      <c r="M1579" s="5">
        <v>68</v>
      </c>
      <c r="N1579" s="5" t="s">
        <v>234</v>
      </c>
      <c r="O1579" s="5">
        <v>62</v>
      </c>
      <c r="P1579" s="5" t="s">
        <v>229</v>
      </c>
      <c r="Q1579" s="5">
        <v>62</v>
      </c>
    </row>
    <row r="1580" spans="1:17" hidden="1" outlineLevel="4" x14ac:dyDescent="0.25">
      <c r="A1580" s="5">
        <v>105</v>
      </c>
      <c r="B1580" s="5" t="s">
        <v>453</v>
      </c>
      <c r="C1580" s="5" t="str">
        <f>LEFT(B1580,6)</f>
        <v>150472</v>
      </c>
      <c r="D1580" s="5" t="str">
        <f>RIGHT(B1580,2)</f>
        <v>AD</v>
      </c>
      <c r="E1580" s="5" t="s">
        <v>253</v>
      </c>
      <c r="F1580" s="5" t="s">
        <v>422</v>
      </c>
      <c r="G1580" s="5" t="s">
        <v>454</v>
      </c>
      <c r="H1580" s="5" t="s">
        <v>277</v>
      </c>
      <c r="I1580" s="5" t="s">
        <v>304</v>
      </c>
      <c r="J1580" s="13">
        <v>240</v>
      </c>
      <c r="K1580" s="5">
        <v>61</v>
      </c>
      <c r="L1580" s="5" t="s">
        <v>229</v>
      </c>
      <c r="M1580" s="5">
        <v>53</v>
      </c>
      <c r="N1580" s="5" t="s">
        <v>234</v>
      </c>
      <c r="O1580" s="5">
        <v>64</v>
      </c>
      <c r="P1580" s="5" t="s">
        <v>228</v>
      </c>
      <c r="Q1580" s="5">
        <v>62</v>
      </c>
    </row>
    <row r="1581" spans="1:17" hidden="1" outlineLevel="3" collapsed="1" x14ac:dyDescent="0.25">
      <c r="A1581" s="5"/>
      <c r="B1581" s="5"/>
      <c r="C1581" s="5">
        <f>SUBTOTAL(3,C1578:C1580)</f>
        <v>3</v>
      </c>
      <c r="D1581" s="5"/>
      <c r="E1581" s="9" t="s">
        <v>2281</v>
      </c>
      <c r="F1581" s="5"/>
      <c r="G1581" s="5"/>
      <c r="H1581" s="5"/>
      <c r="I1581" s="5"/>
      <c r="J1581" s="13"/>
      <c r="K1581" s="5"/>
      <c r="L1581" s="5"/>
      <c r="M1581" s="5"/>
      <c r="N1581" s="5"/>
      <c r="O1581" s="5"/>
      <c r="P1581" s="5"/>
      <c r="Q1581" s="5"/>
    </row>
    <row r="1582" spans="1:17" hidden="1" outlineLevel="4" x14ac:dyDescent="0.25">
      <c r="A1582" s="5">
        <v>114</v>
      </c>
      <c r="B1582" s="5" t="s">
        <v>468</v>
      </c>
      <c r="C1582" s="5" t="str">
        <f>LEFT(B1582,6)</f>
        <v>150473</v>
      </c>
      <c r="D1582" s="5" t="str">
        <f>RIGHT(B1582,2)</f>
        <v>DF</v>
      </c>
      <c r="E1582" s="5" t="s">
        <v>223</v>
      </c>
      <c r="F1582" s="5" t="s">
        <v>422</v>
      </c>
      <c r="G1582" s="5" t="s">
        <v>456</v>
      </c>
      <c r="H1582" s="5" t="s">
        <v>277</v>
      </c>
      <c r="I1582" s="5" t="s">
        <v>299</v>
      </c>
      <c r="J1582" s="13">
        <v>225</v>
      </c>
      <c r="K1582" s="5">
        <v>60</v>
      </c>
      <c r="L1582" s="5" t="s">
        <v>228</v>
      </c>
      <c r="M1582" s="5">
        <v>56</v>
      </c>
      <c r="N1582" s="5" t="s">
        <v>229</v>
      </c>
      <c r="O1582" s="5">
        <v>48</v>
      </c>
      <c r="P1582" s="5" t="s">
        <v>234</v>
      </c>
      <c r="Q1582" s="5">
        <v>61</v>
      </c>
    </row>
    <row r="1583" spans="1:17" hidden="1" outlineLevel="3" collapsed="1" x14ac:dyDescent="0.25">
      <c r="A1583" s="5"/>
      <c r="B1583" s="5"/>
      <c r="C1583" s="5">
        <f>SUBTOTAL(3,C1582:C1582)</f>
        <v>1</v>
      </c>
      <c r="D1583" s="5"/>
      <c r="E1583" s="9" t="s">
        <v>2282</v>
      </c>
      <c r="F1583" s="5"/>
      <c r="G1583" s="5"/>
      <c r="H1583" s="5"/>
      <c r="I1583" s="5"/>
      <c r="J1583" s="13"/>
      <c r="K1583" s="5"/>
      <c r="L1583" s="5"/>
      <c r="M1583" s="5"/>
      <c r="N1583" s="5"/>
      <c r="O1583" s="5"/>
      <c r="P1583" s="5"/>
      <c r="Q1583" s="5"/>
    </row>
    <row r="1584" spans="1:17" hidden="1" outlineLevel="4" x14ac:dyDescent="0.25">
      <c r="A1584" s="5">
        <v>119</v>
      </c>
      <c r="B1584" s="5" t="s">
        <v>476</v>
      </c>
      <c r="C1584" s="5" t="str">
        <f>LEFT(B1584,6)</f>
        <v>150475</v>
      </c>
      <c r="D1584" s="5" t="str">
        <f>RIGHT(B1584,2)</f>
        <v>EA</v>
      </c>
      <c r="E1584" s="5" t="s">
        <v>253</v>
      </c>
      <c r="F1584" s="5" t="s">
        <v>422</v>
      </c>
      <c r="G1584" s="5" t="s">
        <v>477</v>
      </c>
      <c r="H1584" s="5" t="s">
        <v>277</v>
      </c>
      <c r="I1584" s="5" t="s">
        <v>276</v>
      </c>
      <c r="J1584" s="13">
        <v>252</v>
      </c>
      <c r="K1584" s="5">
        <v>61</v>
      </c>
      <c r="L1584" s="5" t="s">
        <v>228</v>
      </c>
      <c r="M1584" s="5">
        <v>62</v>
      </c>
      <c r="N1584" s="5" t="s">
        <v>234</v>
      </c>
      <c r="O1584" s="5">
        <v>71</v>
      </c>
      <c r="P1584" s="5" t="s">
        <v>229</v>
      </c>
      <c r="Q1584" s="5">
        <v>58</v>
      </c>
    </row>
    <row r="1585" spans="1:17" hidden="1" outlineLevel="4" x14ac:dyDescent="0.25">
      <c r="A1585" s="5">
        <v>126</v>
      </c>
      <c r="B1585" s="5" t="s">
        <v>488</v>
      </c>
      <c r="C1585" s="5" t="str">
        <f>LEFT(B1585,6)</f>
        <v>150477</v>
      </c>
      <c r="D1585" s="5" t="str">
        <f>RIGHT(B1585,2)</f>
        <v>AJ</v>
      </c>
      <c r="E1585" s="5" t="s">
        <v>253</v>
      </c>
      <c r="F1585" s="5" t="s">
        <v>422</v>
      </c>
      <c r="G1585" s="5" t="s">
        <v>489</v>
      </c>
      <c r="H1585" s="5" t="s">
        <v>277</v>
      </c>
      <c r="I1585" s="5" t="s">
        <v>490</v>
      </c>
      <c r="J1585" s="13">
        <v>245</v>
      </c>
      <c r="K1585" s="5">
        <v>55</v>
      </c>
      <c r="L1585" s="5" t="s">
        <v>234</v>
      </c>
      <c r="M1585" s="5">
        <v>63</v>
      </c>
      <c r="N1585" s="5" t="s">
        <v>229</v>
      </c>
      <c r="O1585" s="5">
        <v>83</v>
      </c>
      <c r="P1585" s="5" t="s">
        <v>228</v>
      </c>
      <c r="Q1585" s="5">
        <v>44</v>
      </c>
    </row>
    <row r="1586" spans="1:17" hidden="1" outlineLevel="4" x14ac:dyDescent="0.25">
      <c r="A1586" s="5">
        <v>139</v>
      </c>
      <c r="B1586" s="5" t="s">
        <v>509</v>
      </c>
      <c r="C1586" s="5" t="str">
        <f>LEFT(B1586,6)</f>
        <v>150481</v>
      </c>
      <c r="D1586" s="5" t="str">
        <f>RIGHT(B1586,2)</f>
        <v>GC</v>
      </c>
      <c r="E1586" s="5" t="s">
        <v>253</v>
      </c>
      <c r="F1586" s="5" t="s">
        <v>422</v>
      </c>
      <c r="G1586" s="5" t="s">
        <v>423</v>
      </c>
      <c r="H1586" s="5" t="s">
        <v>277</v>
      </c>
      <c r="I1586" s="5" t="s">
        <v>440</v>
      </c>
      <c r="J1586" s="13">
        <v>284</v>
      </c>
      <c r="K1586" s="5">
        <v>63</v>
      </c>
      <c r="L1586" s="5" t="s">
        <v>229</v>
      </c>
      <c r="M1586" s="5">
        <v>85</v>
      </c>
      <c r="N1586" s="5" t="s">
        <v>228</v>
      </c>
      <c r="O1586" s="5">
        <v>73</v>
      </c>
      <c r="P1586" s="5" t="s">
        <v>234</v>
      </c>
      <c r="Q1586" s="5">
        <v>63</v>
      </c>
    </row>
    <row r="1587" spans="1:17" hidden="1" outlineLevel="3" collapsed="1" x14ac:dyDescent="0.25">
      <c r="A1587" s="5"/>
      <c r="B1587" s="5"/>
      <c r="C1587" s="5">
        <f>SUBTOTAL(3,C1584:C1586)</f>
        <v>3</v>
      </c>
      <c r="D1587" s="5"/>
      <c r="E1587" s="9" t="s">
        <v>2281</v>
      </c>
      <c r="F1587" s="5"/>
      <c r="G1587" s="5"/>
      <c r="H1587" s="5"/>
      <c r="I1587" s="5"/>
      <c r="J1587" s="13"/>
      <c r="K1587" s="5"/>
      <c r="L1587" s="5"/>
      <c r="M1587" s="5"/>
      <c r="N1587" s="5"/>
      <c r="O1587" s="5"/>
      <c r="P1587" s="5"/>
      <c r="Q1587" s="5"/>
    </row>
    <row r="1588" spans="1:17" hidden="1" outlineLevel="4" x14ac:dyDescent="0.25">
      <c r="A1588" s="5">
        <v>140</v>
      </c>
      <c r="B1588" s="5" t="s">
        <v>510</v>
      </c>
      <c r="C1588" s="5" t="str">
        <f>LEFT(B1588,6)</f>
        <v>150481</v>
      </c>
      <c r="D1588" s="5" t="str">
        <f>RIGHT(B1588,2)</f>
        <v>AD</v>
      </c>
      <c r="E1588" s="5" t="s">
        <v>223</v>
      </c>
      <c r="F1588" s="5" t="s">
        <v>422</v>
      </c>
      <c r="G1588" s="5" t="s">
        <v>454</v>
      </c>
      <c r="H1588" s="5" t="s">
        <v>277</v>
      </c>
      <c r="I1588" s="5" t="s">
        <v>304</v>
      </c>
      <c r="J1588" s="13">
        <v>249</v>
      </c>
      <c r="K1588" s="5">
        <v>72</v>
      </c>
      <c r="L1588" s="5" t="s">
        <v>228</v>
      </c>
      <c r="M1588" s="5">
        <v>53</v>
      </c>
      <c r="N1588" s="5" t="s">
        <v>234</v>
      </c>
      <c r="O1588" s="5">
        <v>61</v>
      </c>
      <c r="P1588" s="5" t="s">
        <v>229</v>
      </c>
      <c r="Q1588" s="5">
        <v>63</v>
      </c>
    </row>
    <row r="1589" spans="1:17" hidden="1" outlineLevel="4" x14ac:dyDescent="0.25">
      <c r="A1589" s="5">
        <v>165</v>
      </c>
      <c r="B1589" s="5" t="s">
        <v>550</v>
      </c>
      <c r="C1589" s="5" t="str">
        <f>LEFT(B1589,6)</f>
        <v>150497</v>
      </c>
      <c r="D1589" s="5" t="str">
        <f>RIGHT(B1589,2)</f>
        <v>IE</v>
      </c>
      <c r="E1589" s="5" t="s">
        <v>223</v>
      </c>
      <c r="F1589" s="5" t="s">
        <v>422</v>
      </c>
      <c r="G1589" s="5" t="s">
        <v>423</v>
      </c>
      <c r="H1589" s="5" t="s">
        <v>277</v>
      </c>
      <c r="I1589" s="5" t="s">
        <v>551</v>
      </c>
      <c r="J1589" s="13">
        <v>231</v>
      </c>
      <c r="K1589" s="5">
        <v>48</v>
      </c>
      <c r="L1589" s="5" t="s">
        <v>234</v>
      </c>
      <c r="M1589" s="5">
        <v>62</v>
      </c>
      <c r="N1589" s="5" t="s">
        <v>229</v>
      </c>
      <c r="O1589" s="5">
        <v>62</v>
      </c>
      <c r="P1589" s="5" t="s">
        <v>228</v>
      </c>
      <c r="Q1589" s="5">
        <v>59</v>
      </c>
    </row>
    <row r="1590" spans="1:17" hidden="1" outlineLevel="3" collapsed="1" x14ac:dyDescent="0.25">
      <c r="A1590" s="5"/>
      <c r="B1590" s="5"/>
      <c r="C1590" s="5">
        <f>SUBTOTAL(3,C1588:C1589)</f>
        <v>2</v>
      </c>
      <c r="D1590" s="5"/>
      <c r="E1590" s="9" t="s">
        <v>2282</v>
      </c>
      <c r="F1590" s="5"/>
      <c r="G1590" s="5"/>
      <c r="H1590" s="5"/>
      <c r="I1590" s="5"/>
      <c r="J1590" s="13"/>
      <c r="K1590" s="5"/>
      <c r="L1590" s="5"/>
      <c r="M1590" s="5"/>
      <c r="N1590" s="5"/>
      <c r="O1590" s="5"/>
      <c r="P1590" s="5"/>
      <c r="Q1590" s="5"/>
    </row>
    <row r="1591" spans="1:17" hidden="1" outlineLevel="4" x14ac:dyDescent="0.25">
      <c r="A1591" s="5">
        <v>173</v>
      </c>
      <c r="B1591" s="5" t="s">
        <v>560</v>
      </c>
      <c r="C1591" s="5" t="str">
        <f t="shared" ref="C1591:C1611" si="32">LEFT(B1591,6)</f>
        <v>150498</v>
      </c>
      <c r="D1591" s="5" t="str">
        <f t="shared" ref="D1591:D1611" si="33">RIGHT(B1591,2)</f>
        <v>DD</v>
      </c>
      <c r="E1591" s="5" t="s">
        <v>253</v>
      </c>
      <c r="F1591" s="5" t="s">
        <v>422</v>
      </c>
      <c r="G1591" s="5" t="s">
        <v>423</v>
      </c>
      <c r="H1591" s="5" t="s">
        <v>277</v>
      </c>
      <c r="I1591" s="5" t="s">
        <v>440</v>
      </c>
      <c r="J1591" s="13">
        <v>209</v>
      </c>
      <c r="K1591" s="5">
        <v>62</v>
      </c>
      <c r="L1591" s="5" t="s">
        <v>228</v>
      </c>
      <c r="M1591" s="5">
        <v>54</v>
      </c>
      <c r="N1591" s="5" t="s">
        <v>229</v>
      </c>
      <c r="O1591" s="5">
        <v>48</v>
      </c>
      <c r="P1591" s="5" t="s">
        <v>234</v>
      </c>
      <c r="Q1591" s="5">
        <v>45</v>
      </c>
    </row>
    <row r="1592" spans="1:17" hidden="1" outlineLevel="4" x14ac:dyDescent="0.25">
      <c r="A1592" s="5">
        <v>175</v>
      </c>
      <c r="B1592" s="5" t="s">
        <v>562</v>
      </c>
      <c r="C1592" s="5" t="str">
        <f t="shared" si="32"/>
        <v>150499</v>
      </c>
      <c r="D1592" s="5" t="str">
        <f t="shared" si="33"/>
        <v>CE</v>
      </c>
      <c r="E1592" s="5" t="s">
        <v>253</v>
      </c>
      <c r="F1592" s="5" t="s">
        <v>422</v>
      </c>
      <c r="G1592" s="5" t="s">
        <v>445</v>
      </c>
      <c r="H1592" s="5" t="s">
        <v>277</v>
      </c>
      <c r="I1592" s="5" t="s">
        <v>440</v>
      </c>
      <c r="J1592" s="13">
        <v>268</v>
      </c>
      <c r="K1592" s="5">
        <v>54</v>
      </c>
      <c r="L1592" s="5" t="s">
        <v>228</v>
      </c>
      <c r="M1592" s="5">
        <v>66</v>
      </c>
      <c r="N1592" s="5" t="s">
        <v>234</v>
      </c>
      <c r="O1592" s="5">
        <v>84</v>
      </c>
      <c r="P1592" s="5" t="s">
        <v>229</v>
      </c>
      <c r="Q1592" s="5">
        <v>64</v>
      </c>
    </row>
    <row r="1593" spans="1:17" hidden="1" outlineLevel="4" x14ac:dyDescent="0.25">
      <c r="A1593" s="5">
        <v>195</v>
      </c>
      <c r="B1593" s="5" t="s">
        <v>588</v>
      </c>
      <c r="C1593" s="5" t="str">
        <f t="shared" si="32"/>
        <v>150508</v>
      </c>
      <c r="D1593" s="5" t="str">
        <f t="shared" si="33"/>
        <v>EF</v>
      </c>
      <c r="E1593" s="5" t="s">
        <v>253</v>
      </c>
      <c r="F1593" s="5" t="s">
        <v>422</v>
      </c>
      <c r="G1593" s="5" t="s">
        <v>456</v>
      </c>
      <c r="H1593" s="5" t="s">
        <v>277</v>
      </c>
      <c r="I1593" s="5" t="s">
        <v>299</v>
      </c>
      <c r="J1593" s="13">
        <v>204</v>
      </c>
      <c r="K1593" s="5">
        <v>42</v>
      </c>
      <c r="L1593" s="5" t="s">
        <v>234</v>
      </c>
      <c r="M1593" s="5">
        <v>52</v>
      </c>
      <c r="N1593" s="5" t="s">
        <v>229</v>
      </c>
      <c r="O1593" s="5">
        <v>69</v>
      </c>
      <c r="P1593" s="5" t="s">
        <v>228</v>
      </c>
      <c r="Q1593" s="5">
        <v>41</v>
      </c>
    </row>
    <row r="1594" spans="1:17" hidden="1" outlineLevel="4" x14ac:dyDescent="0.25">
      <c r="A1594" s="5">
        <v>205</v>
      </c>
      <c r="B1594" s="5" t="s">
        <v>600</v>
      </c>
      <c r="C1594" s="5" t="str">
        <f t="shared" si="32"/>
        <v>150513</v>
      </c>
      <c r="D1594" s="5" t="str">
        <f t="shared" si="33"/>
        <v>FB</v>
      </c>
      <c r="E1594" s="5" t="s">
        <v>253</v>
      </c>
      <c r="F1594" s="5" t="s">
        <v>422</v>
      </c>
      <c r="G1594" s="5" t="s">
        <v>526</v>
      </c>
      <c r="H1594" s="5" t="s">
        <v>277</v>
      </c>
      <c r="I1594" s="5" t="s">
        <v>299</v>
      </c>
      <c r="J1594" s="13">
        <v>237</v>
      </c>
      <c r="K1594" s="5">
        <v>63</v>
      </c>
      <c r="L1594" s="5" t="s">
        <v>228</v>
      </c>
      <c r="M1594" s="5">
        <v>52</v>
      </c>
      <c r="N1594" s="5" t="s">
        <v>234</v>
      </c>
      <c r="O1594" s="5">
        <v>63</v>
      </c>
      <c r="P1594" s="5" t="s">
        <v>229</v>
      </c>
      <c r="Q1594" s="5">
        <v>59</v>
      </c>
    </row>
    <row r="1595" spans="1:17" hidden="1" outlineLevel="4" x14ac:dyDescent="0.25">
      <c r="A1595" s="5">
        <v>216</v>
      </c>
      <c r="B1595" s="5" t="s">
        <v>615</v>
      </c>
      <c r="C1595" s="5" t="str">
        <f t="shared" si="32"/>
        <v>150515</v>
      </c>
      <c r="D1595" s="5" t="str">
        <f t="shared" si="33"/>
        <v>FG</v>
      </c>
      <c r="E1595" s="5" t="s">
        <v>253</v>
      </c>
      <c r="F1595" s="5" t="s">
        <v>422</v>
      </c>
      <c r="G1595" s="5" t="s">
        <v>526</v>
      </c>
      <c r="H1595" s="5" t="s">
        <v>277</v>
      </c>
      <c r="I1595" s="5" t="s">
        <v>276</v>
      </c>
      <c r="J1595" s="13">
        <v>288</v>
      </c>
      <c r="K1595" s="5">
        <v>73</v>
      </c>
      <c r="L1595" s="5" t="s">
        <v>234</v>
      </c>
      <c r="M1595" s="5">
        <v>63</v>
      </c>
      <c r="N1595" s="5" t="s">
        <v>229</v>
      </c>
      <c r="O1595" s="5">
        <v>87</v>
      </c>
      <c r="P1595" s="5" t="s">
        <v>228</v>
      </c>
      <c r="Q1595" s="5">
        <v>65</v>
      </c>
    </row>
    <row r="1596" spans="1:17" hidden="1" outlineLevel="4" x14ac:dyDescent="0.25">
      <c r="A1596" s="5">
        <v>220</v>
      </c>
      <c r="B1596" s="5" t="s">
        <v>620</v>
      </c>
      <c r="C1596" s="5" t="str">
        <f t="shared" si="32"/>
        <v>150515</v>
      </c>
      <c r="D1596" s="5" t="str">
        <f t="shared" si="33"/>
        <v>DG</v>
      </c>
      <c r="E1596" s="5" t="s">
        <v>253</v>
      </c>
      <c r="F1596" s="5" t="s">
        <v>422</v>
      </c>
      <c r="G1596" s="5" t="s">
        <v>460</v>
      </c>
      <c r="H1596" s="5" t="s">
        <v>277</v>
      </c>
      <c r="I1596" s="5" t="s">
        <v>304</v>
      </c>
      <c r="J1596" s="13">
        <v>274</v>
      </c>
      <c r="K1596" s="5">
        <v>59</v>
      </c>
      <c r="L1596" s="5" t="s">
        <v>234</v>
      </c>
      <c r="M1596" s="5">
        <v>77</v>
      </c>
      <c r="N1596" s="5" t="s">
        <v>228</v>
      </c>
      <c r="O1596" s="5">
        <v>75</v>
      </c>
      <c r="P1596" s="5" t="s">
        <v>229</v>
      </c>
      <c r="Q1596" s="5">
        <v>63</v>
      </c>
    </row>
    <row r="1597" spans="1:17" hidden="1" outlineLevel="4" x14ac:dyDescent="0.25">
      <c r="A1597" s="5">
        <v>230</v>
      </c>
      <c r="B1597" s="5" t="s">
        <v>633</v>
      </c>
      <c r="C1597" s="5" t="str">
        <f t="shared" si="32"/>
        <v>150516</v>
      </c>
      <c r="D1597" s="5" t="str">
        <f t="shared" si="33"/>
        <v>FF</v>
      </c>
      <c r="E1597" s="5" t="s">
        <v>253</v>
      </c>
      <c r="F1597" s="5" t="s">
        <v>422</v>
      </c>
      <c r="G1597" s="5" t="s">
        <v>432</v>
      </c>
      <c r="H1597" s="5" t="s">
        <v>277</v>
      </c>
      <c r="I1597" s="5" t="s">
        <v>299</v>
      </c>
      <c r="J1597" s="13">
        <v>275</v>
      </c>
      <c r="K1597" s="5">
        <v>71</v>
      </c>
      <c r="L1597" s="5" t="s">
        <v>228</v>
      </c>
      <c r="M1597" s="5">
        <v>75</v>
      </c>
      <c r="N1597" s="5" t="s">
        <v>229</v>
      </c>
      <c r="O1597" s="5">
        <v>67</v>
      </c>
      <c r="P1597" s="5" t="s">
        <v>234</v>
      </c>
      <c r="Q1597" s="5">
        <v>62</v>
      </c>
    </row>
    <row r="1598" spans="1:17" hidden="1" outlineLevel="4" x14ac:dyDescent="0.25">
      <c r="A1598" s="5">
        <v>265</v>
      </c>
      <c r="B1598" s="5" t="s">
        <v>679</v>
      </c>
      <c r="C1598" s="5" t="str">
        <f t="shared" si="32"/>
        <v>150520</v>
      </c>
      <c r="D1598" s="5" t="str">
        <f t="shared" si="33"/>
        <v>GI</v>
      </c>
      <c r="E1598" s="5" t="s">
        <v>253</v>
      </c>
      <c r="F1598" s="5" t="s">
        <v>422</v>
      </c>
      <c r="G1598" s="5" t="s">
        <v>454</v>
      </c>
      <c r="H1598" s="5" t="s">
        <v>277</v>
      </c>
      <c r="I1598" s="5" t="s">
        <v>276</v>
      </c>
      <c r="J1598" s="13">
        <v>305</v>
      </c>
      <c r="K1598" s="5">
        <v>78</v>
      </c>
      <c r="L1598" s="5" t="s">
        <v>228</v>
      </c>
      <c r="M1598" s="5">
        <v>72</v>
      </c>
      <c r="N1598" s="5" t="s">
        <v>229</v>
      </c>
      <c r="O1598" s="5">
        <v>75</v>
      </c>
      <c r="P1598" s="5" t="s">
        <v>234</v>
      </c>
      <c r="Q1598" s="5">
        <v>80</v>
      </c>
    </row>
    <row r="1599" spans="1:17" hidden="1" outlineLevel="4" x14ac:dyDescent="0.25">
      <c r="A1599" s="5">
        <v>267</v>
      </c>
      <c r="B1599" s="5" t="s">
        <v>681</v>
      </c>
      <c r="C1599" s="5" t="str">
        <f t="shared" si="32"/>
        <v>150520</v>
      </c>
      <c r="D1599" s="5" t="str">
        <f t="shared" si="33"/>
        <v>HC</v>
      </c>
      <c r="E1599" s="5" t="s">
        <v>253</v>
      </c>
      <c r="F1599" s="5" t="s">
        <v>422</v>
      </c>
      <c r="G1599" s="5" t="s">
        <v>432</v>
      </c>
      <c r="H1599" s="5" t="s">
        <v>277</v>
      </c>
      <c r="I1599" s="5" t="s">
        <v>299</v>
      </c>
      <c r="J1599" s="13">
        <v>235</v>
      </c>
      <c r="K1599" s="5">
        <v>62</v>
      </c>
      <c r="L1599" s="5" t="s">
        <v>228</v>
      </c>
      <c r="M1599" s="5">
        <v>54</v>
      </c>
      <c r="N1599" s="5" t="s">
        <v>234</v>
      </c>
      <c r="O1599" s="5">
        <v>56</v>
      </c>
      <c r="P1599" s="5" t="s">
        <v>229</v>
      </c>
      <c r="Q1599" s="5">
        <v>63</v>
      </c>
    </row>
    <row r="1600" spans="1:17" hidden="1" outlineLevel="4" x14ac:dyDescent="0.25">
      <c r="A1600" s="5">
        <v>268</v>
      </c>
      <c r="B1600" s="5" t="s">
        <v>682</v>
      </c>
      <c r="C1600" s="5" t="str">
        <f t="shared" si="32"/>
        <v>150520</v>
      </c>
      <c r="D1600" s="5" t="str">
        <f t="shared" si="33"/>
        <v>GG</v>
      </c>
      <c r="E1600" s="5" t="s">
        <v>253</v>
      </c>
      <c r="F1600" s="5" t="s">
        <v>422</v>
      </c>
      <c r="G1600" s="5" t="s">
        <v>432</v>
      </c>
      <c r="H1600" s="5" t="s">
        <v>277</v>
      </c>
      <c r="I1600" s="5" t="s">
        <v>276</v>
      </c>
      <c r="J1600" s="13">
        <v>264</v>
      </c>
      <c r="K1600" s="5">
        <v>65</v>
      </c>
      <c r="L1600" s="5" t="s">
        <v>234</v>
      </c>
      <c r="M1600" s="5">
        <v>74</v>
      </c>
      <c r="N1600" s="5" t="s">
        <v>229</v>
      </c>
      <c r="O1600" s="5">
        <v>65</v>
      </c>
      <c r="P1600" s="5" t="s">
        <v>228</v>
      </c>
      <c r="Q1600" s="5">
        <v>60</v>
      </c>
    </row>
    <row r="1601" spans="1:17" hidden="1" outlineLevel="4" x14ac:dyDescent="0.25">
      <c r="A1601" s="5">
        <v>272</v>
      </c>
      <c r="B1601" s="5" t="s">
        <v>687</v>
      </c>
      <c r="C1601" s="5" t="str">
        <f t="shared" si="32"/>
        <v>150521</v>
      </c>
      <c r="D1601" s="5" t="str">
        <f t="shared" si="33"/>
        <v>IG</v>
      </c>
      <c r="E1601" s="5" t="s">
        <v>253</v>
      </c>
      <c r="F1601" s="5" t="s">
        <v>422</v>
      </c>
      <c r="G1601" s="5" t="s">
        <v>432</v>
      </c>
      <c r="H1601" s="5" t="s">
        <v>277</v>
      </c>
      <c r="I1601" s="5" t="s">
        <v>304</v>
      </c>
      <c r="J1601" s="13">
        <v>256</v>
      </c>
      <c r="K1601" s="5">
        <v>64</v>
      </c>
      <c r="L1601" s="5" t="s">
        <v>234</v>
      </c>
      <c r="M1601" s="5">
        <v>77</v>
      </c>
      <c r="N1601" s="5" t="s">
        <v>228</v>
      </c>
      <c r="O1601" s="5">
        <v>59</v>
      </c>
      <c r="P1601" s="5" t="s">
        <v>229</v>
      </c>
      <c r="Q1601" s="5">
        <v>56</v>
      </c>
    </row>
    <row r="1602" spans="1:17" hidden="1" outlineLevel="4" x14ac:dyDescent="0.25">
      <c r="A1602" s="5">
        <v>295</v>
      </c>
      <c r="B1602" s="5" t="s">
        <v>716</v>
      </c>
      <c r="C1602" s="5" t="str">
        <f t="shared" si="32"/>
        <v>150525</v>
      </c>
      <c r="D1602" s="5" t="str">
        <f t="shared" si="33"/>
        <v>AF</v>
      </c>
      <c r="E1602" s="5" t="s">
        <v>253</v>
      </c>
      <c r="F1602" s="5" t="s">
        <v>422</v>
      </c>
      <c r="G1602" s="5" t="s">
        <v>610</v>
      </c>
      <c r="H1602" s="5" t="s">
        <v>277</v>
      </c>
      <c r="I1602" s="5" t="s">
        <v>440</v>
      </c>
      <c r="J1602" s="13">
        <v>231</v>
      </c>
      <c r="K1602" s="5">
        <v>57</v>
      </c>
      <c r="L1602" s="5" t="s">
        <v>234</v>
      </c>
      <c r="M1602" s="5">
        <v>59</v>
      </c>
      <c r="N1602" s="5" t="s">
        <v>229</v>
      </c>
      <c r="O1602" s="5">
        <v>53</v>
      </c>
      <c r="P1602" s="5" t="s">
        <v>228</v>
      </c>
      <c r="Q1602" s="5">
        <v>62</v>
      </c>
    </row>
    <row r="1603" spans="1:17" hidden="1" outlineLevel="4" x14ac:dyDescent="0.25">
      <c r="A1603" s="5">
        <v>314</v>
      </c>
      <c r="B1603" s="5" t="s">
        <v>741</v>
      </c>
      <c r="C1603" s="5" t="str">
        <f t="shared" si="32"/>
        <v>150528</v>
      </c>
      <c r="D1603" s="5" t="str">
        <f t="shared" si="33"/>
        <v>FI</v>
      </c>
      <c r="E1603" s="5" t="s">
        <v>253</v>
      </c>
      <c r="F1603" s="5" t="s">
        <v>422</v>
      </c>
      <c r="G1603" s="5" t="s">
        <v>660</v>
      </c>
      <c r="H1603" s="5" t="s">
        <v>277</v>
      </c>
      <c r="I1603" s="5" t="s">
        <v>304</v>
      </c>
      <c r="J1603" s="13">
        <v>233</v>
      </c>
      <c r="K1603" s="5">
        <v>65</v>
      </c>
      <c r="L1603" s="5" t="s">
        <v>228</v>
      </c>
      <c r="M1603" s="5">
        <v>54</v>
      </c>
      <c r="N1603" s="5" t="s">
        <v>234</v>
      </c>
      <c r="O1603" s="5">
        <v>55</v>
      </c>
      <c r="P1603" s="5" t="s">
        <v>229</v>
      </c>
      <c r="Q1603" s="5">
        <v>59</v>
      </c>
    </row>
    <row r="1604" spans="1:17" hidden="1" outlineLevel="4" x14ac:dyDescent="0.25">
      <c r="A1604" s="5">
        <v>320</v>
      </c>
      <c r="B1604" s="5" t="s">
        <v>747</v>
      </c>
      <c r="C1604" s="5" t="str">
        <f t="shared" si="32"/>
        <v>150530</v>
      </c>
      <c r="D1604" s="5" t="str">
        <f t="shared" si="33"/>
        <v>BC</v>
      </c>
      <c r="E1604" s="5" t="s">
        <v>253</v>
      </c>
      <c r="F1604" s="5" t="s">
        <v>422</v>
      </c>
      <c r="G1604" s="5" t="s">
        <v>432</v>
      </c>
      <c r="H1604" s="5" t="s">
        <v>277</v>
      </c>
      <c r="I1604" s="5" t="s">
        <v>276</v>
      </c>
      <c r="J1604" s="13">
        <v>213</v>
      </c>
      <c r="K1604" s="5">
        <v>60</v>
      </c>
      <c r="L1604" s="5" t="s">
        <v>228</v>
      </c>
      <c r="M1604" s="5">
        <v>48</v>
      </c>
      <c r="N1604" s="5" t="s">
        <v>234</v>
      </c>
      <c r="O1604" s="5">
        <v>66</v>
      </c>
      <c r="P1604" s="5" t="s">
        <v>229</v>
      </c>
      <c r="Q1604" s="5">
        <v>39</v>
      </c>
    </row>
    <row r="1605" spans="1:17" hidden="1" outlineLevel="4" x14ac:dyDescent="0.25">
      <c r="A1605" s="5">
        <v>347</v>
      </c>
      <c r="B1605" s="5" t="s">
        <v>780</v>
      </c>
      <c r="C1605" s="5" t="str">
        <f t="shared" si="32"/>
        <v>150536</v>
      </c>
      <c r="D1605" s="5" t="str">
        <f t="shared" si="33"/>
        <v>HA</v>
      </c>
      <c r="E1605" s="5" t="s">
        <v>253</v>
      </c>
      <c r="F1605" s="5" t="s">
        <v>422</v>
      </c>
      <c r="G1605" s="5" t="s">
        <v>670</v>
      </c>
      <c r="H1605" s="5" t="s">
        <v>277</v>
      </c>
      <c r="I1605" s="5" t="s">
        <v>551</v>
      </c>
      <c r="J1605" s="13">
        <v>230</v>
      </c>
      <c r="K1605" s="5">
        <v>58</v>
      </c>
      <c r="L1605" s="5" t="s">
        <v>401</v>
      </c>
      <c r="M1605" s="5">
        <v>66</v>
      </c>
      <c r="N1605" s="5" t="s">
        <v>228</v>
      </c>
      <c r="O1605" s="5">
        <v>51</v>
      </c>
      <c r="P1605" s="5" t="s">
        <v>229</v>
      </c>
      <c r="Q1605" s="5">
        <v>55</v>
      </c>
    </row>
    <row r="1606" spans="1:17" hidden="1" outlineLevel="4" x14ac:dyDescent="0.25">
      <c r="A1606" s="5">
        <v>385</v>
      </c>
      <c r="B1606" s="5" t="s">
        <v>827</v>
      </c>
      <c r="C1606" s="5" t="str">
        <f t="shared" si="32"/>
        <v>150559</v>
      </c>
      <c r="D1606" s="5" t="str">
        <f t="shared" si="33"/>
        <v>JF</v>
      </c>
      <c r="E1606" s="5" t="s">
        <v>253</v>
      </c>
      <c r="F1606" s="5" t="s">
        <v>422</v>
      </c>
      <c r="G1606" s="5" t="s">
        <v>499</v>
      </c>
      <c r="H1606" s="5" t="s">
        <v>277</v>
      </c>
      <c r="I1606" s="5" t="s">
        <v>490</v>
      </c>
      <c r="J1606" s="13">
        <v>265</v>
      </c>
      <c r="K1606" s="5">
        <v>66</v>
      </c>
      <c r="L1606" s="5" t="s">
        <v>228</v>
      </c>
      <c r="M1606" s="5">
        <v>63</v>
      </c>
      <c r="N1606" s="5" t="s">
        <v>234</v>
      </c>
      <c r="O1606" s="5">
        <v>78</v>
      </c>
      <c r="P1606" s="5" t="s">
        <v>229</v>
      </c>
      <c r="Q1606" s="5">
        <v>58</v>
      </c>
    </row>
    <row r="1607" spans="1:17" hidden="1" outlineLevel="4" x14ac:dyDescent="0.25">
      <c r="A1607" s="5">
        <v>409</v>
      </c>
      <c r="B1607" s="5" t="s">
        <v>856</v>
      </c>
      <c r="C1607" s="5" t="str">
        <f t="shared" si="32"/>
        <v>150580</v>
      </c>
      <c r="D1607" s="5" t="str">
        <f t="shared" si="33"/>
        <v>HH</v>
      </c>
      <c r="E1607" s="5" t="s">
        <v>253</v>
      </c>
      <c r="F1607" s="5" t="s">
        <v>422</v>
      </c>
      <c r="G1607" s="5" t="s">
        <v>423</v>
      </c>
      <c r="H1607" s="5" t="s">
        <v>277</v>
      </c>
      <c r="I1607" s="5" t="s">
        <v>299</v>
      </c>
      <c r="J1607" s="13">
        <v>225</v>
      </c>
      <c r="K1607" s="5">
        <v>69</v>
      </c>
      <c r="L1607" s="5" t="s">
        <v>228</v>
      </c>
      <c r="M1607" s="5">
        <v>60</v>
      </c>
      <c r="N1607" s="5" t="s">
        <v>234</v>
      </c>
      <c r="O1607" s="5">
        <v>40</v>
      </c>
      <c r="P1607" s="5" t="s">
        <v>229</v>
      </c>
      <c r="Q1607" s="5">
        <v>56</v>
      </c>
    </row>
    <row r="1608" spans="1:17" hidden="1" outlineLevel="4" x14ac:dyDescent="0.25">
      <c r="A1608" s="5">
        <v>413</v>
      </c>
      <c r="B1608" s="5" t="s">
        <v>860</v>
      </c>
      <c r="C1608" s="5" t="str">
        <f t="shared" si="32"/>
        <v>150581</v>
      </c>
      <c r="D1608" s="5" t="str">
        <f t="shared" si="33"/>
        <v>II</v>
      </c>
      <c r="E1608" s="5" t="s">
        <v>253</v>
      </c>
      <c r="F1608" s="5" t="s">
        <v>422</v>
      </c>
      <c r="G1608" s="5" t="s">
        <v>454</v>
      </c>
      <c r="H1608" s="5" t="s">
        <v>277</v>
      </c>
      <c r="I1608" s="5" t="s">
        <v>276</v>
      </c>
      <c r="J1608" s="13">
        <v>225</v>
      </c>
      <c r="K1608" s="5">
        <v>54</v>
      </c>
      <c r="L1608" s="5" t="s">
        <v>228</v>
      </c>
      <c r="M1608" s="5">
        <v>43</v>
      </c>
      <c r="N1608" s="5" t="s">
        <v>229</v>
      </c>
      <c r="O1608" s="5">
        <v>70</v>
      </c>
      <c r="P1608" s="5" t="s">
        <v>234</v>
      </c>
      <c r="Q1608" s="5">
        <v>58</v>
      </c>
    </row>
    <row r="1609" spans="1:17" hidden="1" outlineLevel="4" x14ac:dyDescent="0.25">
      <c r="A1609" s="5">
        <v>464</v>
      </c>
      <c r="B1609" s="5" t="s">
        <v>931</v>
      </c>
      <c r="C1609" s="5" t="str">
        <f t="shared" si="32"/>
        <v>150608</v>
      </c>
      <c r="D1609" s="5" t="str">
        <f t="shared" si="33"/>
        <v>IH</v>
      </c>
      <c r="E1609" s="5" t="s">
        <v>253</v>
      </c>
      <c r="F1609" s="5" t="s">
        <v>422</v>
      </c>
      <c r="G1609" s="5" t="s">
        <v>423</v>
      </c>
      <c r="H1609" s="5" t="s">
        <v>277</v>
      </c>
      <c r="I1609" s="5" t="s">
        <v>304</v>
      </c>
      <c r="J1609" s="13">
        <v>238</v>
      </c>
      <c r="K1609" s="5">
        <v>74</v>
      </c>
      <c r="L1609" s="5" t="s">
        <v>228</v>
      </c>
      <c r="M1609" s="5">
        <v>55</v>
      </c>
      <c r="N1609" s="5" t="s">
        <v>234</v>
      </c>
      <c r="O1609" s="5">
        <v>63</v>
      </c>
      <c r="P1609" s="5" t="s">
        <v>229</v>
      </c>
      <c r="Q1609" s="5">
        <v>46</v>
      </c>
    </row>
    <row r="1610" spans="1:17" hidden="1" outlineLevel="4" x14ac:dyDescent="0.25">
      <c r="A1610" s="5">
        <v>611</v>
      </c>
      <c r="B1610" s="5" t="s">
        <v>1108</v>
      </c>
      <c r="C1610" s="5" t="str">
        <f t="shared" si="32"/>
        <v>150950</v>
      </c>
      <c r="D1610" s="5" t="str">
        <f t="shared" si="33"/>
        <v>DF</v>
      </c>
      <c r="E1610" s="5" t="s">
        <v>253</v>
      </c>
      <c r="F1610" s="5" t="s">
        <v>422</v>
      </c>
      <c r="G1610" s="5" t="s">
        <v>460</v>
      </c>
      <c r="H1610" s="5" t="s">
        <v>277</v>
      </c>
      <c r="I1610" s="5" t="s">
        <v>276</v>
      </c>
      <c r="J1610" s="13">
        <v>253</v>
      </c>
      <c r="K1610" s="5">
        <v>81</v>
      </c>
      <c r="L1610" s="5" t="s">
        <v>228</v>
      </c>
      <c r="M1610" s="5">
        <v>48</v>
      </c>
      <c r="N1610" s="5" t="s">
        <v>229</v>
      </c>
      <c r="O1610" s="5">
        <v>65</v>
      </c>
      <c r="P1610" s="5" t="s">
        <v>234</v>
      </c>
      <c r="Q1610" s="5">
        <v>59</v>
      </c>
    </row>
    <row r="1611" spans="1:17" hidden="1" outlineLevel="4" x14ac:dyDescent="0.25">
      <c r="A1611" s="5">
        <v>614</v>
      </c>
      <c r="B1611" s="5" t="s">
        <v>1111</v>
      </c>
      <c r="C1611" s="5" t="str">
        <f t="shared" si="32"/>
        <v>150951</v>
      </c>
      <c r="D1611" s="5" t="str">
        <f t="shared" si="33"/>
        <v>CF</v>
      </c>
      <c r="E1611" s="5" t="s">
        <v>253</v>
      </c>
      <c r="F1611" s="5" t="s">
        <v>422</v>
      </c>
      <c r="G1611" s="5" t="s">
        <v>450</v>
      </c>
      <c r="H1611" s="5" t="s">
        <v>277</v>
      </c>
      <c r="I1611" s="5" t="s">
        <v>276</v>
      </c>
      <c r="J1611" s="13">
        <v>238</v>
      </c>
      <c r="K1611" s="5">
        <v>46</v>
      </c>
      <c r="L1611" s="5" t="s">
        <v>229</v>
      </c>
      <c r="M1611" s="5">
        <v>81</v>
      </c>
      <c r="N1611" s="5" t="s">
        <v>234</v>
      </c>
      <c r="O1611" s="5">
        <v>55</v>
      </c>
      <c r="P1611" s="5" t="s">
        <v>228</v>
      </c>
      <c r="Q1611" s="5">
        <v>56</v>
      </c>
    </row>
    <row r="1612" spans="1:17" hidden="1" outlineLevel="3" collapsed="1" x14ac:dyDescent="0.25">
      <c r="A1612" s="5"/>
      <c r="B1612" s="5"/>
      <c r="C1612" s="5">
        <f>SUBTOTAL(3,C1591:C1611)</f>
        <v>21</v>
      </c>
      <c r="D1612" s="5"/>
      <c r="E1612" s="9" t="s">
        <v>2281</v>
      </c>
      <c r="F1612" s="5"/>
      <c r="G1612" s="5"/>
      <c r="H1612" s="5"/>
      <c r="I1612" s="5"/>
      <c r="J1612" s="13"/>
      <c r="K1612" s="5"/>
      <c r="L1612" s="5"/>
      <c r="M1612" s="5"/>
      <c r="N1612" s="5"/>
      <c r="O1612" s="5"/>
      <c r="P1612" s="5"/>
      <c r="Q1612" s="5"/>
    </row>
    <row r="1613" spans="1:17" hidden="1" outlineLevel="4" x14ac:dyDescent="0.25">
      <c r="A1613" s="5">
        <v>641</v>
      </c>
      <c r="B1613" s="5" t="s">
        <v>1143</v>
      </c>
      <c r="C1613" s="5" t="str">
        <f>LEFT(B1613,6)</f>
        <v>150958</v>
      </c>
      <c r="D1613" s="5" t="str">
        <f>RIGHT(B1613,2)</f>
        <v>AH</v>
      </c>
      <c r="E1613" s="5" t="s">
        <v>223</v>
      </c>
      <c r="F1613" s="5" t="s">
        <v>422</v>
      </c>
      <c r="G1613" s="5" t="s">
        <v>432</v>
      </c>
      <c r="H1613" s="5" t="s">
        <v>277</v>
      </c>
      <c r="I1613" s="5" t="s">
        <v>551</v>
      </c>
      <c r="J1613" s="13">
        <v>260</v>
      </c>
      <c r="K1613" s="5">
        <v>71</v>
      </c>
      <c r="L1613" s="5" t="s">
        <v>227</v>
      </c>
      <c r="M1613" s="5">
        <v>61</v>
      </c>
      <c r="N1613" s="5" t="s">
        <v>228</v>
      </c>
      <c r="O1613" s="5">
        <v>71</v>
      </c>
      <c r="P1613" s="5" t="s">
        <v>234</v>
      </c>
      <c r="Q1613" s="5">
        <v>57</v>
      </c>
    </row>
    <row r="1614" spans="1:17" hidden="1" outlineLevel="3" collapsed="1" x14ac:dyDescent="0.25">
      <c r="A1614" s="5"/>
      <c r="B1614" s="5"/>
      <c r="C1614" s="5">
        <f>SUBTOTAL(3,C1613:C1613)</f>
        <v>1</v>
      </c>
      <c r="D1614" s="5"/>
      <c r="E1614" s="9" t="s">
        <v>2282</v>
      </c>
      <c r="F1614" s="5"/>
      <c r="G1614" s="5"/>
      <c r="H1614" s="5"/>
      <c r="I1614" s="5"/>
      <c r="J1614" s="13"/>
      <c r="K1614" s="5"/>
      <c r="L1614" s="5"/>
      <c r="M1614" s="5"/>
      <c r="N1614" s="5"/>
      <c r="O1614" s="5"/>
      <c r="P1614" s="5"/>
      <c r="Q1614" s="5"/>
    </row>
    <row r="1615" spans="1:17" hidden="1" outlineLevel="4" x14ac:dyDescent="0.25">
      <c r="A1615" s="5">
        <v>675</v>
      </c>
      <c r="B1615" s="5" t="s">
        <v>1179</v>
      </c>
      <c r="C1615" s="5" t="str">
        <f t="shared" ref="C1615:C1623" si="34">LEFT(B1615,6)</f>
        <v>150964</v>
      </c>
      <c r="D1615" s="5" t="str">
        <f t="shared" ref="D1615:D1623" si="35">RIGHT(B1615,2)</f>
        <v>EF</v>
      </c>
      <c r="E1615" s="5" t="s">
        <v>253</v>
      </c>
      <c r="F1615" s="5" t="s">
        <v>422</v>
      </c>
      <c r="G1615" s="5" t="s">
        <v>423</v>
      </c>
      <c r="H1615" s="5" t="s">
        <v>277</v>
      </c>
      <c r="I1615" s="5" t="s">
        <v>276</v>
      </c>
      <c r="J1615" s="13">
        <v>207</v>
      </c>
      <c r="K1615" s="5">
        <v>55</v>
      </c>
      <c r="L1615" s="5" t="s">
        <v>234</v>
      </c>
      <c r="M1615" s="5">
        <v>59</v>
      </c>
      <c r="N1615" s="5" t="s">
        <v>228</v>
      </c>
      <c r="O1615" s="5">
        <v>54</v>
      </c>
      <c r="P1615" s="5" t="s">
        <v>229</v>
      </c>
      <c r="Q1615" s="5">
        <v>39</v>
      </c>
    </row>
    <row r="1616" spans="1:17" hidden="1" outlineLevel="4" x14ac:dyDescent="0.25">
      <c r="A1616" s="5">
        <v>683</v>
      </c>
      <c r="B1616" s="5" t="s">
        <v>1187</v>
      </c>
      <c r="C1616" s="5" t="str">
        <f t="shared" si="34"/>
        <v>150965</v>
      </c>
      <c r="D1616" s="5" t="str">
        <f t="shared" si="35"/>
        <v>DD</v>
      </c>
      <c r="E1616" s="5" t="s">
        <v>253</v>
      </c>
      <c r="F1616" s="5" t="s">
        <v>422</v>
      </c>
      <c r="G1616" s="5" t="s">
        <v>618</v>
      </c>
      <c r="H1616" s="5" t="s">
        <v>277</v>
      </c>
      <c r="I1616" s="5" t="s">
        <v>276</v>
      </c>
      <c r="J1616" s="13">
        <v>230</v>
      </c>
      <c r="K1616" s="5">
        <v>44</v>
      </c>
      <c r="L1616" s="5" t="s">
        <v>229</v>
      </c>
      <c r="M1616" s="5">
        <v>44</v>
      </c>
      <c r="N1616" s="5" t="s">
        <v>228</v>
      </c>
      <c r="O1616" s="5">
        <v>68</v>
      </c>
      <c r="P1616" s="5" t="s">
        <v>234</v>
      </c>
      <c r="Q1616" s="5">
        <v>74</v>
      </c>
    </row>
    <row r="1617" spans="1:17" hidden="1" outlineLevel="4" x14ac:dyDescent="0.25">
      <c r="A1617" s="5">
        <v>687</v>
      </c>
      <c r="B1617" s="5" t="s">
        <v>1194</v>
      </c>
      <c r="C1617" s="5" t="str">
        <f t="shared" si="34"/>
        <v>150967</v>
      </c>
      <c r="D1617" s="5" t="str">
        <f t="shared" si="35"/>
        <v>BE</v>
      </c>
      <c r="E1617" s="5" t="s">
        <v>253</v>
      </c>
      <c r="F1617" s="5" t="s">
        <v>422</v>
      </c>
      <c r="G1617" s="5" t="s">
        <v>584</v>
      </c>
      <c r="H1617" s="5" t="s">
        <v>277</v>
      </c>
      <c r="I1617" s="5" t="s">
        <v>299</v>
      </c>
      <c r="J1617" s="13">
        <v>248</v>
      </c>
      <c r="K1617" s="5">
        <v>64</v>
      </c>
      <c r="L1617" s="5" t="s">
        <v>228</v>
      </c>
      <c r="M1617" s="5">
        <v>55</v>
      </c>
      <c r="N1617" s="5" t="s">
        <v>234</v>
      </c>
      <c r="O1617" s="5">
        <v>70</v>
      </c>
      <c r="P1617" s="5" t="s">
        <v>229</v>
      </c>
      <c r="Q1617" s="5">
        <v>59</v>
      </c>
    </row>
    <row r="1618" spans="1:17" hidden="1" outlineLevel="4" x14ac:dyDescent="0.25">
      <c r="A1618" s="5">
        <v>710</v>
      </c>
      <c r="B1618" s="5" t="s">
        <v>1222</v>
      </c>
      <c r="C1618" s="5" t="str">
        <f t="shared" si="34"/>
        <v>150972</v>
      </c>
      <c r="D1618" s="5" t="str">
        <f t="shared" si="35"/>
        <v>BE</v>
      </c>
      <c r="E1618" s="5" t="s">
        <v>253</v>
      </c>
      <c r="F1618" s="5" t="s">
        <v>422</v>
      </c>
      <c r="G1618" s="5" t="s">
        <v>537</v>
      </c>
      <c r="H1618" s="5" t="s">
        <v>277</v>
      </c>
      <c r="I1618" s="5" t="s">
        <v>276</v>
      </c>
      <c r="J1618" s="13">
        <v>242</v>
      </c>
      <c r="K1618" s="5">
        <v>65</v>
      </c>
      <c r="L1618" s="5" t="s">
        <v>228</v>
      </c>
      <c r="M1618" s="5">
        <v>42</v>
      </c>
      <c r="N1618" s="5" t="s">
        <v>234</v>
      </c>
      <c r="O1618" s="5">
        <v>63</v>
      </c>
      <c r="P1618" s="5" t="s">
        <v>229</v>
      </c>
      <c r="Q1618" s="5">
        <v>72</v>
      </c>
    </row>
    <row r="1619" spans="1:17" hidden="1" outlineLevel="4" x14ac:dyDescent="0.25">
      <c r="A1619" s="5">
        <v>844</v>
      </c>
      <c r="B1619" s="5" t="s">
        <v>1366</v>
      </c>
      <c r="C1619" s="5" t="str">
        <f t="shared" si="34"/>
        <v>151007</v>
      </c>
      <c r="D1619" s="5" t="str">
        <f t="shared" si="35"/>
        <v>DB</v>
      </c>
      <c r="E1619" s="5" t="s">
        <v>253</v>
      </c>
      <c r="F1619" s="5" t="s">
        <v>422</v>
      </c>
      <c r="G1619" s="5" t="s">
        <v>477</v>
      </c>
      <c r="H1619" s="5" t="s">
        <v>277</v>
      </c>
      <c r="I1619" s="5" t="s">
        <v>299</v>
      </c>
      <c r="J1619" s="13">
        <v>213</v>
      </c>
      <c r="K1619" s="5">
        <v>65</v>
      </c>
      <c r="L1619" s="5" t="s">
        <v>228</v>
      </c>
      <c r="M1619" s="5">
        <v>42</v>
      </c>
      <c r="N1619" s="5" t="s">
        <v>234</v>
      </c>
      <c r="O1619" s="5">
        <v>65</v>
      </c>
      <c r="P1619" s="5" t="s">
        <v>229</v>
      </c>
      <c r="Q1619" s="5">
        <v>41</v>
      </c>
    </row>
    <row r="1620" spans="1:17" hidden="1" outlineLevel="4" x14ac:dyDescent="0.25">
      <c r="A1620" s="5">
        <v>965</v>
      </c>
      <c r="B1620" s="5" t="s">
        <v>1517</v>
      </c>
      <c r="C1620" s="5" t="str">
        <f t="shared" si="34"/>
        <v>151124</v>
      </c>
      <c r="D1620" s="5" t="str">
        <f t="shared" si="35"/>
        <v>GG</v>
      </c>
      <c r="E1620" s="5" t="s">
        <v>253</v>
      </c>
      <c r="F1620" s="5" t="s">
        <v>422</v>
      </c>
      <c r="G1620" s="5" t="s">
        <v>432</v>
      </c>
      <c r="H1620" s="5" t="s">
        <v>277</v>
      </c>
      <c r="I1620" s="5" t="s">
        <v>304</v>
      </c>
      <c r="J1620" s="13">
        <v>202</v>
      </c>
      <c r="K1620" s="5">
        <v>56</v>
      </c>
      <c r="L1620" s="5" t="s">
        <v>228</v>
      </c>
      <c r="M1620" s="5">
        <v>42</v>
      </c>
      <c r="N1620" s="5" t="s">
        <v>234</v>
      </c>
      <c r="O1620" s="5">
        <v>45</v>
      </c>
      <c r="P1620" s="5" t="s">
        <v>229</v>
      </c>
      <c r="Q1620" s="5">
        <v>59</v>
      </c>
    </row>
    <row r="1621" spans="1:17" hidden="1" outlineLevel="4" x14ac:dyDescent="0.25">
      <c r="A1621" s="5">
        <v>995</v>
      </c>
      <c r="B1621" s="5" t="s">
        <v>1548</v>
      </c>
      <c r="C1621" s="5" t="str">
        <f t="shared" si="34"/>
        <v>151188</v>
      </c>
      <c r="D1621" s="5" t="str">
        <f t="shared" si="35"/>
        <v>FG</v>
      </c>
      <c r="E1621" s="5" t="s">
        <v>253</v>
      </c>
      <c r="F1621" s="5" t="s">
        <v>422</v>
      </c>
      <c r="G1621" s="5" t="s">
        <v>432</v>
      </c>
      <c r="H1621" s="5" t="s">
        <v>277</v>
      </c>
      <c r="I1621" s="5" t="s">
        <v>304</v>
      </c>
      <c r="J1621" s="13">
        <v>235</v>
      </c>
      <c r="K1621" s="5">
        <v>59</v>
      </c>
      <c r="L1621" s="5" t="s">
        <v>228</v>
      </c>
      <c r="M1621" s="5">
        <v>59</v>
      </c>
      <c r="N1621" s="5" t="s">
        <v>234</v>
      </c>
      <c r="O1621" s="5">
        <v>58</v>
      </c>
      <c r="P1621" s="5" t="s">
        <v>229</v>
      </c>
      <c r="Q1621" s="5">
        <v>59</v>
      </c>
    </row>
    <row r="1622" spans="1:17" hidden="1" outlineLevel="4" x14ac:dyDescent="0.25">
      <c r="A1622" s="5">
        <v>1008</v>
      </c>
      <c r="B1622" s="5" t="s">
        <v>1562</v>
      </c>
      <c r="C1622" s="5" t="str">
        <f t="shared" si="34"/>
        <v>151191</v>
      </c>
      <c r="D1622" s="5" t="str">
        <f t="shared" si="35"/>
        <v>GG</v>
      </c>
      <c r="E1622" s="5" t="s">
        <v>253</v>
      </c>
      <c r="F1622" s="5" t="s">
        <v>422</v>
      </c>
      <c r="G1622" s="5" t="s">
        <v>1563</v>
      </c>
      <c r="H1622" s="5" t="s">
        <v>277</v>
      </c>
      <c r="I1622" s="5" t="s">
        <v>440</v>
      </c>
      <c r="J1622" s="13">
        <v>225</v>
      </c>
      <c r="K1622" s="5">
        <v>71</v>
      </c>
      <c r="L1622" s="5" t="s">
        <v>228</v>
      </c>
      <c r="M1622" s="5">
        <v>48</v>
      </c>
      <c r="N1622" s="5" t="s">
        <v>229</v>
      </c>
      <c r="O1622" s="5">
        <v>48</v>
      </c>
      <c r="P1622" s="5" t="s">
        <v>234</v>
      </c>
      <c r="Q1622" s="5">
        <v>58</v>
      </c>
    </row>
    <row r="1623" spans="1:17" hidden="1" outlineLevel="4" x14ac:dyDescent="0.25">
      <c r="A1623" s="5">
        <v>1049</v>
      </c>
      <c r="B1623" s="5" t="s">
        <v>1609</v>
      </c>
      <c r="C1623" s="5" t="str">
        <f t="shared" si="34"/>
        <v>151199</v>
      </c>
      <c r="D1623" s="5" t="str">
        <f t="shared" si="35"/>
        <v>DD</v>
      </c>
      <c r="E1623" s="5" t="s">
        <v>253</v>
      </c>
      <c r="F1623" s="5" t="s">
        <v>422</v>
      </c>
      <c r="G1623" s="5" t="s">
        <v>584</v>
      </c>
      <c r="H1623" s="5" t="s">
        <v>277</v>
      </c>
      <c r="I1623" s="5" t="s">
        <v>440</v>
      </c>
      <c r="J1623" s="13">
        <v>206</v>
      </c>
      <c r="K1623" s="5">
        <v>43</v>
      </c>
      <c r="L1623" s="5" t="s">
        <v>234</v>
      </c>
      <c r="M1623" s="5">
        <v>52</v>
      </c>
      <c r="N1623" s="5" t="s">
        <v>229</v>
      </c>
      <c r="O1623" s="5">
        <v>66</v>
      </c>
      <c r="P1623" s="5" t="s">
        <v>228</v>
      </c>
      <c r="Q1623" s="5">
        <v>45</v>
      </c>
    </row>
    <row r="1624" spans="1:17" hidden="1" outlineLevel="3" collapsed="1" x14ac:dyDescent="0.25">
      <c r="A1624" s="5"/>
      <c r="B1624" s="5"/>
      <c r="C1624" s="5">
        <f>SUBTOTAL(3,C1615:C1623)</f>
        <v>9</v>
      </c>
      <c r="D1624" s="5"/>
      <c r="E1624" s="9" t="s">
        <v>2281</v>
      </c>
      <c r="F1624" s="5"/>
      <c r="G1624" s="5"/>
      <c r="H1624" s="5"/>
      <c r="I1624" s="5"/>
      <c r="J1624" s="13"/>
      <c r="K1624" s="5"/>
      <c r="L1624" s="5"/>
      <c r="M1624" s="5"/>
      <c r="N1624" s="5"/>
      <c r="O1624" s="5"/>
      <c r="P1624" s="5"/>
      <c r="Q1624" s="5"/>
    </row>
    <row r="1625" spans="1:17" hidden="1" outlineLevel="4" x14ac:dyDescent="0.25">
      <c r="A1625" s="5">
        <v>1058</v>
      </c>
      <c r="B1625" s="5" t="s">
        <v>1618</v>
      </c>
      <c r="C1625" s="5" t="str">
        <f>LEFT(B1625,6)</f>
        <v>151201</v>
      </c>
      <c r="D1625" s="5" t="str">
        <f>RIGHT(B1625,2)</f>
        <v>EG</v>
      </c>
      <c r="E1625" s="5" t="s">
        <v>223</v>
      </c>
      <c r="F1625" s="5" t="s">
        <v>422</v>
      </c>
      <c r="G1625" s="5" t="s">
        <v>460</v>
      </c>
      <c r="H1625" s="5" t="s">
        <v>277</v>
      </c>
      <c r="I1625" s="5" t="s">
        <v>276</v>
      </c>
      <c r="J1625" s="13">
        <v>203</v>
      </c>
      <c r="K1625" s="5">
        <v>51</v>
      </c>
      <c r="L1625" s="5" t="s">
        <v>234</v>
      </c>
      <c r="M1625" s="5">
        <v>43</v>
      </c>
      <c r="N1625" s="5" t="s">
        <v>228</v>
      </c>
      <c r="O1625" s="5">
        <v>48</v>
      </c>
      <c r="P1625" s="5" t="s">
        <v>229</v>
      </c>
      <c r="Q1625" s="5">
        <v>61</v>
      </c>
    </row>
    <row r="1626" spans="1:17" hidden="1" outlineLevel="4" x14ac:dyDescent="0.25">
      <c r="A1626" s="5">
        <v>1096</v>
      </c>
      <c r="B1626" s="5" t="s">
        <v>1659</v>
      </c>
      <c r="C1626" s="5" t="str">
        <f>LEFT(B1626,6)</f>
        <v>151213</v>
      </c>
      <c r="D1626" s="5" t="str">
        <f>RIGHT(B1626,2)</f>
        <v>AC</v>
      </c>
      <c r="E1626" s="5" t="s">
        <v>223</v>
      </c>
      <c r="F1626" s="5" t="s">
        <v>422</v>
      </c>
      <c r="G1626" s="5" t="s">
        <v>460</v>
      </c>
      <c r="H1626" s="5" t="s">
        <v>277</v>
      </c>
      <c r="I1626" s="5" t="s">
        <v>551</v>
      </c>
      <c r="J1626" s="13">
        <v>209</v>
      </c>
      <c r="K1626" s="5">
        <v>46</v>
      </c>
      <c r="L1626" s="5" t="s">
        <v>234</v>
      </c>
      <c r="M1626" s="5">
        <v>59</v>
      </c>
      <c r="N1626" s="5" t="s">
        <v>227</v>
      </c>
      <c r="O1626" s="5">
        <v>61</v>
      </c>
      <c r="P1626" s="5" t="s">
        <v>228</v>
      </c>
      <c r="Q1626" s="5">
        <v>43</v>
      </c>
    </row>
    <row r="1627" spans="1:17" hidden="1" outlineLevel="3" collapsed="1" x14ac:dyDescent="0.25">
      <c r="A1627" s="5"/>
      <c r="B1627" s="5"/>
      <c r="C1627" s="5">
        <f>SUBTOTAL(3,C1625:C1626)</f>
        <v>2</v>
      </c>
      <c r="D1627" s="5"/>
      <c r="E1627" s="9" t="s">
        <v>2282</v>
      </c>
      <c r="F1627" s="5"/>
      <c r="G1627" s="5"/>
      <c r="H1627" s="5"/>
      <c r="I1627" s="5"/>
      <c r="J1627" s="13"/>
      <c r="K1627" s="5"/>
      <c r="L1627" s="5"/>
      <c r="M1627" s="5"/>
      <c r="N1627" s="5"/>
      <c r="O1627" s="5"/>
      <c r="P1627" s="5"/>
      <c r="Q1627" s="5"/>
    </row>
    <row r="1628" spans="1:17" hidden="1" outlineLevel="4" x14ac:dyDescent="0.25">
      <c r="A1628" s="5">
        <v>1101</v>
      </c>
      <c r="B1628" s="5" t="s">
        <v>1664</v>
      </c>
      <c r="C1628" s="5" t="str">
        <f>LEFT(B1628,6)</f>
        <v>151215</v>
      </c>
      <c r="D1628" s="5" t="str">
        <f>RIGHT(B1628,2)</f>
        <v>GB</v>
      </c>
      <c r="E1628" s="5" t="s">
        <v>253</v>
      </c>
      <c r="F1628" s="5" t="s">
        <v>422</v>
      </c>
      <c r="G1628" s="5" t="s">
        <v>477</v>
      </c>
      <c r="H1628" s="5" t="s">
        <v>277</v>
      </c>
      <c r="I1628" s="5" t="s">
        <v>276</v>
      </c>
      <c r="J1628" s="13">
        <v>291</v>
      </c>
      <c r="K1628" s="5">
        <v>72</v>
      </c>
      <c r="L1628" s="5" t="s">
        <v>228</v>
      </c>
      <c r="M1628" s="5">
        <v>70</v>
      </c>
      <c r="N1628" s="5" t="s">
        <v>234</v>
      </c>
      <c r="O1628" s="5">
        <v>79</v>
      </c>
      <c r="P1628" s="5" t="s">
        <v>229</v>
      </c>
      <c r="Q1628" s="5">
        <v>70</v>
      </c>
    </row>
    <row r="1629" spans="1:17" hidden="1" outlineLevel="4" x14ac:dyDescent="0.25">
      <c r="A1629" s="5">
        <v>1159</v>
      </c>
      <c r="B1629" s="5" t="s">
        <v>1729</v>
      </c>
      <c r="C1629" s="5" t="str">
        <f>LEFT(B1629,6)</f>
        <v>151228</v>
      </c>
      <c r="D1629" s="5" t="str">
        <f>RIGHT(B1629,2)</f>
        <v>JA</v>
      </c>
      <c r="E1629" s="5" t="s">
        <v>253</v>
      </c>
      <c r="F1629" s="5" t="s">
        <v>422</v>
      </c>
      <c r="G1629" s="5" t="s">
        <v>477</v>
      </c>
      <c r="H1629" s="5" t="s">
        <v>277</v>
      </c>
      <c r="I1629" s="5" t="s">
        <v>299</v>
      </c>
      <c r="J1629" s="13">
        <v>255</v>
      </c>
      <c r="K1629" s="5">
        <v>74</v>
      </c>
      <c r="L1629" s="5" t="s">
        <v>228</v>
      </c>
      <c r="M1629" s="5">
        <v>52</v>
      </c>
      <c r="N1629" s="5" t="s">
        <v>234</v>
      </c>
      <c r="O1629" s="5">
        <v>71</v>
      </c>
      <c r="P1629" s="5" t="s">
        <v>229</v>
      </c>
      <c r="Q1629" s="5">
        <v>58</v>
      </c>
    </row>
    <row r="1630" spans="1:17" hidden="1" outlineLevel="3" collapsed="1" x14ac:dyDescent="0.25">
      <c r="A1630" s="5"/>
      <c r="B1630" s="5"/>
      <c r="C1630" s="5">
        <f>SUBTOTAL(3,C1628:C1629)</f>
        <v>2</v>
      </c>
      <c r="D1630" s="5"/>
      <c r="E1630" s="9" t="s">
        <v>2281</v>
      </c>
      <c r="F1630" s="5"/>
      <c r="G1630" s="5"/>
      <c r="H1630" s="5"/>
      <c r="I1630" s="5"/>
      <c r="J1630" s="13"/>
      <c r="K1630" s="5"/>
      <c r="L1630" s="5"/>
      <c r="M1630" s="5"/>
      <c r="N1630" s="5"/>
      <c r="O1630" s="5"/>
      <c r="P1630" s="5"/>
      <c r="Q1630" s="5"/>
    </row>
    <row r="1631" spans="1:17" hidden="1" outlineLevel="4" x14ac:dyDescent="0.25">
      <c r="A1631" s="5">
        <v>1179</v>
      </c>
      <c r="B1631" s="5" t="s">
        <v>1751</v>
      </c>
      <c r="C1631" s="5" t="str">
        <f>LEFT(B1631,6)</f>
        <v>151234</v>
      </c>
      <c r="D1631" s="5" t="str">
        <f>RIGHT(B1631,2)</f>
        <v>HE</v>
      </c>
      <c r="E1631" s="5" t="s">
        <v>223</v>
      </c>
      <c r="F1631" s="5" t="s">
        <v>422</v>
      </c>
      <c r="G1631" s="5" t="s">
        <v>729</v>
      </c>
      <c r="H1631" s="5" t="s">
        <v>277</v>
      </c>
      <c r="I1631" s="5" t="s">
        <v>276</v>
      </c>
      <c r="J1631" s="13">
        <v>287</v>
      </c>
      <c r="K1631" s="5">
        <v>79</v>
      </c>
      <c r="L1631" s="5" t="s">
        <v>228</v>
      </c>
      <c r="M1631" s="5">
        <v>70</v>
      </c>
      <c r="N1631" s="5" t="s">
        <v>234</v>
      </c>
      <c r="O1631" s="5">
        <v>75</v>
      </c>
      <c r="P1631" s="5" t="s">
        <v>229</v>
      </c>
      <c r="Q1631" s="5">
        <v>63</v>
      </c>
    </row>
    <row r="1632" spans="1:17" hidden="1" outlineLevel="3" collapsed="1" x14ac:dyDescent="0.25">
      <c r="A1632" s="5"/>
      <c r="B1632" s="5"/>
      <c r="C1632" s="5">
        <f>SUBTOTAL(3,C1631:C1631)</f>
        <v>1</v>
      </c>
      <c r="D1632" s="5"/>
      <c r="E1632" s="9" t="s">
        <v>2282</v>
      </c>
      <c r="F1632" s="5"/>
      <c r="G1632" s="5"/>
      <c r="H1632" s="5"/>
      <c r="I1632" s="5"/>
      <c r="J1632" s="13"/>
      <c r="K1632" s="5"/>
      <c r="L1632" s="5"/>
      <c r="M1632" s="5"/>
      <c r="N1632" s="5"/>
      <c r="O1632" s="5"/>
      <c r="P1632" s="5"/>
      <c r="Q1632" s="5"/>
    </row>
    <row r="1633" spans="1:17" hidden="1" outlineLevel="4" x14ac:dyDescent="0.25">
      <c r="A1633" s="5">
        <v>1180</v>
      </c>
      <c r="B1633" s="5" t="s">
        <v>1752</v>
      </c>
      <c r="C1633" s="5" t="str">
        <f t="shared" ref="C1633:C1642" si="36">LEFT(B1633,6)</f>
        <v>151234</v>
      </c>
      <c r="D1633" s="5" t="str">
        <f t="shared" ref="D1633:D1642" si="37">RIGHT(B1633,2)</f>
        <v>GD</v>
      </c>
      <c r="E1633" s="5" t="s">
        <v>253</v>
      </c>
      <c r="F1633" s="5" t="s">
        <v>422</v>
      </c>
      <c r="G1633" s="5" t="s">
        <v>423</v>
      </c>
      <c r="H1633" s="5" t="s">
        <v>277</v>
      </c>
      <c r="I1633" s="5" t="s">
        <v>304</v>
      </c>
      <c r="J1633" s="13">
        <v>218</v>
      </c>
      <c r="K1633" s="5">
        <v>64</v>
      </c>
      <c r="L1633" s="5" t="s">
        <v>234</v>
      </c>
      <c r="M1633" s="5">
        <v>57</v>
      </c>
      <c r="N1633" s="5" t="s">
        <v>229</v>
      </c>
      <c r="O1633" s="5">
        <v>50</v>
      </c>
      <c r="P1633" s="5" t="s">
        <v>228</v>
      </c>
      <c r="Q1633" s="5">
        <v>47</v>
      </c>
    </row>
    <row r="1634" spans="1:17" hidden="1" outlineLevel="4" x14ac:dyDescent="0.25">
      <c r="A1634" s="5">
        <v>1239</v>
      </c>
      <c r="B1634" s="5" t="s">
        <v>1817</v>
      </c>
      <c r="C1634" s="5" t="str">
        <f t="shared" si="36"/>
        <v>151249</v>
      </c>
      <c r="D1634" s="5" t="str">
        <f t="shared" si="37"/>
        <v>FD</v>
      </c>
      <c r="E1634" s="5" t="s">
        <v>253</v>
      </c>
      <c r="F1634" s="5" t="s">
        <v>422</v>
      </c>
      <c r="G1634" s="5" t="s">
        <v>432</v>
      </c>
      <c r="H1634" s="5" t="s">
        <v>277</v>
      </c>
      <c r="I1634" s="5" t="s">
        <v>276</v>
      </c>
      <c r="J1634" s="13">
        <v>207</v>
      </c>
      <c r="K1634" s="5">
        <v>68</v>
      </c>
      <c r="L1634" s="5" t="s">
        <v>228</v>
      </c>
      <c r="M1634" s="5">
        <v>38</v>
      </c>
      <c r="N1634" s="5" t="s">
        <v>229</v>
      </c>
      <c r="O1634" s="5">
        <v>59</v>
      </c>
      <c r="P1634" s="5" t="s">
        <v>234</v>
      </c>
      <c r="Q1634" s="5">
        <v>42</v>
      </c>
    </row>
    <row r="1635" spans="1:17" hidden="1" outlineLevel="4" x14ac:dyDescent="0.25">
      <c r="A1635" s="5">
        <v>1254</v>
      </c>
      <c r="B1635" s="5" t="s">
        <v>1835</v>
      </c>
      <c r="C1635" s="5" t="str">
        <f t="shared" si="36"/>
        <v>151253</v>
      </c>
      <c r="D1635" s="5" t="str">
        <f t="shared" si="37"/>
        <v>DF</v>
      </c>
      <c r="E1635" s="5" t="s">
        <v>253</v>
      </c>
      <c r="F1635" s="5" t="s">
        <v>422</v>
      </c>
      <c r="G1635" s="5" t="s">
        <v>460</v>
      </c>
      <c r="H1635" s="5" t="s">
        <v>277</v>
      </c>
      <c r="I1635" s="5" t="s">
        <v>299</v>
      </c>
      <c r="J1635" s="13">
        <v>242</v>
      </c>
      <c r="K1635" s="5">
        <v>56</v>
      </c>
      <c r="L1635" s="5" t="s">
        <v>228</v>
      </c>
      <c r="M1635" s="5">
        <v>52</v>
      </c>
      <c r="N1635" s="5" t="s">
        <v>234</v>
      </c>
      <c r="O1635" s="5">
        <v>68</v>
      </c>
      <c r="P1635" s="5" t="s">
        <v>229</v>
      </c>
      <c r="Q1635" s="5">
        <v>66</v>
      </c>
    </row>
    <row r="1636" spans="1:17" hidden="1" outlineLevel="4" x14ac:dyDescent="0.25">
      <c r="A1636" s="5">
        <v>1301</v>
      </c>
      <c r="B1636" s="5" t="s">
        <v>1884</v>
      </c>
      <c r="C1636" s="5" t="str">
        <f t="shared" si="36"/>
        <v>151269</v>
      </c>
      <c r="D1636" s="5" t="str">
        <f t="shared" si="37"/>
        <v>AF</v>
      </c>
      <c r="E1636" s="5" t="s">
        <v>253</v>
      </c>
      <c r="F1636" s="5" t="s">
        <v>422</v>
      </c>
      <c r="G1636" s="5" t="s">
        <v>460</v>
      </c>
      <c r="H1636" s="5" t="s">
        <v>277</v>
      </c>
      <c r="I1636" s="5" t="s">
        <v>276</v>
      </c>
      <c r="J1636" s="13">
        <v>273</v>
      </c>
      <c r="K1636" s="5">
        <v>71</v>
      </c>
      <c r="L1636" s="5" t="s">
        <v>234</v>
      </c>
      <c r="M1636" s="5">
        <v>63</v>
      </c>
      <c r="N1636" s="5" t="s">
        <v>229</v>
      </c>
      <c r="O1636" s="5">
        <v>64</v>
      </c>
      <c r="P1636" s="5" t="s">
        <v>228</v>
      </c>
      <c r="Q1636" s="5">
        <v>75</v>
      </c>
    </row>
    <row r="1637" spans="1:17" hidden="1" outlineLevel="4" x14ac:dyDescent="0.25">
      <c r="A1637" s="5">
        <v>1378</v>
      </c>
      <c r="B1637" s="5" t="s">
        <v>1967</v>
      </c>
      <c r="C1637" s="5" t="str">
        <f t="shared" si="36"/>
        <v>151340</v>
      </c>
      <c r="D1637" s="5" t="str">
        <f t="shared" si="37"/>
        <v>DE</v>
      </c>
      <c r="E1637" s="5" t="s">
        <v>253</v>
      </c>
      <c r="F1637" s="5" t="s">
        <v>422</v>
      </c>
      <c r="G1637" s="5" t="s">
        <v>660</v>
      </c>
      <c r="H1637" s="5" t="s">
        <v>277</v>
      </c>
      <c r="I1637" s="5" t="s">
        <v>299</v>
      </c>
      <c r="J1637" s="13">
        <v>200</v>
      </c>
      <c r="K1637" s="5">
        <v>46</v>
      </c>
      <c r="L1637" s="5" t="s">
        <v>228</v>
      </c>
      <c r="M1637" s="5">
        <v>61</v>
      </c>
      <c r="N1637" s="5" t="s">
        <v>234</v>
      </c>
      <c r="O1637" s="5">
        <v>49</v>
      </c>
      <c r="P1637" s="5" t="s">
        <v>229</v>
      </c>
      <c r="Q1637" s="5">
        <v>44</v>
      </c>
    </row>
    <row r="1638" spans="1:17" hidden="1" outlineLevel="4" x14ac:dyDescent="0.25">
      <c r="A1638" s="5">
        <v>1469</v>
      </c>
      <c r="B1638" s="5" t="s">
        <v>2067</v>
      </c>
      <c r="C1638" s="5" t="str">
        <f t="shared" si="36"/>
        <v>151406</v>
      </c>
      <c r="D1638" s="5" t="str">
        <f t="shared" si="37"/>
        <v>IE</v>
      </c>
      <c r="E1638" s="5" t="s">
        <v>253</v>
      </c>
      <c r="F1638" s="5" t="s">
        <v>422</v>
      </c>
      <c r="G1638" s="5" t="s">
        <v>670</v>
      </c>
      <c r="H1638" s="5" t="s">
        <v>277</v>
      </c>
      <c r="I1638" s="5" t="s">
        <v>276</v>
      </c>
      <c r="J1638" s="13">
        <v>248</v>
      </c>
      <c r="K1638" s="5">
        <v>69</v>
      </c>
      <c r="L1638" s="5" t="s">
        <v>229</v>
      </c>
      <c r="M1638" s="5">
        <v>44</v>
      </c>
      <c r="N1638" s="5" t="s">
        <v>234</v>
      </c>
      <c r="O1638" s="5">
        <v>77</v>
      </c>
      <c r="P1638" s="5" t="s">
        <v>228</v>
      </c>
      <c r="Q1638" s="5">
        <v>58</v>
      </c>
    </row>
    <row r="1639" spans="1:17" hidden="1" outlineLevel="4" x14ac:dyDescent="0.25">
      <c r="A1639" s="5">
        <v>1560</v>
      </c>
      <c r="B1639" s="5" t="s">
        <v>2167</v>
      </c>
      <c r="C1639" s="5" t="str">
        <f t="shared" si="36"/>
        <v>151473</v>
      </c>
      <c r="D1639" s="5" t="str">
        <f t="shared" si="37"/>
        <v>EH</v>
      </c>
      <c r="E1639" s="5" t="s">
        <v>253</v>
      </c>
      <c r="F1639" s="5" t="s">
        <v>422</v>
      </c>
      <c r="G1639" s="5" t="s">
        <v>526</v>
      </c>
      <c r="H1639" s="5" t="s">
        <v>277</v>
      </c>
      <c r="I1639" s="5" t="s">
        <v>276</v>
      </c>
      <c r="J1639" s="13">
        <v>216</v>
      </c>
      <c r="K1639" s="5">
        <v>57</v>
      </c>
      <c r="L1639" s="5" t="s">
        <v>228</v>
      </c>
      <c r="M1639" s="5">
        <v>46</v>
      </c>
      <c r="N1639" s="5" t="s">
        <v>234</v>
      </c>
      <c r="O1639" s="5">
        <v>46</v>
      </c>
      <c r="P1639" s="5" t="s">
        <v>229</v>
      </c>
      <c r="Q1639" s="5">
        <v>67</v>
      </c>
    </row>
    <row r="1640" spans="1:17" hidden="1" outlineLevel="4" x14ac:dyDescent="0.25">
      <c r="A1640" s="5">
        <v>1587</v>
      </c>
      <c r="B1640" s="5" t="s">
        <v>2198</v>
      </c>
      <c r="C1640" s="5" t="str">
        <f t="shared" si="36"/>
        <v>151487</v>
      </c>
      <c r="D1640" s="5" t="str">
        <f t="shared" si="37"/>
        <v>GC</v>
      </c>
      <c r="E1640" s="5" t="s">
        <v>253</v>
      </c>
      <c r="F1640" s="5" t="s">
        <v>422</v>
      </c>
      <c r="G1640" s="5" t="s">
        <v>423</v>
      </c>
      <c r="H1640" s="5" t="s">
        <v>277</v>
      </c>
      <c r="I1640" s="5" t="s">
        <v>304</v>
      </c>
      <c r="J1640" s="13">
        <v>236</v>
      </c>
      <c r="K1640" s="5">
        <v>55</v>
      </c>
      <c r="L1640" s="5" t="s">
        <v>234</v>
      </c>
      <c r="M1640" s="5">
        <v>75</v>
      </c>
      <c r="N1640" s="5" t="s">
        <v>229</v>
      </c>
      <c r="O1640" s="5">
        <v>56</v>
      </c>
      <c r="P1640" s="5" t="s">
        <v>228</v>
      </c>
      <c r="Q1640" s="5">
        <v>50</v>
      </c>
    </row>
    <row r="1641" spans="1:17" hidden="1" outlineLevel="4" x14ac:dyDescent="0.25">
      <c r="A1641" s="5">
        <v>1593</v>
      </c>
      <c r="B1641" s="5" t="s">
        <v>2205</v>
      </c>
      <c r="C1641" s="5" t="str">
        <f t="shared" si="36"/>
        <v>151491</v>
      </c>
      <c r="D1641" s="5" t="str">
        <f t="shared" si="37"/>
        <v>DE</v>
      </c>
      <c r="E1641" s="5" t="s">
        <v>253</v>
      </c>
      <c r="F1641" s="5" t="s">
        <v>422</v>
      </c>
      <c r="G1641" s="5" t="s">
        <v>729</v>
      </c>
      <c r="H1641" s="5" t="s">
        <v>277</v>
      </c>
      <c r="I1641" s="5" t="s">
        <v>276</v>
      </c>
      <c r="J1641" s="13">
        <v>235</v>
      </c>
      <c r="K1641" s="5">
        <v>37</v>
      </c>
      <c r="L1641" s="5" t="s">
        <v>234</v>
      </c>
      <c r="M1641" s="5">
        <v>44</v>
      </c>
      <c r="N1641" s="5" t="s">
        <v>228</v>
      </c>
      <c r="O1641" s="5">
        <v>71</v>
      </c>
      <c r="P1641" s="5" t="s">
        <v>229</v>
      </c>
      <c r="Q1641" s="5">
        <v>83</v>
      </c>
    </row>
    <row r="1642" spans="1:17" hidden="1" outlineLevel="4" x14ac:dyDescent="0.25">
      <c r="A1642" s="5">
        <v>1620</v>
      </c>
      <c r="B1642" s="5" t="s">
        <v>2233</v>
      </c>
      <c r="C1642" s="5" t="str">
        <f t="shared" si="36"/>
        <v>151508</v>
      </c>
      <c r="D1642" s="5" t="str">
        <f t="shared" si="37"/>
        <v>FH</v>
      </c>
      <c r="E1642" s="5" t="s">
        <v>253</v>
      </c>
      <c r="F1642" s="5" t="s">
        <v>422</v>
      </c>
      <c r="G1642" s="5" t="s">
        <v>445</v>
      </c>
      <c r="H1642" s="5" t="s">
        <v>277</v>
      </c>
      <c r="I1642" s="5" t="s">
        <v>795</v>
      </c>
      <c r="J1642" s="13">
        <v>212</v>
      </c>
      <c r="K1642" s="5">
        <v>43</v>
      </c>
      <c r="L1642" s="5" t="s">
        <v>234</v>
      </c>
      <c r="M1642" s="5">
        <v>55</v>
      </c>
      <c r="N1642" s="5" t="s">
        <v>229</v>
      </c>
      <c r="O1642" s="5">
        <v>46</v>
      </c>
      <c r="P1642" s="5" t="s">
        <v>228</v>
      </c>
      <c r="Q1642" s="5">
        <v>68</v>
      </c>
    </row>
    <row r="1643" spans="1:17" hidden="1" outlineLevel="3" collapsed="1" x14ac:dyDescent="0.25">
      <c r="A1643" s="5"/>
      <c r="B1643" s="5"/>
      <c r="C1643" s="5">
        <f>SUBTOTAL(3,C1633:C1642)</f>
        <v>10</v>
      </c>
      <c r="D1643" s="5"/>
      <c r="E1643" s="9" t="s">
        <v>2281</v>
      </c>
      <c r="F1643" s="5"/>
      <c r="G1643" s="5"/>
      <c r="H1643" s="5"/>
      <c r="I1643" s="5"/>
      <c r="J1643" s="13"/>
      <c r="K1643" s="5"/>
      <c r="L1643" s="5"/>
      <c r="M1643" s="5"/>
      <c r="N1643" s="5"/>
      <c r="O1643" s="5"/>
      <c r="P1643" s="5"/>
      <c r="Q1643" s="5"/>
    </row>
    <row r="1644" spans="1:17" outlineLevel="2" collapsed="1" x14ac:dyDescent="0.25">
      <c r="A1644" s="5"/>
      <c r="B1644" s="5"/>
      <c r="C1644" s="5">
        <f>SUBTOTAL(3,C1578:C1642)</f>
        <v>55</v>
      </c>
      <c r="D1644" s="5"/>
      <c r="E1644" s="5"/>
      <c r="F1644" s="5"/>
      <c r="G1644" s="5"/>
      <c r="H1644" s="9" t="s">
        <v>2276</v>
      </c>
      <c r="I1644" s="5"/>
      <c r="J1644" s="13"/>
      <c r="K1644" s="5"/>
      <c r="L1644" s="5"/>
      <c r="M1644" s="5"/>
      <c r="N1644" s="5"/>
      <c r="O1644" s="5"/>
      <c r="P1644" s="5"/>
      <c r="Q1644" s="5"/>
    </row>
    <row r="1645" spans="1:17" hidden="1" outlineLevel="4" x14ac:dyDescent="0.25">
      <c r="A1645" s="5">
        <v>97</v>
      </c>
      <c r="B1645" s="5" t="s">
        <v>441</v>
      </c>
      <c r="C1645" s="5" t="str">
        <f>LEFT(B1645,6)</f>
        <v>150471</v>
      </c>
      <c r="D1645" s="5" t="str">
        <f>RIGHT(B1645,2)</f>
        <v>GE</v>
      </c>
      <c r="E1645" s="5" t="s">
        <v>253</v>
      </c>
      <c r="F1645" s="5" t="s">
        <v>422</v>
      </c>
      <c r="G1645" s="5" t="s">
        <v>432</v>
      </c>
      <c r="H1645" s="5" t="s">
        <v>251</v>
      </c>
      <c r="I1645" s="5" t="s">
        <v>250</v>
      </c>
      <c r="J1645" s="13">
        <v>264</v>
      </c>
      <c r="K1645" s="5">
        <v>82</v>
      </c>
      <c r="L1645" s="5" t="s">
        <v>250</v>
      </c>
      <c r="M1645" s="5">
        <v>67</v>
      </c>
      <c r="N1645" s="5" t="s">
        <v>442</v>
      </c>
      <c r="O1645" s="5">
        <v>53</v>
      </c>
      <c r="P1645" s="5" t="s">
        <v>234</v>
      </c>
      <c r="Q1645" s="5">
        <v>62</v>
      </c>
    </row>
    <row r="1646" spans="1:17" hidden="1" outlineLevel="3" collapsed="1" x14ac:dyDescent="0.25">
      <c r="A1646" s="5"/>
      <c r="B1646" s="5"/>
      <c r="C1646" s="5">
        <f>SUBTOTAL(3,C1645:C1645)</f>
        <v>1</v>
      </c>
      <c r="D1646" s="5"/>
      <c r="E1646" s="9" t="s">
        <v>2281</v>
      </c>
      <c r="F1646" s="5"/>
      <c r="G1646" s="5"/>
      <c r="H1646" s="5"/>
      <c r="I1646" s="5"/>
      <c r="J1646" s="13"/>
      <c r="K1646" s="5"/>
      <c r="L1646" s="5"/>
      <c r="M1646" s="5"/>
      <c r="N1646" s="5"/>
      <c r="O1646" s="5"/>
      <c r="P1646" s="5"/>
      <c r="Q1646" s="5"/>
    </row>
    <row r="1647" spans="1:17" hidden="1" outlineLevel="4" x14ac:dyDescent="0.25">
      <c r="A1647" s="5">
        <v>110</v>
      </c>
      <c r="B1647" s="5" t="s">
        <v>463</v>
      </c>
      <c r="C1647" s="5" t="str">
        <f>LEFT(B1647,6)</f>
        <v>150472</v>
      </c>
      <c r="D1647" s="5" t="str">
        <f>RIGHT(B1647,2)</f>
        <v>GG</v>
      </c>
      <c r="E1647" s="5" t="s">
        <v>223</v>
      </c>
      <c r="F1647" s="5" t="s">
        <v>422</v>
      </c>
      <c r="G1647" s="5" t="s">
        <v>432</v>
      </c>
      <c r="H1647" s="5" t="s">
        <v>251</v>
      </c>
      <c r="I1647" s="5" t="s">
        <v>250</v>
      </c>
      <c r="J1647" s="13">
        <v>240</v>
      </c>
      <c r="K1647" s="5">
        <v>61</v>
      </c>
      <c r="L1647" s="5" t="s">
        <v>234</v>
      </c>
      <c r="M1647" s="5">
        <v>57</v>
      </c>
      <c r="N1647" s="5" t="s">
        <v>250</v>
      </c>
      <c r="O1647" s="5">
        <v>60</v>
      </c>
      <c r="P1647" s="5" t="s">
        <v>239</v>
      </c>
      <c r="Q1647" s="5">
        <v>62</v>
      </c>
    </row>
    <row r="1648" spans="1:17" hidden="1" outlineLevel="4" x14ac:dyDescent="0.25">
      <c r="A1648" s="5">
        <v>111</v>
      </c>
      <c r="B1648" s="5" t="s">
        <v>464</v>
      </c>
      <c r="C1648" s="5" t="str">
        <f>LEFT(B1648,6)</f>
        <v>150473</v>
      </c>
      <c r="D1648" s="5" t="str">
        <f>RIGHT(B1648,2)</f>
        <v>BD</v>
      </c>
      <c r="E1648" s="5" t="s">
        <v>223</v>
      </c>
      <c r="F1648" s="5" t="s">
        <v>422</v>
      </c>
      <c r="G1648" s="5" t="s">
        <v>432</v>
      </c>
      <c r="H1648" s="5" t="s">
        <v>251</v>
      </c>
      <c r="I1648" s="5" t="s">
        <v>342</v>
      </c>
      <c r="J1648" s="13">
        <v>259</v>
      </c>
      <c r="K1648" s="5">
        <v>76</v>
      </c>
      <c r="L1648" s="5" t="s">
        <v>238</v>
      </c>
      <c r="M1648" s="5">
        <v>58</v>
      </c>
      <c r="N1648" s="5" t="s">
        <v>250</v>
      </c>
      <c r="O1648" s="5">
        <v>62</v>
      </c>
      <c r="P1648" s="5" t="s">
        <v>239</v>
      </c>
      <c r="Q1648" s="5">
        <v>63</v>
      </c>
    </row>
    <row r="1649" spans="1:17" hidden="1" outlineLevel="3" collapsed="1" x14ac:dyDescent="0.25">
      <c r="A1649" s="5"/>
      <c r="B1649" s="5"/>
      <c r="C1649" s="5">
        <f>SUBTOTAL(3,C1647:C1648)</f>
        <v>2</v>
      </c>
      <c r="D1649" s="5"/>
      <c r="E1649" s="9" t="s">
        <v>2282</v>
      </c>
      <c r="F1649" s="5"/>
      <c r="G1649" s="5"/>
      <c r="H1649" s="5"/>
      <c r="I1649" s="5"/>
      <c r="J1649" s="13"/>
      <c r="K1649" s="5"/>
      <c r="L1649" s="5"/>
      <c r="M1649" s="5"/>
      <c r="N1649" s="5"/>
      <c r="O1649" s="5"/>
      <c r="P1649" s="5"/>
      <c r="Q1649" s="5"/>
    </row>
    <row r="1650" spans="1:17" hidden="1" outlineLevel="4" x14ac:dyDescent="0.25">
      <c r="A1650" s="5">
        <v>112</v>
      </c>
      <c r="B1650" s="5" t="s">
        <v>465</v>
      </c>
      <c r="C1650" s="5" t="str">
        <f>LEFT(B1650,6)</f>
        <v>150473</v>
      </c>
      <c r="D1650" s="5" t="str">
        <f>RIGHT(B1650,2)</f>
        <v>IG</v>
      </c>
      <c r="E1650" s="5" t="s">
        <v>253</v>
      </c>
      <c r="F1650" s="5" t="s">
        <v>422</v>
      </c>
      <c r="G1650" s="5" t="s">
        <v>423</v>
      </c>
      <c r="H1650" s="5" t="s">
        <v>251</v>
      </c>
      <c r="I1650" s="5" t="s">
        <v>250</v>
      </c>
      <c r="J1650" s="13">
        <v>256</v>
      </c>
      <c r="K1650" s="5">
        <v>65</v>
      </c>
      <c r="L1650" s="5" t="s">
        <v>250</v>
      </c>
      <c r="M1650" s="5">
        <v>53</v>
      </c>
      <c r="N1650" s="5" t="s">
        <v>234</v>
      </c>
      <c r="O1650" s="5">
        <v>68</v>
      </c>
      <c r="P1650" s="5" t="s">
        <v>466</v>
      </c>
      <c r="Q1650" s="5">
        <v>70</v>
      </c>
    </row>
    <row r="1651" spans="1:17" hidden="1" outlineLevel="4" x14ac:dyDescent="0.25">
      <c r="A1651" s="5">
        <v>131</v>
      </c>
      <c r="B1651" s="5" t="s">
        <v>498</v>
      </c>
      <c r="C1651" s="5" t="str">
        <f>LEFT(B1651,6)</f>
        <v>150478</v>
      </c>
      <c r="D1651" s="5" t="str">
        <f>RIGHT(B1651,2)</f>
        <v>BC</v>
      </c>
      <c r="E1651" s="5" t="s">
        <v>253</v>
      </c>
      <c r="F1651" s="5" t="s">
        <v>422</v>
      </c>
      <c r="G1651" s="5" t="s">
        <v>499</v>
      </c>
      <c r="H1651" s="5" t="s">
        <v>251</v>
      </c>
      <c r="I1651" s="5" t="s">
        <v>249</v>
      </c>
      <c r="J1651" s="13">
        <v>236</v>
      </c>
      <c r="K1651" s="5">
        <v>59</v>
      </c>
      <c r="L1651" s="5" t="s">
        <v>239</v>
      </c>
      <c r="M1651" s="5">
        <v>65</v>
      </c>
      <c r="N1651" s="5" t="s">
        <v>240</v>
      </c>
      <c r="O1651" s="5">
        <v>56</v>
      </c>
      <c r="P1651" s="5" t="s">
        <v>250</v>
      </c>
      <c r="Q1651" s="5">
        <v>56</v>
      </c>
    </row>
    <row r="1652" spans="1:17" hidden="1" outlineLevel="4" x14ac:dyDescent="0.25">
      <c r="A1652" s="5">
        <v>137</v>
      </c>
      <c r="B1652" s="5" t="s">
        <v>506</v>
      </c>
      <c r="C1652" s="5" t="str">
        <f>LEFT(B1652,6)</f>
        <v>150480</v>
      </c>
      <c r="D1652" s="5" t="str">
        <f>RIGHT(B1652,2)</f>
        <v>EC</v>
      </c>
      <c r="E1652" s="5" t="s">
        <v>253</v>
      </c>
      <c r="F1652" s="5" t="s">
        <v>422</v>
      </c>
      <c r="G1652" s="5" t="s">
        <v>499</v>
      </c>
      <c r="H1652" s="5" t="s">
        <v>251</v>
      </c>
      <c r="I1652" s="5" t="s">
        <v>442</v>
      </c>
      <c r="J1652" s="13">
        <v>253</v>
      </c>
      <c r="K1652" s="5">
        <v>72</v>
      </c>
      <c r="L1652" s="5" t="s">
        <v>250</v>
      </c>
      <c r="M1652" s="5">
        <v>60</v>
      </c>
      <c r="N1652" s="5" t="s">
        <v>442</v>
      </c>
      <c r="O1652" s="5">
        <v>62</v>
      </c>
      <c r="P1652" s="5" t="s">
        <v>234</v>
      </c>
      <c r="Q1652" s="5">
        <v>59</v>
      </c>
    </row>
    <row r="1653" spans="1:17" hidden="1" outlineLevel="3" collapsed="1" x14ac:dyDescent="0.25">
      <c r="A1653" s="5"/>
      <c r="B1653" s="5"/>
      <c r="C1653" s="5">
        <f>SUBTOTAL(3,C1650:C1652)</f>
        <v>3</v>
      </c>
      <c r="D1653" s="5"/>
      <c r="E1653" s="9" t="s">
        <v>2281</v>
      </c>
      <c r="F1653" s="5"/>
      <c r="G1653" s="5"/>
      <c r="H1653" s="5"/>
      <c r="I1653" s="5"/>
      <c r="J1653" s="13"/>
      <c r="K1653" s="5"/>
      <c r="L1653" s="5"/>
      <c r="M1653" s="5"/>
      <c r="N1653" s="5"/>
      <c r="O1653" s="5"/>
      <c r="P1653" s="5"/>
      <c r="Q1653" s="5"/>
    </row>
    <row r="1654" spans="1:17" hidden="1" outlineLevel="4" x14ac:dyDescent="0.25">
      <c r="A1654" s="5">
        <v>156</v>
      </c>
      <c r="B1654" s="5" t="s">
        <v>536</v>
      </c>
      <c r="C1654" s="5" t="str">
        <f>LEFT(B1654,6)</f>
        <v>150491</v>
      </c>
      <c r="D1654" s="5" t="str">
        <f>RIGHT(B1654,2)</f>
        <v>IG</v>
      </c>
      <c r="E1654" s="5" t="s">
        <v>223</v>
      </c>
      <c r="F1654" s="5" t="s">
        <v>422</v>
      </c>
      <c r="G1654" s="5" t="s">
        <v>537</v>
      </c>
      <c r="H1654" s="5" t="s">
        <v>251</v>
      </c>
      <c r="I1654" s="5" t="s">
        <v>250</v>
      </c>
      <c r="J1654" s="13">
        <v>219</v>
      </c>
      <c r="K1654" s="5">
        <v>42</v>
      </c>
      <c r="L1654" s="5" t="s">
        <v>250</v>
      </c>
      <c r="M1654" s="5">
        <v>57</v>
      </c>
      <c r="N1654" s="5" t="s">
        <v>239</v>
      </c>
      <c r="O1654" s="5">
        <v>59</v>
      </c>
      <c r="P1654" s="5" t="s">
        <v>234</v>
      </c>
      <c r="Q1654" s="5">
        <v>61</v>
      </c>
    </row>
    <row r="1655" spans="1:17" hidden="1" outlineLevel="3" collapsed="1" x14ac:dyDescent="0.25">
      <c r="A1655" s="5"/>
      <c r="B1655" s="5"/>
      <c r="C1655" s="5">
        <f>SUBTOTAL(3,C1654:C1654)</f>
        <v>1</v>
      </c>
      <c r="D1655" s="5"/>
      <c r="E1655" s="9" t="s">
        <v>2282</v>
      </c>
      <c r="F1655" s="5"/>
      <c r="G1655" s="5"/>
      <c r="H1655" s="5"/>
      <c r="I1655" s="5"/>
      <c r="J1655" s="13"/>
      <c r="K1655" s="5"/>
      <c r="L1655" s="5"/>
      <c r="M1655" s="5"/>
      <c r="N1655" s="5"/>
      <c r="O1655" s="5"/>
      <c r="P1655" s="5"/>
      <c r="Q1655" s="5"/>
    </row>
    <row r="1656" spans="1:17" hidden="1" outlineLevel="4" x14ac:dyDescent="0.25">
      <c r="A1656" s="5">
        <v>161</v>
      </c>
      <c r="B1656" s="5" t="s">
        <v>544</v>
      </c>
      <c r="C1656" s="5" t="str">
        <f>LEFT(B1656,6)</f>
        <v>150495</v>
      </c>
      <c r="D1656" s="5" t="str">
        <f>RIGHT(B1656,2)</f>
        <v>GH</v>
      </c>
      <c r="E1656" s="5" t="s">
        <v>253</v>
      </c>
      <c r="F1656" s="5" t="s">
        <v>422</v>
      </c>
      <c r="G1656" s="5" t="s">
        <v>432</v>
      </c>
      <c r="H1656" s="5" t="s">
        <v>251</v>
      </c>
      <c r="I1656" s="5" t="s">
        <v>435</v>
      </c>
      <c r="J1656" s="13">
        <v>272</v>
      </c>
      <c r="K1656" s="5">
        <v>70</v>
      </c>
      <c r="L1656" s="5" t="s">
        <v>320</v>
      </c>
      <c r="M1656" s="5">
        <v>73</v>
      </c>
      <c r="N1656" s="5" t="s">
        <v>250</v>
      </c>
      <c r="O1656" s="5">
        <v>65</v>
      </c>
      <c r="P1656" s="5" t="s">
        <v>239</v>
      </c>
      <c r="Q1656" s="5">
        <v>64</v>
      </c>
    </row>
    <row r="1657" spans="1:17" hidden="1" outlineLevel="4" x14ac:dyDescent="0.25">
      <c r="A1657" s="5">
        <v>167</v>
      </c>
      <c r="B1657" s="5" t="s">
        <v>553</v>
      </c>
      <c r="C1657" s="5" t="str">
        <f>LEFT(B1657,6)</f>
        <v>150497</v>
      </c>
      <c r="D1657" s="5" t="str">
        <f>RIGHT(B1657,2)</f>
        <v>DJ</v>
      </c>
      <c r="E1657" s="5" t="s">
        <v>253</v>
      </c>
      <c r="F1657" s="5" t="s">
        <v>422</v>
      </c>
      <c r="G1657" s="5" t="s">
        <v>432</v>
      </c>
      <c r="H1657" s="5" t="s">
        <v>251</v>
      </c>
      <c r="I1657" s="5" t="s">
        <v>249</v>
      </c>
      <c r="J1657" s="13">
        <v>241</v>
      </c>
      <c r="K1657" s="5">
        <v>46</v>
      </c>
      <c r="L1657" s="5" t="s">
        <v>250</v>
      </c>
      <c r="M1657" s="5">
        <v>65</v>
      </c>
      <c r="N1657" s="5" t="s">
        <v>239</v>
      </c>
      <c r="O1657" s="5">
        <v>64</v>
      </c>
      <c r="P1657" s="5" t="s">
        <v>240</v>
      </c>
      <c r="Q1657" s="5">
        <v>66</v>
      </c>
    </row>
    <row r="1658" spans="1:17" hidden="1" outlineLevel="3" collapsed="1" x14ac:dyDescent="0.25">
      <c r="A1658" s="5"/>
      <c r="B1658" s="5"/>
      <c r="C1658" s="5">
        <f>SUBTOTAL(3,C1656:C1657)</f>
        <v>2</v>
      </c>
      <c r="D1658" s="5"/>
      <c r="E1658" s="9" t="s">
        <v>2281</v>
      </c>
      <c r="F1658" s="5"/>
      <c r="G1658" s="5"/>
      <c r="H1658" s="5"/>
      <c r="I1658" s="5"/>
      <c r="J1658" s="13"/>
      <c r="K1658" s="5"/>
      <c r="L1658" s="5"/>
      <c r="M1658" s="5"/>
      <c r="N1658" s="5"/>
      <c r="O1658" s="5"/>
      <c r="P1658" s="5"/>
      <c r="Q1658" s="5"/>
    </row>
    <row r="1659" spans="1:17" hidden="1" outlineLevel="4" x14ac:dyDescent="0.25">
      <c r="A1659" s="5">
        <v>168</v>
      </c>
      <c r="B1659" s="5" t="s">
        <v>554</v>
      </c>
      <c r="C1659" s="5" t="str">
        <f>LEFT(B1659,6)</f>
        <v>150497</v>
      </c>
      <c r="D1659" s="5" t="str">
        <f>RIGHT(B1659,2)</f>
        <v>CB</v>
      </c>
      <c r="E1659" s="5" t="s">
        <v>223</v>
      </c>
      <c r="F1659" s="5" t="s">
        <v>422</v>
      </c>
      <c r="G1659" s="5" t="s">
        <v>423</v>
      </c>
      <c r="H1659" s="5" t="s">
        <v>251</v>
      </c>
      <c r="I1659" s="5" t="s">
        <v>250</v>
      </c>
      <c r="J1659" s="13">
        <v>209</v>
      </c>
      <c r="K1659" s="5">
        <v>43</v>
      </c>
      <c r="L1659" s="5" t="s">
        <v>250</v>
      </c>
      <c r="M1659" s="5">
        <v>65</v>
      </c>
      <c r="N1659" s="5" t="s">
        <v>239</v>
      </c>
      <c r="O1659" s="5">
        <v>51</v>
      </c>
      <c r="P1659" s="5" t="s">
        <v>234</v>
      </c>
      <c r="Q1659" s="5">
        <v>50</v>
      </c>
    </row>
    <row r="1660" spans="1:17" hidden="1" outlineLevel="3" collapsed="1" x14ac:dyDescent="0.25">
      <c r="A1660" s="5"/>
      <c r="B1660" s="5"/>
      <c r="C1660" s="5">
        <f>SUBTOTAL(3,C1659:C1659)</f>
        <v>1</v>
      </c>
      <c r="D1660" s="5"/>
      <c r="E1660" s="9" t="s">
        <v>2282</v>
      </c>
      <c r="F1660" s="5"/>
      <c r="G1660" s="5"/>
      <c r="H1660" s="5"/>
      <c r="I1660" s="5"/>
      <c r="J1660" s="13"/>
      <c r="K1660" s="5"/>
      <c r="L1660" s="5"/>
      <c r="M1660" s="5"/>
      <c r="N1660" s="5"/>
      <c r="O1660" s="5"/>
      <c r="P1660" s="5"/>
      <c r="Q1660" s="5"/>
    </row>
    <row r="1661" spans="1:17" hidden="1" outlineLevel="4" x14ac:dyDescent="0.25">
      <c r="A1661" s="5">
        <v>174</v>
      </c>
      <c r="B1661" s="5" t="s">
        <v>561</v>
      </c>
      <c r="C1661" s="5" t="str">
        <f>LEFT(B1661,6)</f>
        <v>150498</v>
      </c>
      <c r="D1661" s="5" t="str">
        <f>RIGHT(B1661,2)</f>
        <v>FA</v>
      </c>
      <c r="E1661" s="5" t="s">
        <v>253</v>
      </c>
      <c r="F1661" s="5" t="s">
        <v>422</v>
      </c>
      <c r="G1661" s="5" t="s">
        <v>432</v>
      </c>
      <c r="H1661" s="5" t="s">
        <v>251</v>
      </c>
      <c r="I1661" s="5" t="s">
        <v>250</v>
      </c>
      <c r="J1661" s="13">
        <v>265</v>
      </c>
      <c r="K1661" s="5">
        <v>76</v>
      </c>
      <c r="L1661" s="5" t="s">
        <v>250</v>
      </c>
      <c r="M1661" s="5">
        <v>63</v>
      </c>
      <c r="N1661" s="5" t="s">
        <v>239</v>
      </c>
      <c r="O1661" s="5">
        <v>63</v>
      </c>
      <c r="P1661" s="5" t="s">
        <v>234</v>
      </c>
      <c r="Q1661" s="5">
        <v>63</v>
      </c>
    </row>
    <row r="1662" spans="1:17" hidden="1" outlineLevel="4" x14ac:dyDescent="0.25">
      <c r="A1662" s="5">
        <v>180</v>
      </c>
      <c r="B1662" s="5" t="s">
        <v>567</v>
      </c>
      <c r="C1662" s="5" t="str">
        <f>LEFT(B1662,6)</f>
        <v>150501</v>
      </c>
      <c r="D1662" s="5" t="str">
        <f>RIGHT(B1662,2)</f>
        <v>FC</v>
      </c>
      <c r="E1662" s="5" t="s">
        <v>253</v>
      </c>
      <c r="F1662" s="5" t="s">
        <v>422</v>
      </c>
      <c r="G1662" s="5" t="s">
        <v>432</v>
      </c>
      <c r="H1662" s="5" t="s">
        <v>251</v>
      </c>
      <c r="I1662" s="5" t="s">
        <v>250</v>
      </c>
      <c r="J1662" s="13">
        <v>233</v>
      </c>
      <c r="K1662" s="5">
        <v>44</v>
      </c>
      <c r="L1662" s="5" t="s">
        <v>250</v>
      </c>
      <c r="M1662" s="5">
        <v>65</v>
      </c>
      <c r="N1662" s="5" t="s">
        <v>239</v>
      </c>
      <c r="O1662" s="5">
        <v>61</v>
      </c>
      <c r="P1662" s="5" t="s">
        <v>234</v>
      </c>
      <c r="Q1662" s="5">
        <v>63</v>
      </c>
    </row>
    <row r="1663" spans="1:17" hidden="1" outlineLevel="4" x14ac:dyDescent="0.25">
      <c r="A1663" s="5">
        <v>218</v>
      </c>
      <c r="B1663" s="5" t="s">
        <v>617</v>
      </c>
      <c r="C1663" s="5" t="str">
        <f>LEFT(B1663,6)</f>
        <v>150515</v>
      </c>
      <c r="D1663" s="5" t="str">
        <f>RIGHT(B1663,2)</f>
        <v>BE</v>
      </c>
      <c r="E1663" s="5" t="s">
        <v>253</v>
      </c>
      <c r="F1663" s="5" t="s">
        <v>422</v>
      </c>
      <c r="G1663" s="5" t="s">
        <v>618</v>
      </c>
      <c r="H1663" s="5" t="s">
        <v>251</v>
      </c>
      <c r="I1663" s="5" t="s">
        <v>250</v>
      </c>
      <c r="J1663" s="13">
        <v>216</v>
      </c>
      <c r="K1663" s="5">
        <v>60</v>
      </c>
      <c r="L1663" s="5" t="s">
        <v>238</v>
      </c>
      <c r="M1663" s="5">
        <v>46</v>
      </c>
      <c r="N1663" s="5" t="s">
        <v>250</v>
      </c>
      <c r="O1663" s="5">
        <v>61</v>
      </c>
      <c r="P1663" s="5" t="s">
        <v>234</v>
      </c>
      <c r="Q1663" s="5">
        <v>49</v>
      </c>
    </row>
    <row r="1664" spans="1:17" hidden="1" outlineLevel="3" collapsed="1" x14ac:dyDescent="0.25">
      <c r="A1664" s="5"/>
      <c r="B1664" s="5"/>
      <c r="C1664" s="5">
        <f>SUBTOTAL(3,C1661:C1663)</f>
        <v>3</v>
      </c>
      <c r="D1664" s="5"/>
      <c r="E1664" s="9" t="s">
        <v>2281</v>
      </c>
      <c r="F1664" s="5"/>
      <c r="G1664" s="5"/>
      <c r="H1664" s="5"/>
      <c r="I1664" s="5"/>
      <c r="J1664" s="13"/>
      <c r="K1664" s="5"/>
      <c r="L1664" s="5"/>
      <c r="M1664" s="5"/>
      <c r="N1664" s="5"/>
      <c r="O1664" s="5"/>
      <c r="P1664" s="5"/>
      <c r="Q1664" s="5"/>
    </row>
    <row r="1665" spans="1:17" hidden="1" outlineLevel="4" x14ac:dyDescent="0.25">
      <c r="A1665" s="5">
        <v>221</v>
      </c>
      <c r="B1665" s="5" t="s">
        <v>621</v>
      </c>
      <c r="C1665" s="5" t="str">
        <f>LEFT(B1665,6)</f>
        <v>150515</v>
      </c>
      <c r="D1665" s="5" t="str">
        <f>RIGHT(B1665,2)</f>
        <v>BC</v>
      </c>
      <c r="E1665" s="5" t="s">
        <v>223</v>
      </c>
      <c r="F1665" s="5" t="s">
        <v>422</v>
      </c>
      <c r="G1665" s="5" t="s">
        <v>423</v>
      </c>
      <c r="H1665" s="5" t="s">
        <v>251</v>
      </c>
      <c r="I1665" s="5" t="s">
        <v>435</v>
      </c>
      <c r="J1665" s="13">
        <v>211</v>
      </c>
      <c r="K1665" s="5">
        <v>54</v>
      </c>
      <c r="L1665" s="5" t="s">
        <v>250</v>
      </c>
      <c r="M1665" s="5">
        <v>55</v>
      </c>
      <c r="N1665" s="5" t="s">
        <v>239</v>
      </c>
      <c r="O1665" s="5">
        <v>55</v>
      </c>
      <c r="P1665" s="5" t="s">
        <v>234</v>
      </c>
      <c r="Q1665" s="5">
        <v>47</v>
      </c>
    </row>
    <row r="1666" spans="1:17" hidden="1" outlineLevel="4" x14ac:dyDescent="0.25">
      <c r="A1666" s="5">
        <v>224</v>
      </c>
      <c r="B1666" s="5" t="s">
        <v>625</v>
      </c>
      <c r="C1666" s="5" t="str">
        <f>LEFT(B1666,6)</f>
        <v>150516</v>
      </c>
      <c r="D1666" s="5" t="str">
        <f>RIGHT(B1666,2)</f>
        <v>BD</v>
      </c>
      <c r="E1666" s="5" t="s">
        <v>223</v>
      </c>
      <c r="F1666" s="5" t="s">
        <v>422</v>
      </c>
      <c r="G1666" s="5" t="s">
        <v>423</v>
      </c>
      <c r="H1666" s="5" t="s">
        <v>251</v>
      </c>
      <c r="I1666" s="5" t="s">
        <v>435</v>
      </c>
      <c r="J1666" s="13">
        <v>211</v>
      </c>
      <c r="K1666" s="5">
        <v>54</v>
      </c>
      <c r="L1666" s="5" t="s">
        <v>250</v>
      </c>
      <c r="M1666" s="5">
        <v>52</v>
      </c>
      <c r="N1666" s="5" t="s">
        <v>239</v>
      </c>
      <c r="O1666" s="5">
        <v>54</v>
      </c>
      <c r="P1666" s="5" t="s">
        <v>240</v>
      </c>
      <c r="Q1666" s="5">
        <v>51</v>
      </c>
    </row>
    <row r="1667" spans="1:17" hidden="1" outlineLevel="3" collapsed="1" x14ac:dyDescent="0.25">
      <c r="A1667" s="5"/>
      <c r="B1667" s="5"/>
      <c r="C1667" s="5">
        <f>SUBTOTAL(3,C1665:C1666)</f>
        <v>2</v>
      </c>
      <c r="D1667" s="5"/>
      <c r="E1667" s="9" t="s">
        <v>2282</v>
      </c>
      <c r="F1667" s="5"/>
      <c r="G1667" s="5"/>
      <c r="H1667" s="5"/>
      <c r="I1667" s="5"/>
      <c r="J1667" s="13"/>
      <c r="K1667" s="5"/>
      <c r="L1667" s="5"/>
      <c r="M1667" s="5"/>
      <c r="N1667" s="5"/>
      <c r="O1667" s="5"/>
      <c r="P1667" s="5"/>
      <c r="Q1667" s="5"/>
    </row>
    <row r="1668" spans="1:17" hidden="1" outlineLevel="4" x14ac:dyDescent="0.25">
      <c r="A1668" s="5">
        <v>229</v>
      </c>
      <c r="B1668" s="5" t="s">
        <v>632</v>
      </c>
      <c r="C1668" s="5" t="str">
        <f>LEFT(B1668,6)</f>
        <v>150516</v>
      </c>
      <c r="D1668" s="5" t="str">
        <f>RIGHT(B1668,2)</f>
        <v>GB</v>
      </c>
      <c r="E1668" s="5" t="s">
        <v>253</v>
      </c>
      <c r="F1668" s="5" t="s">
        <v>422</v>
      </c>
      <c r="G1668" s="5" t="s">
        <v>454</v>
      </c>
      <c r="H1668" s="5" t="s">
        <v>251</v>
      </c>
      <c r="I1668" s="5" t="s">
        <v>250</v>
      </c>
      <c r="J1668" s="13">
        <v>222</v>
      </c>
      <c r="K1668" s="5">
        <v>57</v>
      </c>
      <c r="L1668" s="5" t="s">
        <v>250</v>
      </c>
      <c r="M1668" s="5">
        <v>55</v>
      </c>
      <c r="N1668" s="5" t="s">
        <v>239</v>
      </c>
      <c r="O1668" s="5">
        <v>54</v>
      </c>
      <c r="P1668" s="5" t="s">
        <v>234</v>
      </c>
      <c r="Q1668" s="5">
        <v>56</v>
      </c>
    </row>
    <row r="1669" spans="1:17" hidden="1" outlineLevel="3" collapsed="1" x14ac:dyDescent="0.25">
      <c r="A1669" s="5"/>
      <c r="B1669" s="5"/>
      <c r="C1669" s="5">
        <f>SUBTOTAL(3,C1668:C1668)</f>
        <v>1</v>
      </c>
      <c r="D1669" s="5"/>
      <c r="E1669" s="9" t="s">
        <v>2281</v>
      </c>
      <c r="F1669" s="5"/>
      <c r="G1669" s="5"/>
      <c r="H1669" s="5"/>
      <c r="I1669" s="5"/>
      <c r="J1669" s="13"/>
      <c r="K1669" s="5"/>
      <c r="L1669" s="5"/>
      <c r="M1669" s="5"/>
      <c r="N1669" s="5"/>
      <c r="O1669" s="5"/>
      <c r="P1669" s="5"/>
      <c r="Q1669" s="5"/>
    </row>
    <row r="1670" spans="1:17" hidden="1" outlineLevel="4" x14ac:dyDescent="0.25">
      <c r="A1670" s="5">
        <v>239</v>
      </c>
      <c r="B1670" s="5" t="s">
        <v>647</v>
      </c>
      <c r="C1670" s="5" t="str">
        <f>LEFT(B1670,6)</f>
        <v>150517</v>
      </c>
      <c r="D1670" s="5" t="str">
        <f>RIGHT(B1670,2)</f>
        <v>GG</v>
      </c>
      <c r="E1670" s="5" t="s">
        <v>223</v>
      </c>
      <c r="F1670" s="5" t="s">
        <v>422</v>
      </c>
      <c r="G1670" s="5" t="s">
        <v>432</v>
      </c>
      <c r="H1670" s="5" t="s">
        <v>251</v>
      </c>
      <c r="I1670" s="5" t="s">
        <v>342</v>
      </c>
      <c r="J1670" s="13">
        <v>234</v>
      </c>
      <c r="K1670" s="5">
        <v>52</v>
      </c>
      <c r="L1670" s="5" t="s">
        <v>250</v>
      </c>
      <c r="M1670" s="5">
        <v>60</v>
      </c>
      <c r="N1670" s="5" t="s">
        <v>239</v>
      </c>
      <c r="O1670" s="5">
        <v>57</v>
      </c>
      <c r="P1670" s="5" t="s">
        <v>234</v>
      </c>
      <c r="Q1670" s="5">
        <v>65</v>
      </c>
    </row>
    <row r="1671" spans="1:17" hidden="1" outlineLevel="3" collapsed="1" x14ac:dyDescent="0.25">
      <c r="A1671" s="5"/>
      <c r="B1671" s="5"/>
      <c r="C1671" s="5">
        <f>SUBTOTAL(3,C1670:C1670)</f>
        <v>1</v>
      </c>
      <c r="D1671" s="5"/>
      <c r="E1671" s="9" t="s">
        <v>2282</v>
      </c>
      <c r="F1671" s="5"/>
      <c r="G1671" s="5"/>
      <c r="H1671" s="5"/>
      <c r="I1671" s="5"/>
      <c r="J1671" s="13"/>
      <c r="K1671" s="5"/>
      <c r="L1671" s="5"/>
      <c r="M1671" s="5"/>
      <c r="N1671" s="5"/>
      <c r="O1671" s="5"/>
      <c r="P1671" s="5"/>
      <c r="Q1671" s="5"/>
    </row>
    <row r="1672" spans="1:17" hidden="1" outlineLevel="4" x14ac:dyDescent="0.25">
      <c r="A1672" s="5">
        <v>253</v>
      </c>
      <c r="B1672" s="5" t="s">
        <v>664</v>
      </c>
      <c r="C1672" s="5" t="str">
        <f>LEFT(B1672,6)</f>
        <v>150519</v>
      </c>
      <c r="D1672" s="5" t="str">
        <f>RIGHT(B1672,2)</f>
        <v>IG</v>
      </c>
      <c r="E1672" s="5" t="s">
        <v>253</v>
      </c>
      <c r="F1672" s="5" t="s">
        <v>422</v>
      </c>
      <c r="G1672" s="5" t="s">
        <v>432</v>
      </c>
      <c r="H1672" s="5" t="s">
        <v>251</v>
      </c>
      <c r="I1672" s="5" t="s">
        <v>249</v>
      </c>
      <c r="J1672" s="13">
        <v>213</v>
      </c>
      <c r="K1672" s="5">
        <v>55</v>
      </c>
      <c r="L1672" s="5" t="s">
        <v>250</v>
      </c>
      <c r="M1672" s="5">
        <v>55</v>
      </c>
      <c r="N1672" s="5" t="s">
        <v>239</v>
      </c>
      <c r="O1672" s="5">
        <v>54</v>
      </c>
      <c r="P1672" s="5" t="s">
        <v>240</v>
      </c>
      <c r="Q1672" s="5">
        <v>49</v>
      </c>
    </row>
    <row r="1673" spans="1:17" hidden="1" outlineLevel="4" x14ac:dyDescent="0.25">
      <c r="A1673" s="5">
        <v>256</v>
      </c>
      <c r="B1673" s="5" t="s">
        <v>667</v>
      </c>
      <c r="C1673" s="5" t="str">
        <f>LEFT(B1673,6)</f>
        <v>150519</v>
      </c>
      <c r="D1673" s="5" t="str">
        <f>RIGHT(B1673,2)</f>
        <v>BH</v>
      </c>
      <c r="E1673" s="5" t="s">
        <v>253</v>
      </c>
      <c r="F1673" s="5" t="s">
        <v>422</v>
      </c>
      <c r="G1673" s="5" t="s">
        <v>432</v>
      </c>
      <c r="H1673" s="5" t="s">
        <v>251</v>
      </c>
      <c r="I1673" s="5" t="s">
        <v>435</v>
      </c>
      <c r="J1673" s="13">
        <v>223</v>
      </c>
      <c r="K1673" s="5">
        <v>53</v>
      </c>
      <c r="L1673" s="5" t="s">
        <v>250</v>
      </c>
      <c r="M1673" s="5">
        <v>56</v>
      </c>
      <c r="N1673" s="5" t="s">
        <v>239</v>
      </c>
      <c r="O1673" s="5">
        <v>59</v>
      </c>
      <c r="P1673" s="5" t="s">
        <v>240</v>
      </c>
      <c r="Q1673" s="5">
        <v>55</v>
      </c>
    </row>
    <row r="1674" spans="1:17" hidden="1" outlineLevel="4" x14ac:dyDescent="0.25">
      <c r="A1674" s="5">
        <v>260</v>
      </c>
      <c r="B1674" s="5" t="s">
        <v>672</v>
      </c>
      <c r="C1674" s="5" t="str">
        <f>LEFT(B1674,6)</f>
        <v>150519</v>
      </c>
      <c r="D1674" s="5" t="str">
        <f>RIGHT(B1674,2)</f>
        <v>HI</v>
      </c>
      <c r="E1674" s="5" t="s">
        <v>253</v>
      </c>
      <c r="F1674" s="5" t="s">
        <v>422</v>
      </c>
      <c r="G1674" s="5" t="s">
        <v>660</v>
      </c>
      <c r="H1674" s="5" t="s">
        <v>251</v>
      </c>
      <c r="I1674" s="5" t="s">
        <v>250</v>
      </c>
      <c r="J1674" s="13">
        <v>224</v>
      </c>
      <c r="K1674" s="5">
        <v>67</v>
      </c>
      <c r="L1674" s="5" t="s">
        <v>250</v>
      </c>
      <c r="M1674" s="5">
        <v>56</v>
      </c>
      <c r="N1674" s="5" t="s">
        <v>239</v>
      </c>
      <c r="O1674" s="5">
        <v>49</v>
      </c>
      <c r="P1674" s="5" t="s">
        <v>234</v>
      </c>
      <c r="Q1674" s="5">
        <v>52</v>
      </c>
    </row>
    <row r="1675" spans="1:17" hidden="1" outlineLevel="4" x14ac:dyDescent="0.25">
      <c r="A1675" s="5">
        <v>264</v>
      </c>
      <c r="B1675" s="5" t="s">
        <v>678</v>
      </c>
      <c r="C1675" s="5" t="str">
        <f>LEFT(B1675,6)</f>
        <v>150520</v>
      </c>
      <c r="D1675" s="5" t="str">
        <f>RIGHT(B1675,2)</f>
        <v>CC</v>
      </c>
      <c r="E1675" s="5" t="s">
        <v>253</v>
      </c>
      <c r="F1675" s="5" t="s">
        <v>422</v>
      </c>
      <c r="G1675" s="5" t="s">
        <v>584</v>
      </c>
      <c r="H1675" s="5" t="s">
        <v>251</v>
      </c>
      <c r="I1675" s="5" t="s">
        <v>250</v>
      </c>
      <c r="J1675" s="13">
        <v>244</v>
      </c>
      <c r="K1675" s="5">
        <v>71</v>
      </c>
      <c r="L1675" s="5" t="s">
        <v>250</v>
      </c>
      <c r="M1675" s="5">
        <v>63</v>
      </c>
      <c r="N1675" s="5" t="s">
        <v>239</v>
      </c>
      <c r="O1675" s="5">
        <v>61</v>
      </c>
      <c r="P1675" s="5" t="s">
        <v>234</v>
      </c>
      <c r="Q1675" s="5">
        <v>49</v>
      </c>
    </row>
    <row r="1676" spans="1:17" hidden="1" outlineLevel="3" collapsed="1" x14ac:dyDescent="0.25">
      <c r="A1676" s="5"/>
      <c r="B1676" s="5"/>
      <c r="C1676" s="5">
        <f>SUBTOTAL(3,C1672:C1675)</f>
        <v>4</v>
      </c>
      <c r="D1676" s="5"/>
      <c r="E1676" s="9" t="s">
        <v>2281</v>
      </c>
      <c r="F1676" s="5"/>
      <c r="G1676" s="5"/>
      <c r="H1676" s="5"/>
      <c r="I1676" s="5"/>
      <c r="J1676" s="13"/>
      <c r="K1676" s="5"/>
      <c r="L1676" s="5"/>
      <c r="M1676" s="5"/>
      <c r="N1676" s="5"/>
      <c r="O1676" s="5"/>
      <c r="P1676" s="5"/>
      <c r="Q1676" s="5"/>
    </row>
    <row r="1677" spans="1:17" hidden="1" outlineLevel="4" x14ac:dyDescent="0.25">
      <c r="A1677" s="5">
        <v>269</v>
      </c>
      <c r="B1677" s="5" t="s">
        <v>683</v>
      </c>
      <c r="C1677" s="5" t="str">
        <f>LEFT(B1677,6)</f>
        <v>150520</v>
      </c>
      <c r="D1677" s="5" t="str">
        <f>RIGHT(B1677,2)</f>
        <v>DA</v>
      </c>
      <c r="E1677" s="5" t="s">
        <v>223</v>
      </c>
      <c r="F1677" s="5" t="s">
        <v>422</v>
      </c>
      <c r="G1677" s="5" t="s">
        <v>423</v>
      </c>
      <c r="H1677" s="5" t="s">
        <v>251</v>
      </c>
      <c r="I1677" s="5" t="s">
        <v>435</v>
      </c>
      <c r="J1677" s="13">
        <v>212</v>
      </c>
      <c r="K1677" s="5">
        <v>54</v>
      </c>
      <c r="L1677" s="5" t="s">
        <v>320</v>
      </c>
      <c r="M1677" s="5">
        <v>56</v>
      </c>
      <c r="N1677" s="5" t="s">
        <v>239</v>
      </c>
      <c r="O1677" s="5">
        <v>50</v>
      </c>
      <c r="P1677" s="5" t="s">
        <v>250</v>
      </c>
      <c r="Q1677" s="5">
        <v>52</v>
      </c>
    </row>
    <row r="1678" spans="1:17" hidden="1" outlineLevel="3" collapsed="1" x14ac:dyDescent="0.25">
      <c r="A1678" s="5"/>
      <c r="B1678" s="5"/>
      <c r="C1678" s="5">
        <f>SUBTOTAL(3,C1677:C1677)</f>
        <v>1</v>
      </c>
      <c r="D1678" s="5"/>
      <c r="E1678" s="9" t="s">
        <v>2282</v>
      </c>
      <c r="F1678" s="5"/>
      <c r="G1678" s="5"/>
      <c r="H1678" s="5"/>
      <c r="I1678" s="5"/>
      <c r="J1678" s="13"/>
      <c r="K1678" s="5"/>
      <c r="L1678" s="5"/>
      <c r="M1678" s="5"/>
      <c r="N1678" s="5"/>
      <c r="O1678" s="5"/>
      <c r="P1678" s="5"/>
      <c r="Q1678" s="5"/>
    </row>
    <row r="1679" spans="1:17" hidden="1" outlineLevel="4" x14ac:dyDescent="0.25">
      <c r="A1679" s="5">
        <v>275</v>
      </c>
      <c r="B1679" s="5" t="s">
        <v>690</v>
      </c>
      <c r="C1679" s="5" t="str">
        <f>LEFT(B1679,6)</f>
        <v>150521</v>
      </c>
      <c r="D1679" s="5" t="str">
        <f>RIGHT(B1679,2)</f>
        <v>CH</v>
      </c>
      <c r="E1679" s="5" t="s">
        <v>253</v>
      </c>
      <c r="F1679" s="5" t="s">
        <v>422</v>
      </c>
      <c r="G1679" s="5" t="s">
        <v>432</v>
      </c>
      <c r="H1679" s="5" t="s">
        <v>251</v>
      </c>
      <c r="I1679" s="5" t="s">
        <v>250</v>
      </c>
      <c r="J1679" s="13">
        <v>208</v>
      </c>
      <c r="K1679" s="5">
        <v>59</v>
      </c>
      <c r="L1679" s="5" t="s">
        <v>250</v>
      </c>
      <c r="M1679" s="5">
        <v>47</v>
      </c>
      <c r="N1679" s="5" t="s">
        <v>239</v>
      </c>
      <c r="O1679" s="5">
        <v>58</v>
      </c>
      <c r="P1679" s="5" t="s">
        <v>234</v>
      </c>
      <c r="Q1679" s="5">
        <v>44</v>
      </c>
    </row>
    <row r="1680" spans="1:17" hidden="1" outlineLevel="3" collapsed="1" x14ac:dyDescent="0.25">
      <c r="A1680" s="5"/>
      <c r="B1680" s="5"/>
      <c r="C1680" s="5">
        <f>SUBTOTAL(3,C1679:C1679)</f>
        <v>1</v>
      </c>
      <c r="D1680" s="5"/>
      <c r="E1680" s="9" t="s">
        <v>2281</v>
      </c>
      <c r="F1680" s="5"/>
      <c r="G1680" s="5"/>
      <c r="H1680" s="5"/>
      <c r="I1680" s="5"/>
      <c r="J1680" s="13"/>
      <c r="K1680" s="5"/>
      <c r="L1680" s="5"/>
      <c r="M1680" s="5"/>
      <c r="N1680" s="5"/>
      <c r="O1680" s="5"/>
      <c r="P1680" s="5"/>
      <c r="Q1680" s="5"/>
    </row>
    <row r="1681" spans="1:17" hidden="1" outlineLevel="4" x14ac:dyDescent="0.25">
      <c r="A1681" s="5">
        <v>286</v>
      </c>
      <c r="B1681" s="5" t="s">
        <v>705</v>
      </c>
      <c r="C1681" s="5" t="str">
        <f>LEFT(B1681,6)</f>
        <v>150523</v>
      </c>
      <c r="D1681" s="5" t="str">
        <f>RIGHT(B1681,2)</f>
        <v>IF</v>
      </c>
      <c r="E1681" s="5" t="s">
        <v>223</v>
      </c>
      <c r="F1681" s="5" t="s">
        <v>422</v>
      </c>
      <c r="G1681" s="5" t="s">
        <v>432</v>
      </c>
      <c r="H1681" s="5" t="s">
        <v>251</v>
      </c>
      <c r="I1681" s="5" t="s">
        <v>250</v>
      </c>
      <c r="J1681" s="13">
        <v>229</v>
      </c>
      <c r="K1681" s="5">
        <v>60</v>
      </c>
      <c r="L1681" s="5" t="s">
        <v>239</v>
      </c>
      <c r="M1681" s="5">
        <v>67</v>
      </c>
      <c r="N1681" s="5" t="s">
        <v>250</v>
      </c>
      <c r="O1681" s="5">
        <v>55</v>
      </c>
      <c r="P1681" s="5" t="s">
        <v>234</v>
      </c>
      <c r="Q1681" s="5">
        <v>47</v>
      </c>
    </row>
    <row r="1682" spans="1:17" hidden="1" outlineLevel="3" collapsed="1" x14ac:dyDescent="0.25">
      <c r="A1682" s="5"/>
      <c r="B1682" s="5"/>
      <c r="C1682" s="5">
        <f>SUBTOTAL(3,C1681:C1681)</f>
        <v>1</v>
      </c>
      <c r="D1682" s="5"/>
      <c r="E1682" s="9" t="s">
        <v>2282</v>
      </c>
      <c r="F1682" s="5"/>
      <c r="G1682" s="5"/>
      <c r="H1682" s="5"/>
      <c r="I1682" s="5"/>
      <c r="J1682" s="13"/>
      <c r="K1682" s="5"/>
      <c r="L1682" s="5"/>
      <c r="M1682" s="5"/>
      <c r="N1682" s="5"/>
      <c r="O1682" s="5"/>
      <c r="P1682" s="5"/>
      <c r="Q1682" s="5"/>
    </row>
    <row r="1683" spans="1:17" hidden="1" outlineLevel="4" x14ac:dyDescent="0.25">
      <c r="A1683" s="5">
        <v>306</v>
      </c>
      <c r="B1683" s="5" t="s">
        <v>730</v>
      </c>
      <c r="C1683" s="5" t="str">
        <f>LEFT(B1683,6)</f>
        <v>150527</v>
      </c>
      <c r="D1683" s="5" t="str">
        <f>RIGHT(B1683,2)</f>
        <v>FE</v>
      </c>
      <c r="E1683" s="5" t="s">
        <v>253</v>
      </c>
      <c r="F1683" s="5" t="s">
        <v>422</v>
      </c>
      <c r="G1683" s="5" t="s">
        <v>432</v>
      </c>
      <c r="H1683" s="5" t="s">
        <v>251</v>
      </c>
      <c r="I1683" s="5" t="s">
        <v>249</v>
      </c>
      <c r="J1683" s="13">
        <v>234</v>
      </c>
      <c r="K1683" s="5">
        <v>68</v>
      </c>
      <c r="L1683" s="5" t="s">
        <v>240</v>
      </c>
      <c r="M1683" s="5">
        <v>52</v>
      </c>
      <c r="N1683" s="5" t="s">
        <v>239</v>
      </c>
      <c r="O1683" s="5">
        <v>60</v>
      </c>
      <c r="P1683" s="5" t="s">
        <v>250</v>
      </c>
      <c r="Q1683" s="5">
        <v>54</v>
      </c>
    </row>
    <row r="1684" spans="1:17" hidden="1" outlineLevel="4" x14ac:dyDescent="0.25">
      <c r="A1684" s="5">
        <v>308</v>
      </c>
      <c r="B1684" s="5" t="s">
        <v>732</v>
      </c>
      <c r="C1684" s="5" t="str">
        <f>LEFT(B1684,6)</f>
        <v>150528</v>
      </c>
      <c r="D1684" s="5" t="str">
        <f>RIGHT(B1684,2)</f>
        <v>CG</v>
      </c>
      <c r="E1684" s="5" t="s">
        <v>253</v>
      </c>
      <c r="F1684" s="5" t="s">
        <v>422</v>
      </c>
      <c r="G1684" s="5" t="s">
        <v>432</v>
      </c>
      <c r="H1684" s="5" t="s">
        <v>251</v>
      </c>
      <c r="I1684" s="5" t="s">
        <v>249</v>
      </c>
      <c r="J1684" s="13">
        <v>268</v>
      </c>
      <c r="K1684" s="5">
        <v>67</v>
      </c>
      <c r="L1684" s="5" t="s">
        <v>250</v>
      </c>
      <c r="M1684" s="5">
        <v>63</v>
      </c>
      <c r="N1684" s="5" t="s">
        <v>239</v>
      </c>
      <c r="O1684" s="5">
        <v>74</v>
      </c>
      <c r="P1684" s="5" t="s">
        <v>240</v>
      </c>
      <c r="Q1684" s="5">
        <v>64</v>
      </c>
    </row>
    <row r="1685" spans="1:17" hidden="1" outlineLevel="3" collapsed="1" x14ac:dyDescent="0.25">
      <c r="A1685" s="5"/>
      <c r="B1685" s="5"/>
      <c r="C1685" s="5">
        <f>SUBTOTAL(3,C1683:C1684)</f>
        <v>2</v>
      </c>
      <c r="D1685" s="5"/>
      <c r="E1685" s="9" t="s">
        <v>2281</v>
      </c>
      <c r="F1685" s="5"/>
      <c r="G1685" s="5"/>
      <c r="H1685" s="5"/>
      <c r="I1685" s="5"/>
      <c r="J1685" s="13"/>
      <c r="K1685" s="5"/>
      <c r="L1685" s="5"/>
      <c r="M1685" s="5"/>
      <c r="N1685" s="5"/>
      <c r="O1685" s="5"/>
      <c r="P1685" s="5"/>
      <c r="Q1685" s="5"/>
    </row>
    <row r="1686" spans="1:17" hidden="1" outlineLevel="4" x14ac:dyDescent="0.25">
      <c r="A1686" s="5">
        <v>328</v>
      </c>
      <c r="B1686" s="5" t="s">
        <v>758</v>
      </c>
      <c r="C1686" s="5" t="str">
        <f>LEFT(B1686,6)</f>
        <v>150532</v>
      </c>
      <c r="D1686" s="5" t="str">
        <f>RIGHT(B1686,2)</f>
        <v>GG</v>
      </c>
      <c r="E1686" s="5" t="s">
        <v>223</v>
      </c>
      <c r="F1686" s="5" t="s">
        <v>422</v>
      </c>
      <c r="G1686" s="5" t="s">
        <v>432</v>
      </c>
      <c r="H1686" s="5" t="s">
        <v>251</v>
      </c>
      <c r="I1686" s="5" t="s">
        <v>342</v>
      </c>
      <c r="J1686" s="13">
        <v>225</v>
      </c>
      <c r="K1686" s="5">
        <v>67</v>
      </c>
      <c r="L1686" s="5" t="s">
        <v>250</v>
      </c>
      <c r="M1686" s="5">
        <v>53</v>
      </c>
      <c r="N1686" s="5" t="s">
        <v>442</v>
      </c>
      <c r="O1686" s="5">
        <v>60</v>
      </c>
      <c r="P1686" s="5" t="s">
        <v>234</v>
      </c>
      <c r="Q1686" s="5">
        <v>45</v>
      </c>
    </row>
    <row r="1687" spans="1:17" hidden="1" outlineLevel="3" collapsed="1" x14ac:dyDescent="0.25">
      <c r="A1687" s="5"/>
      <c r="B1687" s="5"/>
      <c r="C1687" s="5">
        <f>SUBTOTAL(3,C1686:C1686)</f>
        <v>1</v>
      </c>
      <c r="D1687" s="5"/>
      <c r="E1687" s="9" t="s">
        <v>2282</v>
      </c>
      <c r="F1687" s="5"/>
      <c r="G1687" s="5"/>
      <c r="H1687" s="5"/>
      <c r="I1687" s="5"/>
      <c r="J1687" s="13"/>
      <c r="K1687" s="5"/>
      <c r="L1687" s="5"/>
      <c r="M1687" s="5"/>
      <c r="N1687" s="5"/>
      <c r="O1687" s="5"/>
      <c r="P1687" s="5"/>
      <c r="Q1687" s="5"/>
    </row>
    <row r="1688" spans="1:17" hidden="1" outlineLevel="4" x14ac:dyDescent="0.25">
      <c r="A1688" s="5">
        <v>332</v>
      </c>
      <c r="B1688" s="5" t="s">
        <v>763</v>
      </c>
      <c r="C1688" s="5" t="str">
        <f>LEFT(B1688,6)</f>
        <v>150532</v>
      </c>
      <c r="D1688" s="5" t="str">
        <f>RIGHT(B1688,2)</f>
        <v>FD</v>
      </c>
      <c r="E1688" s="5" t="s">
        <v>253</v>
      </c>
      <c r="F1688" s="5" t="s">
        <v>422</v>
      </c>
      <c r="G1688" s="5" t="s">
        <v>456</v>
      </c>
      <c r="H1688" s="5" t="s">
        <v>251</v>
      </c>
      <c r="I1688" s="5" t="s">
        <v>250</v>
      </c>
      <c r="J1688" s="13">
        <v>220</v>
      </c>
      <c r="K1688" s="5">
        <v>58</v>
      </c>
      <c r="L1688" s="5" t="s">
        <v>250</v>
      </c>
      <c r="M1688" s="5">
        <v>52</v>
      </c>
      <c r="N1688" s="5" t="s">
        <v>239</v>
      </c>
      <c r="O1688" s="5">
        <v>60</v>
      </c>
      <c r="P1688" s="5" t="s">
        <v>234</v>
      </c>
      <c r="Q1688" s="5">
        <v>50</v>
      </c>
    </row>
    <row r="1689" spans="1:17" hidden="1" outlineLevel="3" collapsed="1" x14ac:dyDescent="0.25">
      <c r="A1689" s="5"/>
      <c r="B1689" s="5"/>
      <c r="C1689" s="5">
        <f>SUBTOTAL(3,C1688:C1688)</f>
        <v>1</v>
      </c>
      <c r="D1689" s="5"/>
      <c r="E1689" s="9" t="s">
        <v>2281</v>
      </c>
      <c r="F1689" s="5"/>
      <c r="G1689" s="5"/>
      <c r="H1689" s="5"/>
      <c r="I1689" s="5"/>
      <c r="J1689" s="13"/>
      <c r="K1689" s="5"/>
      <c r="L1689" s="5"/>
      <c r="M1689" s="5"/>
      <c r="N1689" s="5"/>
      <c r="O1689" s="5"/>
      <c r="P1689" s="5"/>
      <c r="Q1689" s="5"/>
    </row>
    <row r="1690" spans="1:17" hidden="1" outlineLevel="4" x14ac:dyDescent="0.25">
      <c r="A1690" s="5">
        <v>364</v>
      </c>
      <c r="B1690" s="5" t="s">
        <v>800</v>
      </c>
      <c r="C1690" s="5" t="str">
        <f>LEFT(B1690,6)</f>
        <v>150544</v>
      </c>
      <c r="D1690" s="5" t="str">
        <f>RIGHT(B1690,2)</f>
        <v>HG</v>
      </c>
      <c r="E1690" s="5" t="s">
        <v>223</v>
      </c>
      <c r="F1690" s="5" t="s">
        <v>422</v>
      </c>
      <c r="G1690" s="5" t="s">
        <v>445</v>
      </c>
      <c r="H1690" s="5" t="s">
        <v>251</v>
      </c>
      <c r="I1690" s="5" t="s">
        <v>249</v>
      </c>
      <c r="J1690" s="13">
        <v>207</v>
      </c>
      <c r="K1690" s="5">
        <v>51</v>
      </c>
      <c r="L1690" s="5" t="s">
        <v>238</v>
      </c>
      <c r="M1690" s="5">
        <v>49</v>
      </c>
      <c r="N1690" s="5" t="s">
        <v>239</v>
      </c>
      <c r="O1690" s="5">
        <v>55</v>
      </c>
      <c r="P1690" s="5" t="s">
        <v>240</v>
      </c>
      <c r="Q1690" s="5">
        <v>52</v>
      </c>
    </row>
    <row r="1691" spans="1:17" hidden="1" outlineLevel="4" x14ac:dyDescent="0.25">
      <c r="A1691" s="5">
        <v>381</v>
      </c>
      <c r="B1691" s="5" t="s">
        <v>821</v>
      </c>
      <c r="C1691" s="5" t="str">
        <f>LEFT(B1691,6)</f>
        <v>150557</v>
      </c>
      <c r="D1691" s="5" t="str">
        <f>RIGHT(B1691,2)</f>
        <v>DB</v>
      </c>
      <c r="E1691" s="5" t="s">
        <v>223</v>
      </c>
      <c r="F1691" s="5" t="s">
        <v>422</v>
      </c>
      <c r="G1691" s="5" t="s">
        <v>610</v>
      </c>
      <c r="H1691" s="5" t="s">
        <v>251</v>
      </c>
      <c r="I1691" s="5" t="s">
        <v>249</v>
      </c>
      <c r="J1691" s="13">
        <v>207</v>
      </c>
      <c r="K1691" s="5">
        <v>52</v>
      </c>
      <c r="L1691" s="5" t="s">
        <v>320</v>
      </c>
      <c r="M1691" s="5">
        <v>48</v>
      </c>
      <c r="N1691" s="5" t="s">
        <v>250</v>
      </c>
      <c r="O1691" s="5">
        <v>53</v>
      </c>
      <c r="P1691" s="5" t="s">
        <v>239</v>
      </c>
      <c r="Q1691" s="5">
        <v>54</v>
      </c>
    </row>
    <row r="1692" spans="1:17" hidden="1" outlineLevel="3" collapsed="1" x14ac:dyDescent="0.25">
      <c r="A1692" s="5"/>
      <c r="B1692" s="5"/>
      <c r="C1692" s="5">
        <f>SUBTOTAL(3,C1690:C1691)</f>
        <v>2</v>
      </c>
      <c r="D1692" s="5"/>
      <c r="E1692" s="9" t="s">
        <v>2282</v>
      </c>
      <c r="F1692" s="5"/>
      <c r="G1692" s="5"/>
      <c r="H1692" s="5"/>
      <c r="I1692" s="5"/>
      <c r="J1692" s="13"/>
      <c r="K1692" s="5"/>
      <c r="L1692" s="5"/>
      <c r="M1692" s="5"/>
      <c r="N1692" s="5"/>
      <c r="O1692" s="5"/>
      <c r="P1692" s="5"/>
      <c r="Q1692" s="5"/>
    </row>
    <row r="1693" spans="1:17" hidden="1" outlineLevel="4" x14ac:dyDescent="0.25">
      <c r="A1693" s="5">
        <v>399</v>
      </c>
      <c r="B1693" s="5" t="s">
        <v>843</v>
      </c>
      <c r="C1693" s="5" t="str">
        <f>LEFT(B1693,6)</f>
        <v>150570</v>
      </c>
      <c r="D1693" s="5" t="str">
        <f>RIGHT(B1693,2)</f>
        <v>BJ</v>
      </c>
      <c r="E1693" s="5" t="s">
        <v>253</v>
      </c>
      <c r="F1693" s="5" t="s">
        <v>422</v>
      </c>
      <c r="G1693" s="5" t="s">
        <v>460</v>
      </c>
      <c r="H1693" s="5" t="s">
        <v>251</v>
      </c>
      <c r="I1693" s="5" t="s">
        <v>250</v>
      </c>
      <c r="J1693" s="13">
        <v>206</v>
      </c>
      <c r="K1693" s="5">
        <v>47</v>
      </c>
      <c r="L1693" s="5" t="s">
        <v>250</v>
      </c>
      <c r="M1693" s="5">
        <v>39</v>
      </c>
      <c r="N1693" s="5" t="s">
        <v>239</v>
      </c>
      <c r="O1693" s="5">
        <v>57</v>
      </c>
      <c r="P1693" s="5" t="s">
        <v>234</v>
      </c>
      <c r="Q1693" s="5">
        <v>63</v>
      </c>
    </row>
    <row r="1694" spans="1:17" hidden="1" outlineLevel="4" x14ac:dyDescent="0.25">
      <c r="A1694" s="5">
        <v>405</v>
      </c>
      <c r="B1694" s="5" t="s">
        <v>851</v>
      </c>
      <c r="C1694" s="5" t="str">
        <f>LEFT(B1694,6)</f>
        <v>150578</v>
      </c>
      <c r="D1694" s="5" t="str">
        <f>RIGHT(B1694,2)</f>
        <v>GJ</v>
      </c>
      <c r="E1694" s="5" t="s">
        <v>253</v>
      </c>
      <c r="F1694" s="5" t="s">
        <v>422</v>
      </c>
      <c r="G1694" s="5" t="s">
        <v>460</v>
      </c>
      <c r="H1694" s="5" t="s">
        <v>251</v>
      </c>
      <c r="I1694" s="5" t="s">
        <v>250</v>
      </c>
      <c r="J1694" s="13">
        <v>205</v>
      </c>
      <c r="K1694" s="5">
        <v>58</v>
      </c>
      <c r="L1694" s="5" t="s">
        <v>234</v>
      </c>
      <c r="M1694" s="5">
        <v>46</v>
      </c>
      <c r="N1694" s="5" t="s">
        <v>250</v>
      </c>
      <c r="O1694" s="5">
        <v>46</v>
      </c>
      <c r="P1694" s="5" t="s">
        <v>239</v>
      </c>
      <c r="Q1694" s="5">
        <v>55</v>
      </c>
    </row>
    <row r="1695" spans="1:17" hidden="1" outlineLevel="4" x14ac:dyDescent="0.25">
      <c r="A1695" s="5">
        <v>408</v>
      </c>
      <c r="B1695" s="5" t="s">
        <v>855</v>
      </c>
      <c r="C1695" s="5" t="str">
        <f>LEFT(B1695,6)</f>
        <v>150580</v>
      </c>
      <c r="D1695" s="5" t="str">
        <f>RIGHT(B1695,2)</f>
        <v>BD</v>
      </c>
      <c r="E1695" s="5" t="s">
        <v>253</v>
      </c>
      <c r="F1695" s="5" t="s">
        <v>422</v>
      </c>
      <c r="G1695" s="5" t="s">
        <v>423</v>
      </c>
      <c r="H1695" s="5" t="s">
        <v>251</v>
      </c>
      <c r="I1695" s="5" t="s">
        <v>250</v>
      </c>
      <c r="J1695" s="13">
        <v>209</v>
      </c>
      <c r="K1695" s="5">
        <v>55</v>
      </c>
      <c r="L1695" s="5" t="s">
        <v>234</v>
      </c>
      <c r="M1695" s="5">
        <v>61</v>
      </c>
      <c r="N1695" s="5" t="s">
        <v>250</v>
      </c>
      <c r="O1695" s="5">
        <v>47</v>
      </c>
      <c r="P1695" s="5" t="s">
        <v>239</v>
      </c>
      <c r="Q1695" s="5">
        <v>46</v>
      </c>
    </row>
    <row r="1696" spans="1:17" hidden="1" outlineLevel="4" x14ac:dyDescent="0.25">
      <c r="A1696" s="5">
        <v>422</v>
      </c>
      <c r="B1696" s="5" t="s">
        <v>874</v>
      </c>
      <c r="C1696" s="5" t="str">
        <f>LEFT(B1696,6)</f>
        <v>150586</v>
      </c>
      <c r="D1696" s="5" t="str">
        <f>RIGHT(B1696,2)</f>
        <v>GF</v>
      </c>
      <c r="E1696" s="5" t="s">
        <v>253</v>
      </c>
      <c r="F1696" s="5" t="s">
        <v>422</v>
      </c>
      <c r="G1696" s="5" t="s">
        <v>432</v>
      </c>
      <c r="H1696" s="5" t="s">
        <v>251</v>
      </c>
      <c r="I1696" s="5" t="s">
        <v>250</v>
      </c>
      <c r="J1696" s="13">
        <v>210</v>
      </c>
      <c r="K1696" s="5">
        <v>69</v>
      </c>
      <c r="L1696" s="5" t="s">
        <v>250</v>
      </c>
      <c r="M1696" s="5">
        <v>50</v>
      </c>
      <c r="N1696" s="5" t="s">
        <v>239</v>
      </c>
      <c r="O1696" s="5">
        <v>51</v>
      </c>
      <c r="P1696" s="5" t="s">
        <v>234</v>
      </c>
      <c r="Q1696" s="5">
        <v>40</v>
      </c>
    </row>
    <row r="1697" spans="1:17" hidden="1" outlineLevel="3" collapsed="1" x14ac:dyDescent="0.25">
      <c r="A1697" s="5"/>
      <c r="B1697" s="5"/>
      <c r="C1697" s="5">
        <f>SUBTOTAL(3,C1693:C1696)</f>
        <v>4</v>
      </c>
      <c r="D1697" s="5"/>
      <c r="E1697" s="9" t="s">
        <v>2281</v>
      </c>
      <c r="F1697" s="5"/>
      <c r="G1697" s="5"/>
      <c r="H1697" s="5"/>
      <c r="I1697" s="5"/>
      <c r="J1697" s="13"/>
      <c r="K1697" s="5"/>
      <c r="L1697" s="5"/>
      <c r="M1697" s="5"/>
      <c r="N1697" s="5"/>
      <c r="O1697" s="5"/>
      <c r="P1697" s="5"/>
      <c r="Q1697" s="5"/>
    </row>
    <row r="1698" spans="1:17" hidden="1" outlineLevel="4" x14ac:dyDescent="0.25">
      <c r="A1698" s="5">
        <v>424</v>
      </c>
      <c r="B1698" s="5" t="s">
        <v>876</v>
      </c>
      <c r="C1698" s="5" t="str">
        <f>LEFT(B1698,6)</f>
        <v>150586</v>
      </c>
      <c r="D1698" s="5" t="str">
        <f>RIGHT(B1698,2)</f>
        <v>AG</v>
      </c>
      <c r="E1698" s="5" t="s">
        <v>223</v>
      </c>
      <c r="F1698" s="5" t="s">
        <v>422</v>
      </c>
      <c r="G1698" s="5" t="s">
        <v>454</v>
      </c>
      <c r="H1698" s="5" t="s">
        <v>251</v>
      </c>
      <c r="I1698" s="5" t="s">
        <v>250</v>
      </c>
      <c r="J1698" s="13">
        <v>224</v>
      </c>
      <c r="K1698" s="5">
        <v>52</v>
      </c>
      <c r="L1698" s="5" t="s">
        <v>250</v>
      </c>
      <c r="M1698" s="5">
        <v>45</v>
      </c>
      <c r="N1698" s="5" t="s">
        <v>234</v>
      </c>
      <c r="O1698" s="5">
        <v>78</v>
      </c>
      <c r="P1698" s="5" t="s">
        <v>239</v>
      </c>
      <c r="Q1698" s="5">
        <v>49</v>
      </c>
    </row>
    <row r="1699" spans="1:17" hidden="1" outlineLevel="3" collapsed="1" x14ac:dyDescent="0.25">
      <c r="A1699" s="5"/>
      <c r="B1699" s="5"/>
      <c r="C1699" s="5">
        <f>SUBTOTAL(3,C1698:C1698)</f>
        <v>1</v>
      </c>
      <c r="D1699" s="5"/>
      <c r="E1699" s="9" t="s">
        <v>2282</v>
      </c>
      <c r="F1699" s="5"/>
      <c r="G1699" s="5"/>
      <c r="H1699" s="5"/>
      <c r="I1699" s="5"/>
      <c r="J1699" s="13"/>
      <c r="K1699" s="5"/>
      <c r="L1699" s="5"/>
      <c r="M1699" s="5"/>
      <c r="N1699" s="5"/>
      <c r="O1699" s="5"/>
      <c r="P1699" s="5"/>
      <c r="Q1699" s="5"/>
    </row>
    <row r="1700" spans="1:17" hidden="1" outlineLevel="4" x14ac:dyDescent="0.25">
      <c r="A1700" s="5">
        <v>428</v>
      </c>
      <c r="B1700" s="5" t="s">
        <v>880</v>
      </c>
      <c r="C1700" s="5" t="str">
        <f>LEFT(B1700,6)</f>
        <v>150588</v>
      </c>
      <c r="D1700" s="5" t="str">
        <f>RIGHT(B1700,2)</f>
        <v>IB</v>
      </c>
      <c r="E1700" s="5" t="s">
        <v>253</v>
      </c>
      <c r="F1700" s="5" t="s">
        <v>422</v>
      </c>
      <c r="G1700" s="5" t="s">
        <v>432</v>
      </c>
      <c r="H1700" s="5" t="s">
        <v>251</v>
      </c>
      <c r="I1700" s="5" t="s">
        <v>249</v>
      </c>
      <c r="J1700" s="13">
        <v>200</v>
      </c>
      <c r="K1700" s="5">
        <v>53</v>
      </c>
      <c r="L1700" s="5" t="s">
        <v>320</v>
      </c>
      <c r="M1700" s="5">
        <v>47</v>
      </c>
      <c r="N1700" s="5" t="s">
        <v>250</v>
      </c>
      <c r="O1700" s="5">
        <v>53</v>
      </c>
      <c r="P1700" s="5" t="s">
        <v>239</v>
      </c>
      <c r="Q1700" s="5">
        <v>47</v>
      </c>
    </row>
    <row r="1701" spans="1:17" hidden="1" outlineLevel="3" collapsed="1" x14ac:dyDescent="0.25">
      <c r="A1701" s="5"/>
      <c r="B1701" s="5"/>
      <c r="C1701" s="5">
        <f>SUBTOTAL(3,C1700:C1700)</f>
        <v>1</v>
      </c>
      <c r="D1701" s="5"/>
      <c r="E1701" s="9" t="s">
        <v>2281</v>
      </c>
      <c r="F1701" s="5"/>
      <c r="G1701" s="5"/>
      <c r="H1701" s="5"/>
      <c r="I1701" s="5"/>
      <c r="J1701" s="13"/>
      <c r="K1701" s="5"/>
      <c r="L1701" s="5"/>
      <c r="M1701" s="5"/>
      <c r="N1701" s="5"/>
      <c r="O1701" s="5"/>
      <c r="P1701" s="5"/>
      <c r="Q1701" s="5"/>
    </row>
    <row r="1702" spans="1:17" hidden="1" outlineLevel="4" x14ac:dyDescent="0.25">
      <c r="A1702" s="5">
        <v>447</v>
      </c>
      <c r="B1702" s="5" t="s">
        <v>910</v>
      </c>
      <c r="C1702" s="5" t="str">
        <f>LEFT(B1702,6)</f>
        <v>150598</v>
      </c>
      <c r="D1702" s="5" t="str">
        <f>RIGHT(B1702,2)</f>
        <v>AH</v>
      </c>
      <c r="E1702" s="5" t="s">
        <v>223</v>
      </c>
      <c r="F1702" s="5" t="s">
        <v>422</v>
      </c>
      <c r="G1702" s="5" t="s">
        <v>432</v>
      </c>
      <c r="H1702" s="5" t="s">
        <v>251</v>
      </c>
      <c r="I1702" s="5" t="s">
        <v>435</v>
      </c>
      <c r="J1702" s="13">
        <v>231</v>
      </c>
      <c r="K1702" s="5">
        <v>50</v>
      </c>
      <c r="L1702" s="5" t="s">
        <v>238</v>
      </c>
      <c r="M1702" s="5">
        <v>65</v>
      </c>
      <c r="N1702" s="5" t="s">
        <v>239</v>
      </c>
      <c r="O1702" s="5">
        <v>56</v>
      </c>
      <c r="P1702" s="5" t="s">
        <v>240</v>
      </c>
      <c r="Q1702" s="5">
        <v>60</v>
      </c>
    </row>
    <row r="1703" spans="1:17" hidden="1" outlineLevel="3" collapsed="1" x14ac:dyDescent="0.25">
      <c r="A1703" s="5"/>
      <c r="B1703" s="5"/>
      <c r="C1703" s="5">
        <f>SUBTOTAL(3,C1702:C1702)</f>
        <v>1</v>
      </c>
      <c r="D1703" s="5"/>
      <c r="E1703" s="9" t="s">
        <v>2282</v>
      </c>
      <c r="F1703" s="5"/>
      <c r="G1703" s="5"/>
      <c r="H1703" s="5"/>
      <c r="I1703" s="5"/>
      <c r="J1703" s="13"/>
      <c r="K1703" s="5"/>
      <c r="L1703" s="5"/>
      <c r="M1703" s="5"/>
      <c r="N1703" s="5"/>
      <c r="O1703" s="5"/>
      <c r="P1703" s="5"/>
      <c r="Q1703" s="5"/>
    </row>
    <row r="1704" spans="1:17" hidden="1" outlineLevel="4" x14ac:dyDescent="0.25">
      <c r="A1704" s="5">
        <v>456</v>
      </c>
      <c r="B1704" s="5" t="s">
        <v>922</v>
      </c>
      <c r="C1704" s="5" t="str">
        <f>LEFT(B1704,6)</f>
        <v>150602</v>
      </c>
      <c r="D1704" s="5" t="str">
        <f>RIGHT(B1704,2)</f>
        <v>FI</v>
      </c>
      <c r="E1704" s="5" t="s">
        <v>253</v>
      </c>
      <c r="F1704" s="5" t="s">
        <v>422</v>
      </c>
      <c r="G1704" s="5" t="s">
        <v>445</v>
      </c>
      <c r="H1704" s="5" t="s">
        <v>251</v>
      </c>
      <c r="I1704" s="5" t="s">
        <v>250</v>
      </c>
      <c r="J1704" s="13">
        <v>262</v>
      </c>
      <c r="K1704" s="5">
        <v>73</v>
      </c>
      <c r="L1704" s="5" t="s">
        <v>234</v>
      </c>
      <c r="M1704" s="5">
        <v>65</v>
      </c>
      <c r="N1704" s="5" t="s">
        <v>320</v>
      </c>
      <c r="O1704" s="5">
        <v>58</v>
      </c>
      <c r="P1704" s="5" t="s">
        <v>250</v>
      </c>
      <c r="Q1704" s="5">
        <v>66</v>
      </c>
    </row>
    <row r="1705" spans="1:17" hidden="1" outlineLevel="4" x14ac:dyDescent="0.25">
      <c r="A1705" s="5">
        <v>460</v>
      </c>
      <c r="B1705" s="5" t="s">
        <v>926</v>
      </c>
      <c r="C1705" s="5" t="str">
        <f>LEFT(B1705,6)</f>
        <v>150604</v>
      </c>
      <c r="D1705" s="5" t="str">
        <f>RIGHT(B1705,2)</f>
        <v>AF</v>
      </c>
      <c r="E1705" s="5" t="s">
        <v>253</v>
      </c>
      <c r="F1705" s="5" t="s">
        <v>422</v>
      </c>
      <c r="G1705" s="5" t="s">
        <v>477</v>
      </c>
      <c r="H1705" s="5" t="s">
        <v>251</v>
      </c>
      <c r="I1705" s="5" t="s">
        <v>442</v>
      </c>
      <c r="J1705" s="13">
        <v>271</v>
      </c>
      <c r="K1705" s="5">
        <v>67</v>
      </c>
      <c r="L1705" s="5" t="s">
        <v>442</v>
      </c>
      <c r="M1705" s="5">
        <v>81</v>
      </c>
      <c r="N1705" s="5" t="s">
        <v>320</v>
      </c>
      <c r="O1705" s="5">
        <v>68</v>
      </c>
      <c r="P1705" s="5" t="s">
        <v>250</v>
      </c>
      <c r="Q1705" s="5">
        <v>55</v>
      </c>
    </row>
    <row r="1706" spans="1:17" hidden="1" outlineLevel="4" x14ac:dyDescent="0.25">
      <c r="A1706" s="5">
        <v>632</v>
      </c>
      <c r="B1706" s="5" t="s">
        <v>1132</v>
      </c>
      <c r="C1706" s="5" t="str">
        <f>LEFT(B1706,6)</f>
        <v>150956</v>
      </c>
      <c r="D1706" s="5" t="str">
        <f>RIGHT(B1706,2)</f>
        <v>CF</v>
      </c>
      <c r="E1706" s="5" t="s">
        <v>253</v>
      </c>
      <c r="F1706" s="5" t="s">
        <v>422</v>
      </c>
      <c r="G1706" s="5" t="s">
        <v>432</v>
      </c>
      <c r="H1706" s="5" t="s">
        <v>251</v>
      </c>
      <c r="I1706" s="5" t="s">
        <v>250</v>
      </c>
      <c r="J1706" s="13">
        <v>200</v>
      </c>
      <c r="K1706" s="5">
        <v>43</v>
      </c>
      <c r="L1706" s="5" t="s">
        <v>250</v>
      </c>
      <c r="M1706" s="5">
        <v>56</v>
      </c>
      <c r="N1706" s="5" t="s">
        <v>239</v>
      </c>
      <c r="O1706" s="5">
        <v>61</v>
      </c>
      <c r="P1706" s="5" t="s">
        <v>234</v>
      </c>
      <c r="Q1706" s="5">
        <v>40</v>
      </c>
    </row>
    <row r="1707" spans="1:17" hidden="1" outlineLevel="3" collapsed="1" x14ac:dyDescent="0.25">
      <c r="A1707" s="5"/>
      <c r="B1707" s="5"/>
      <c r="C1707" s="5">
        <f>SUBTOTAL(3,C1704:C1706)</f>
        <v>3</v>
      </c>
      <c r="D1707" s="5"/>
      <c r="E1707" s="9" t="s">
        <v>2281</v>
      </c>
      <c r="F1707" s="5"/>
      <c r="G1707" s="5"/>
      <c r="H1707" s="5"/>
      <c r="I1707" s="5"/>
      <c r="J1707" s="13"/>
      <c r="K1707" s="5"/>
      <c r="L1707" s="5"/>
      <c r="M1707" s="5"/>
      <c r="N1707" s="5"/>
      <c r="O1707" s="5"/>
      <c r="P1707" s="5"/>
      <c r="Q1707" s="5"/>
    </row>
    <row r="1708" spans="1:17" hidden="1" outlineLevel="4" x14ac:dyDescent="0.25">
      <c r="A1708" s="5">
        <v>642</v>
      </c>
      <c r="B1708" s="5" t="s">
        <v>1144</v>
      </c>
      <c r="C1708" s="5" t="str">
        <f>LEFT(B1708,6)</f>
        <v>150958</v>
      </c>
      <c r="D1708" s="5" t="str">
        <f>RIGHT(B1708,2)</f>
        <v>EE</v>
      </c>
      <c r="E1708" s="5" t="s">
        <v>223</v>
      </c>
      <c r="F1708" s="5" t="s">
        <v>422</v>
      </c>
      <c r="G1708" s="5" t="s">
        <v>432</v>
      </c>
      <c r="H1708" s="5" t="s">
        <v>251</v>
      </c>
      <c r="I1708" s="5" t="s">
        <v>250</v>
      </c>
      <c r="J1708" s="13">
        <v>211</v>
      </c>
      <c r="K1708" s="5">
        <v>63</v>
      </c>
      <c r="L1708" s="5" t="s">
        <v>250</v>
      </c>
      <c r="M1708" s="5">
        <v>60</v>
      </c>
      <c r="N1708" s="5" t="s">
        <v>234</v>
      </c>
      <c r="O1708" s="5">
        <v>36</v>
      </c>
      <c r="P1708" s="5" t="s">
        <v>239</v>
      </c>
      <c r="Q1708" s="5">
        <v>52</v>
      </c>
    </row>
    <row r="1709" spans="1:17" hidden="1" outlineLevel="3" collapsed="1" x14ac:dyDescent="0.25">
      <c r="A1709" s="5"/>
      <c r="B1709" s="5"/>
      <c r="C1709" s="5">
        <f>SUBTOTAL(3,C1708:C1708)</f>
        <v>1</v>
      </c>
      <c r="D1709" s="5"/>
      <c r="E1709" s="9" t="s">
        <v>2282</v>
      </c>
      <c r="F1709" s="5"/>
      <c r="G1709" s="5"/>
      <c r="H1709" s="5"/>
      <c r="I1709" s="5"/>
      <c r="J1709" s="13"/>
      <c r="K1709" s="5"/>
      <c r="L1709" s="5"/>
      <c r="M1709" s="5"/>
      <c r="N1709" s="5"/>
      <c r="O1709" s="5"/>
      <c r="P1709" s="5"/>
      <c r="Q1709" s="5"/>
    </row>
    <row r="1710" spans="1:17" hidden="1" outlineLevel="4" x14ac:dyDescent="0.25">
      <c r="A1710" s="5">
        <v>660</v>
      </c>
      <c r="B1710" s="5" t="s">
        <v>1163</v>
      </c>
      <c r="C1710" s="5" t="str">
        <f>LEFT(B1710,6)</f>
        <v>150962</v>
      </c>
      <c r="D1710" s="5" t="str">
        <f>RIGHT(B1710,2)</f>
        <v>BA</v>
      </c>
      <c r="E1710" s="5" t="s">
        <v>253</v>
      </c>
      <c r="F1710" s="5" t="s">
        <v>422</v>
      </c>
      <c r="G1710" s="5" t="s">
        <v>477</v>
      </c>
      <c r="H1710" s="5" t="s">
        <v>251</v>
      </c>
      <c r="I1710" s="5" t="s">
        <v>250</v>
      </c>
      <c r="J1710" s="13">
        <v>224</v>
      </c>
      <c r="K1710" s="5">
        <v>46</v>
      </c>
      <c r="L1710" s="5" t="s">
        <v>250</v>
      </c>
      <c r="M1710" s="5">
        <v>60</v>
      </c>
      <c r="N1710" s="5" t="s">
        <v>239</v>
      </c>
      <c r="O1710" s="5">
        <v>56</v>
      </c>
      <c r="P1710" s="5" t="s">
        <v>234</v>
      </c>
      <c r="Q1710" s="5">
        <v>62</v>
      </c>
    </row>
    <row r="1711" spans="1:17" hidden="1" outlineLevel="4" x14ac:dyDescent="0.25">
      <c r="A1711" s="5">
        <v>668</v>
      </c>
      <c r="B1711" s="5" t="s">
        <v>1171</v>
      </c>
      <c r="C1711" s="5" t="str">
        <f>LEFT(B1711,6)</f>
        <v>150963</v>
      </c>
      <c r="D1711" s="5" t="str">
        <f>RIGHT(B1711,2)</f>
        <v>AB</v>
      </c>
      <c r="E1711" s="5" t="s">
        <v>253</v>
      </c>
      <c r="F1711" s="5" t="s">
        <v>422</v>
      </c>
      <c r="G1711" s="5" t="s">
        <v>584</v>
      </c>
      <c r="H1711" s="5" t="s">
        <v>251</v>
      </c>
      <c r="I1711" s="5" t="s">
        <v>249</v>
      </c>
      <c r="J1711" s="13">
        <v>205</v>
      </c>
      <c r="K1711" s="5">
        <v>50</v>
      </c>
      <c r="L1711" s="5" t="s">
        <v>240</v>
      </c>
      <c r="M1711" s="5">
        <v>52</v>
      </c>
      <c r="N1711" s="5" t="s">
        <v>239</v>
      </c>
      <c r="O1711" s="5">
        <v>45</v>
      </c>
      <c r="P1711" s="5" t="s">
        <v>238</v>
      </c>
      <c r="Q1711" s="5">
        <v>58</v>
      </c>
    </row>
    <row r="1712" spans="1:17" hidden="1" outlineLevel="3" collapsed="1" x14ac:dyDescent="0.25">
      <c r="A1712" s="5"/>
      <c r="B1712" s="5"/>
      <c r="C1712" s="5">
        <f>SUBTOTAL(3,C1710:C1711)</f>
        <v>2</v>
      </c>
      <c r="D1712" s="5"/>
      <c r="E1712" s="9" t="s">
        <v>2281</v>
      </c>
      <c r="F1712" s="5"/>
      <c r="G1712" s="5"/>
      <c r="H1712" s="5"/>
      <c r="I1712" s="5"/>
      <c r="J1712" s="13"/>
      <c r="K1712" s="5"/>
      <c r="L1712" s="5"/>
      <c r="M1712" s="5"/>
      <c r="N1712" s="5"/>
      <c r="O1712" s="5"/>
      <c r="P1712" s="5"/>
      <c r="Q1712" s="5"/>
    </row>
    <row r="1713" spans="1:17" hidden="1" outlineLevel="4" x14ac:dyDescent="0.25">
      <c r="A1713" s="5">
        <v>681</v>
      </c>
      <c r="B1713" s="5" t="s">
        <v>1185</v>
      </c>
      <c r="C1713" s="5" t="str">
        <f>LEFT(B1713,6)</f>
        <v>150965</v>
      </c>
      <c r="D1713" s="5" t="str">
        <f>RIGHT(B1713,2)</f>
        <v>FD</v>
      </c>
      <c r="E1713" s="5" t="s">
        <v>223</v>
      </c>
      <c r="F1713" s="5" t="s">
        <v>422</v>
      </c>
      <c r="G1713" s="5" t="s">
        <v>618</v>
      </c>
      <c r="H1713" s="5" t="s">
        <v>251</v>
      </c>
      <c r="I1713" s="5" t="s">
        <v>250</v>
      </c>
      <c r="J1713" s="13">
        <v>250</v>
      </c>
      <c r="K1713" s="5">
        <v>69</v>
      </c>
      <c r="L1713" s="5" t="s">
        <v>320</v>
      </c>
      <c r="M1713" s="5">
        <v>44</v>
      </c>
      <c r="N1713" s="5" t="s">
        <v>234</v>
      </c>
      <c r="O1713" s="5">
        <v>69</v>
      </c>
      <c r="P1713" s="5" t="s">
        <v>250</v>
      </c>
      <c r="Q1713" s="5">
        <v>68</v>
      </c>
    </row>
    <row r="1714" spans="1:17" hidden="1" outlineLevel="3" collapsed="1" x14ac:dyDescent="0.25">
      <c r="A1714" s="5"/>
      <c r="B1714" s="5"/>
      <c r="C1714" s="5">
        <f>SUBTOTAL(3,C1713:C1713)</f>
        <v>1</v>
      </c>
      <c r="D1714" s="5"/>
      <c r="E1714" s="9" t="s">
        <v>2282</v>
      </c>
      <c r="F1714" s="5"/>
      <c r="G1714" s="5"/>
      <c r="H1714" s="5"/>
      <c r="I1714" s="5"/>
      <c r="J1714" s="13"/>
      <c r="K1714" s="5"/>
      <c r="L1714" s="5"/>
      <c r="M1714" s="5"/>
      <c r="N1714" s="5"/>
      <c r="O1714" s="5"/>
      <c r="P1714" s="5"/>
      <c r="Q1714" s="5"/>
    </row>
    <row r="1715" spans="1:17" hidden="1" outlineLevel="4" x14ac:dyDescent="0.25">
      <c r="A1715" s="5">
        <v>711</v>
      </c>
      <c r="B1715" s="5" t="s">
        <v>1223</v>
      </c>
      <c r="C1715" s="5" t="str">
        <f>LEFT(B1715,6)</f>
        <v>150972</v>
      </c>
      <c r="D1715" s="5" t="str">
        <f>RIGHT(B1715,2)</f>
        <v>AI</v>
      </c>
      <c r="E1715" s="5" t="s">
        <v>253</v>
      </c>
      <c r="F1715" s="5" t="s">
        <v>422</v>
      </c>
      <c r="G1715" s="5" t="s">
        <v>460</v>
      </c>
      <c r="H1715" s="5" t="s">
        <v>251</v>
      </c>
      <c r="I1715" s="5" t="s">
        <v>250</v>
      </c>
      <c r="J1715" s="13">
        <v>243</v>
      </c>
      <c r="K1715" s="5">
        <v>60</v>
      </c>
      <c r="L1715" s="5" t="s">
        <v>250</v>
      </c>
      <c r="M1715" s="5">
        <v>65</v>
      </c>
      <c r="N1715" s="5" t="s">
        <v>239</v>
      </c>
      <c r="O1715" s="5">
        <v>58</v>
      </c>
      <c r="P1715" s="5" t="s">
        <v>234</v>
      </c>
      <c r="Q1715" s="5">
        <v>60</v>
      </c>
    </row>
    <row r="1716" spans="1:17" hidden="1" outlineLevel="3" collapsed="1" x14ac:dyDescent="0.25">
      <c r="A1716" s="5"/>
      <c r="B1716" s="5"/>
      <c r="C1716" s="5">
        <f>SUBTOTAL(3,C1715:C1715)</f>
        <v>1</v>
      </c>
      <c r="D1716" s="5"/>
      <c r="E1716" s="9" t="s">
        <v>2281</v>
      </c>
      <c r="F1716" s="5"/>
      <c r="G1716" s="5"/>
      <c r="H1716" s="5"/>
      <c r="I1716" s="5"/>
      <c r="J1716" s="13"/>
      <c r="K1716" s="5"/>
      <c r="L1716" s="5"/>
      <c r="M1716" s="5"/>
      <c r="N1716" s="5"/>
      <c r="O1716" s="5"/>
      <c r="P1716" s="5"/>
      <c r="Q1716" s="5"/>
    </row>
    <row r="1717" spans="1:17" hidden="1" outlineLevel="4" x14ac:dyDescent="0.25">
      <c r="A1717" s="5">
        <v>734</v>
      </c>
      <c r="B1717" s="5" t="s">
        <v>1247</v>
      </c>
      <c r="C1717" s="5" t="str">
        <f>LEFT(B1717,6)</f>
        <v>150977</v>
      </c>
      <c r="D1717" s="5" t="str">
        <f>RIGHT(B1717,2)</f>
        <v>EJ</v>
      </c>
      <c r="E1717" s="5" t="s">
        <v>223</v>
      </c>
      <c r="F1717" s="5" t="s">
        <v>422</v>
      </c>
      <c r="G1717" s="5" t="s">
        <v>460</v>
      </c>
      <c r="H1717" s="5" t="s">
        <v>251</v>
      </c>
      <c r="I1717" s="5" t="s">
        <v>435</v>
      </c>
      <c r="J1717" s="13">
        <v>250</v>
      </c>
      <c r="K1717" s="5">
        <v>63</v>
      </c>
      <c r="L1717" s="5" t="s">
        <v>250</v>
      </c>
      <c r="M1717" s="5">
        <v>50</v>
      </c>
      <c r="N1717" s="5" t="s">
        <v>239</v>
      </c>
      <c r="O1717" s="5">
        <v>63</v>
      </c>
      <c r="P1717" s="5" t="s">
        <v>234</v>
      </c>
      <c r="Q1717" s="5">
        <v>74</v>
      </c>
    </row>
    <row r="1718" spans="1:17" hidden="1" outlineLevel="3" collapsed="1" x14ac:dyDescent="0.25">
      <c r="A1718" s="5"/>
      <c r="B1718" s="5"/>
      <c r="C1718" s="5">
        <f>SUBTOTAL(3,C1717:C1717)</f>
        <v>1</v>
      </c>
      <c r="D1718" s="5"/>
      <c r="E1718" s="9" t="s">
        <v>2282</v>
      </c>
      <c r="F1718" s="5"/>
      <c r="G1718" s="5"/>
      <c r="H1718" s="5"/>
      <c r="I1718" s="5"/>
      <c r="J1718" s="13"/>
      <c r="K1718" s="5"/>
      <c r="L1718" s="5"/>
      <c r="M1718" s="5"/>
      <c r="N1718" s="5"/>
      <c r="O1718" s="5"/>
      <c r="P1718" s="5"/>
      <c r="Q1718" s="5"/>
    </row>
    <row r="1719" spans="1:17" hidden="1" outlineLevel="4" x14ac:dyDescent="0.25">
      <c r="A1719" s="5">
        <v>735</v>
      </c>
      <c r="B1719" s="5" t="s">
        <v>1248</v>
      </c>
      <c r="C1719" s="5" t="str">
        <f>LEFT(B1719,6)</f>
        <v>150977</v>
      </c>
      <c r="D1719" s="5" t="str">
        <f>RIGHT(B1719,2)</f>
        <v>AB</v>
      </c>
      <c r="E1719" s="5" t="s">
        <v>253</v>
      </c>
      <c r="F1719" s="5" t="s">
        <v>422</v>
      </c>
      <c r="G1719" s="5" t="s">
        <v>460</v>
      </c>
      <c r="H1719" s="5" t="s">
        <v>251</v>
      </c>
      <c r="I1719" s="5" t="s">
        <v>250</v>
      </c>
      <c r="J1719" s="13">
        <v>202</v>
      </c>
      <c r="K1719" s="5">
        <v>36</v>
      </c>
      <c r="L1719" s="5" t="s">
        <v>234</v>
      </c>
      <c r="M1719" s="5">
        <v>53</v>
      </c>
      <c r="N1719" s="5" t="s">
        <v>466</v>
      </c>
      <c r="O1719" s="5">
        <v>46</v>
      </c>
      <c r="P1719" s="5" t="s">
        <v>320</v>
      </c>
      <c r="Q1719" s="5">
        <v>67</v>
      </c>
    </row>
    <row r="1720" spans="1:17" hidden="1" outlineLevel="4" x14ac:dyDescent="0.25">
      <c r="A1720" s="5">
        <v>736</v>
      </c>
      <c r="B1720" s="5" t="s">
        <v>1249</v>
      </c>
      <c r="C1720" s="5" t="str">
        <f>LEFT(B1720,6)</f>
        <v>150978</v>
      </c>
      <c r="D1720" s="5" t="str">
        <f>RIGHT(B1720,2)</f>
        <v>BH</v>
      </c>
      <c r="E1720" s="5" t="s">
        <v>253</v>
      </c>
      <c r="F1720" s="5" t="s">
        <v>422</v>
      </c>
      <c r="G1720" s="5" t="s">
        <v>489</v>
      </c>
      <c r="H1720" s="5" t="s">
        <v>251</v>
      </c>
      <c r="I1720" s="5" t="s">
        <v>250</v>
      </c>
      <c r="J1720" s="13">
        <v>265</v>
      </c>
      <c r="K1720" s="5">
        <v>61</v>
      </c>
      <c r="L1720" s="5" t="s">
        <v>250</v>
      </c>
      <c r="M1720" s="5">
        <v>73</v>
      </c>
      <c r="N1720" s="5" t="s">
        <v>234</v>
      </c>
      <c r="O1720" s="5">
        <v>78</v>
      </c>
      <c r="P1720" s="5" t="s">
        <v>466</v>
      </c>
      <c r="Q1720" s="5">
        <v>53</v>
      </c>
    </row>
    <row r="1721" spans="1:17" hidden="1" outlineLevel="3" collapsed="1" x14ac:dyDescent="0.25">
      <c r="A1721" s="5"/>
      <c r="B1721" s="5"/>
      <c r="C1721" s="5">
        <f>SUBTOTAL(3,C1719:C1720)</f>
        <v>2</v>
      </c>
      <c r="D1721" s="5"/>
      <c r="E1721" s="9" t="s">
        <v>2281</v>
      </c>
      <c r="F1721" s="5"/>
      <c r="G1721" s="5"/>
      <c r="H1721" s="5"/>
      <c r="I1721" s="5"/>
      <c r="J1721" s="13"/>
      <c r="K1721" s="5"/>
      <c r="L1721" s="5"/>
      <c r="M1721" s="5"/>
      <c r="N1721" s="5"/>
      <c r="O1721" s="5"/>
      <c r="P1721" s="5"/>
      <c r="Q1721" s="5"/>
    </row>
    <row r="1722" spans="1:17" hidden="1" outlineLevel="4" x14ac:dyDescent="0.25">
      <c r="A1722" s="5">
        <v>751</v>
      </c>
      <c r="B1722" s="5" t="s">
        <v>1267</v>
      </c>
      <c r="C1722" s="5" t="str">
        <f>LEFT(B1722,6)</f>
        <v>150981</v>
      </c>
      <c r="D1722" s="5" t="str">
        <f>RIGHT(B1722,2)</f>
        <v>EE</v>
      </c>
      <c r="E1722" s="5" t="s">
        <v>223</v>
      </c>
      <c r="F1722" s="5" t="s">
        <v>422</v>
      </c>
      <c r="G1722" s="5" t="s">
        <v>618</v>
      </c>
      <c r="H1722" s="5" t="s">
        <v>251</v>
      </c>
      <c r="I1722" s="5" t="s">
        <v>250</v>
      </c>
      <c r="J1722" s="13">
        <v>210</v>
      </c>
      <c r="K1722" s="5">
        <v>46</v>
      </c>
      <c r="L1722" s="5" t="s">
        <v>250</v>
      </c>
      <c r="M1722" s="5">
        <v>50</v>
      </c>
      <c r="N1722" s="5" t="s">
        <v>239</v>
      </c>
      <c r="O1722" s="5">
        <v>41</v>
      </c>
      <c r="P1722" s="5" t="s">
        <v>234</v>
      </c>
      <c r="Q1722" s="5">
        <v>73</v>
      </c>
    </row>
    <row r="1723" spans="1:17" hidden="1" outlineLevel="4" x14ac:dyDescent="0.25">
      <c r="A1723" s="5">
        <v>779</v>
      </c>
      <c r="B1723" s="5" t="s">
        <v>1299</v>
      </c>
      <c r="C1723" s="5" t="str">
        <f>LEFT(B1723,6)</f>
        <v>150988</v>
      </c>
      <c r="D1723" s="5" t="str">
        <f>RIGHT(B1723,2)</f>
        <v>AH</v>
      </c>
      <c r="E1723" s="5" t="s">
        <v>223</v>
      </c>
      <c r="F1723" s="5" t="s">
        <v>422</v>
      </c>
      <c r="G1723" s="5" t="s">
        <v>423</v>
      </c>
      <c r="H1723" s="5" t="s">
        <v>251</v>
      </c>
      <c r="I1723" s="5" t="s">
        <v>250</v>
      </c>
      <c r="J1723" s="13">
        <v>254</v>
      </c>
      <c r="K1723" s="5">
        <v>73</v>
      </c>
      <c r="L1723" s="5" t="s">
        <v>239</v>
      </c>
      <c r="M1723" s="5">
        <v>63</v>
      </c>
      <c r="N1723" s="5" t="s">
        <v>250</v>
      </c>
      <c r="O1723" s="5">
        <v>58</v>
      </c>
      <c r="P1723" s="5" t="s">
        <v>234</v>
      </c>
      <c r="Q1723" s="5">
        <v>60</v>
      </c>
    </row>
    <row r="1724" spans="1:17" hidden="1" outlineLevel="4" x14ac:dyDescent="0.25">
      <c r="A1724" s="5">
        <v>787</v>
      </c>
      <c r="B1724" s="5" t="s">
        <v>1307</v>
      </c>
      <c r="C1724" s="5" t="str">
        <f>LEFT(B1724,6)</f>
        <v>150990</v>
      </c>
      <c r="D1724" s="5" t="str">
        <f>RIGHT(B1724,2)</f>
        <v>AC</v>
      </c>
      <c r="E1724" s="5" t="s">
        <v>223</v>
      </c>
      <c r="F1724" s="5" t="s">
        <v>422</v>
      </c>
      <c r="G1724" s="5" t="s">
        <v>526</v>
      </c>
      <c r="H1724" s="5" t="s">
        <v>251</v>
      </c>
      <c r="I1724" s="5" t="s">
        <v>250</v>
      </c>
      <c r="J1724" s="13">
        <v>251</v>
      </c>
      <c r="K1724" s="5">
        <v>82</v>
      </c>
      <c r="L1724" s="5" t="s">
        <v>250</v>
      </c>
      <c r="M1724" s="5">
        <v>41</v>
      </c>
      <c r="N1724" s="5" t="s">
        <v>234</v>
      </c>
      <c r="O1724" s="5">
        <v>71</v>
      </c>
      <c r="P1724" s="5" t="s">
        <v>320</v>
      </c>
      <c r="Q1724" s="5">
        <v>57</v>
      </c>
    </row>
    <row r="1725" spans="1:17" hidden="1" outlineLevel="4" x14ac:dyDescent="0.25">
      <c r="A1725" s="5">
        <v>791</v>
      </c>
      <c r="B1725" s="5" t="s">
        <v>1311</v>
      </c>
      <c r="C1725" s="5" t="str">
        <f>LEFT(B1725,6)</f>
        <v>150992</v>
      </c>
      <c r="D1725" s="5" t="str">
        <f>RIGHT(B1725,2)</f>
        <v>DB</v>
      </c>
      <c r="E1725" s="5" t="s">
        <v>223</v>
      </c>
      <c r="F1725" s="5" t="s">
        <v>422</v>
      </c>
      <c r="G1725" s="5" t="s">
        <v>460</v>
      </c>
      <c r="H1725" s="5" t="s">
        <v>251</v>
      </c>
      <c r="I1725" s="5" t="s">
        <v>250</v>
      </c>
      <c r="J1725" s="13">
        <v>201</v>
      </c>
      <c r="K1725" s="5">
        <v>60</v>
      </c>
      <c r="L1725" s="5" t="s">
        <v>250</v>
      </c>
      <c r="M1725" s="5">
        <v>44</v>
      </c>
      <c r="N1725" s="5" t="s">
        <v>239</v>
      </c>
      <c r="O1725" s="5">
        <v>54</v>
      </c>
      <c r="P1725" s="5" t="s">
        <v>234</v>
      </c>
      <c r="Q1725" s="5">
        <v>43</v>
      </c>
    </row>
    <row r="1726" spans="1:17" hidden="1" outlineLevel="4" x14ac:dyDescent="0.25">
      <c r="A1726" s="5">
        <v>825</v>
      </c>
      <c r="B1726" s="5" t="s">
        <v>1347</v>
      </c>
      <c r="C1726" s="5" t="str">
        <f>LEFT(B1726,6)</f>
        <v>151002</v>
      </c>
      <c r="D1726" s="5" t="str">
        <f>RIGHT(B1726,2)</f>
        <v>IF</v>
      </c>
      <c r="E1726" s="5" t="s">
        <v>223</v>
      </c>
      <c r="F1726" s="5" t="s">
        <v>422</v>
      </c>
      <c r="G1726" s="5" t="s">
        <v>537</v>
      </c>
      <c r="H1726" s="5" t="s">
        <v>251</v>
      </c>
      <c r="I1726" s="5" t="s">
        <v>250</v>
      </c>
      <c r="J1726" s="13">
        <v>255</v>
      </c>
      <c r="K1726" s="5">
        <v>75</v>
      </c>
      <c r="L1726" s="5" t="s">
        <v>250</v>
      </c>
      <c r="M1726" s="5">
        <v>63</v>
      </c>
      <c r="N1726" s="5" t="s">
        <v>239</v>
      </c>
      <c r="O1726" s="5">
        <v>59</v>
      </c>
      <c r="P1726" s="5" t="s">
        <v>234</v>
      </c>
      <c r="Q1726" s="5">
        <v>58</v>
      </c>
    </row>
    <row r="1727" spans="1:17" hidden="1" outlineLevel="3" collapsed="1" x14ac:dyDescent="0.25">
      <c r="A1727" s="5"/>
      <c r="B1727" s="5"/>
      <c r="C1727" s="5">
        <f>SUBTOTAL(3,C1722:C1726)</f>
        <v>5</v>
      </c>
      <c r="D1727" s="5"/>
      <c r="E1727" s="9" t="s">
        <v>2282</v>
      </c>
      <c r="F1727" s="5"/>
      <c r="G1727" s="5"/>
      <c r="H1727" s="5"/>
      <c r="I1727" s="5"/>
      <c r="J1727" s="13"/>
      <c r="K1727" s="5"/>
      <c r="L1727" s="5"/>
      <c r="M1727" s="5"/>
      <c r="N1727" s="5"/>
      <c r="O1727" s="5"/>
      <c r="P1727" s="5"/>
      <c r="Q1727" s="5"/>
    </row>
    <row r="1728" spans="1:17" hidden="1" outlineLevel="4" x14ac:dyDescent="0.25">
      <c r="A1728" s="5">
        <v>828</v>
      </c>
      <c r="B1728" s="5" t="s">
        <v>1350</v>
      </c>
      <c r="C1728" s="5" t="str">
        <f>LEFT(B1728,6)</f>
        <v>151003</v>
      </c>
      <c r="D1728" s="5" t="str">
        <f>RIGHT(B1728,2)</f>
        <v>BI</v>
      </c>
      <c r="E1728" s="5" t="s">
        <v>253</v>
      </c>
      <c r="F1728" s="5" t="s">
        <v>422</v>
      </c>
      <c r="G1728" s="5" t="s">
        <v>660</v>
      </c>
      <c r="H1728" s="5" t="s">
        <v>251</v>
      </c>
      <c r="I1728" s="5" t="s">
        <v>250</v>
      </c>
      <c r="J1728" s="13">
        <v>220</v>
      </c>
      <c r="K1728" s="5">
        <v>53</v>
      </c>
      <c r="L1728" s="5" t="s">
        <v>250</v>
      </c>
      <c r="M1728" s="5">
        <v>57</v>
      </c>
      <c r="N1728" s="5" t="s">
        <v>239</v>
      </c>
      <c r="O1728" s="5">
        <v>61</v>
      </c>
      <c r="P1728" s="5" t="s">
        <v>234</v>
      </c>
      <c r="Q1728" s="5">
        <v>49</v>
      </c>
    </row>
    <row r="1729" spans="1:17" hidden="1" outlineLevel="3" collapsed="1" x14ac:dyDescent="0.25">
      <c r="A1729" s="5"/>
      <c r="B1729" s="5"/>
      <c r="C1729" s="5">
        <f>SUBTOTAL(3,C1728:C1728)</f>
        <v>1</v>
      </c>
      <c r="D1729" s="5"/>
      <c r="E1729" s="9" t="s">
        <v>2281</v>
      </c>
      <c r="F1729" s="5"/>
      <c r="G1729" s="5"/>
      <c r="H1729" s="5"/>
      <c r="I1729" s="5"/>
      <c r="J1729" s="13"/>
      <c r="K1729" s="5"/>
      <c r="L1729" s="5"/>
      <c r="M1729" s="5"/>
      <c r="N1729" s="5"/>
      <c r="O1729" s="5"/>
      <c r="P1729" s="5"/>
      <c r="Q1729" s="5"/>
    </row>
    <row r="1730" spans="1:17" hidden="1" outlineLevel="4" x14ac:dyDescent="0.25">
      <c r="A1730" s="5">
        <v>834</v>
      </c>
      <c r="B1730" s="5" t="s">
        <v>1357</v>
      </c>
      <c r="C1730" s="5" t="str">
        <f>LEFT(B1730,6)</f>
        <v>151004</v>
      </c>
      <c r="D1730" s="5" t="str">
        <f>RIGHT(B1730,2)</f>
        <v>DE</v>
      </c>
      <c r="E1730" s="5" t="s">
        <v>223</v>
      </c>
      <c r="F1730" s="5" t="s">
        <v>422</v>
      </c>
      <c r="G1730" s="5" t="s">
        <v>526</v>
      </c>
      <c r="H1730" s="5" t="s">
        <v>251</v>
      </c>
      <c r="I1730" s="5" t="s">
        <v>250</v>
      </c>
      <c r="J1730" s="13">
        <v>232</v>
      </c>
      <c r="K1730" s="5">
        <v>58</v>
      </c>
      <c r="L1730" s="5" t="s">
        <v>250</v>
      </c>
      <c r="M1730" s="5">
        <v>67</v>
      </c>
      <c r="N1730" s="5" t="s">
        <v>239</v>
      </c>
      <c r="O1730" s="5">
        <v>55</v>
      </c>
      <c r="P1730" s="5" t="s">
        <v>234</v>
      </c>
      <c r="Q1730" s="5">
        <v>52</v>
      </c>
    </row>
    <row r="1731" spans="1:17" hidden="1" outlineLevel="3" collapsed="1" x14ac:dyDescent="0.25">
      <c r="A1731" s="5"/>
      <c r="B1731" s="5"/>
      <c r="C1731" s="5">
        <f>SUBTOTAL(3,C1730:C1730)</f>
        <v>1</v>
      </c>
      <c r="D1731" s="5"/>
      <c r="E1731" s="9" t="s">
        <v>2282</v>
      </c>
      <c r="F1731" s="5"/>
      <c r="G1731" s="5"/>
      <c r="H1731" s="5"/>
      <c r="I1731" s="5"/>
      <c r="J1731" s="13"/>
      <c r="K1731" s="5"/>
      <c r="L1731" s="5"/>
      <c r="M1731" s="5"/>
      <c r="N1731" s="5"/>
      <c r="O1731" s="5"/>
      <c r="P1731" s="5"/>
      <c r="Q1731" s="5"/>
    </row>
    <row r="1732" spans="1:17" hidden="1" outlineLevel="4" x14ac:dyDescent="0.25">
      <c r="A1732" s="5">
        <v>882</v>
      </c>
      <c r="B1732" s="5" t="s">
        <v>1416</v>
      </c>
      <c r="C1732" s="5" t="str">
        <f>LEFT(B1732,6)</f>
        <v>151078</v>
      </c>
      <c r="D1732" s="5" t="str">
        <f>RIGHT(B1732,2)</f>
        <v>IH</v>
      </c>
      <c r="E1732" s="5" t="s">
        <v>253</v>
      </c>
      <c r="F1732" s="5" t="s">
        <v>422</v>
      </c>
      <c r="G1732" s="5" t="s">
        <v>423</v>
      </c>
      <c r="H1732" s="5" t="s">
        <v>251</v>
      </c>
      <c r="I1732" s="5" t="s">
        <v>250</v>
      </c>
      <c r="J1732" s="13">
        <v>209</v>
      </c>
      <c r="K1732" s="5">
        <v>49</v>
      </c>
      <c r="L1732" s="5" t="s">
        <v>250</v>
      </c>
      <c r="M1732" s="5">
        <v>64</v>
      </c>
      <c r="N1732" s="5" t="s">
        <v>238</v>
      </c>
      <c r="O1732" s="5">
        <v>51</v>
      </c>
      <c r="P1732" s="5" t="s">
        <v>234</v>
      </c>
      <c r="Q1732" s="5">
        <v>45</v>
      </c>
    </row>
    <row r="1733" spans="1:17" hidden="1" outlineLevel="4" x14ac:dyDescent="0.25">
      <c r="A1733" s="5">
        <v>884</v>
      </c>
      <c r="B1733" s="5" t="s">
        <v>1418</v>
      </c>
      <c r="C1733" s="5" t="str">
        <f>LEFT(B1733,6)</f>
        <v>151080</v>
      </c>
      <c r="D1733" s="5" t="str">
        <f>RIGHT(B1733,2)</f>
        <v>CB</v>
      </c>
      <c r="E1733" s="5" t="s">
        <v>253</v>
      </c>
      <c r="F1733" s="5" t="s">
        <v>422</v>
      </c>
      <c r="G1733" s="5" t="s">
        <v>432</v>
      </c>
      <c r="H1733" s="5" t="s">
        <v>251</v>
      </c>
      <c r="I1733" s="5" t="s">
        <v>342</v>
      </c>
      <c r="J1733" s="13">
        <v>202</v>
      </c>
      <c r="K1733" s="5">
        <v>56</v>
      </c>
      <c r="L1733" s="5" t="s">
        <v>239</v>
      </c>
      <c r="M1733" s="5">
        <v>45</v>
      </c>
      <c r="N1733" s="5" t="s">
        <v>320</v>
      </c>
      <c r="O1733" s="5">
        <v>52</v>
      </c>
      <c r="P1733" s="5" t="s">
        <v>240</v>
      </c>
      <c r="Q1733" s="5">
        <v>49</v>
      </c>
    </row>
    <row r="1734" spans="1:17" hidden="1" outlineLevel="3" collapsed="1" x14ac:dyDescent="0.25">
      <c r="A1734" s="5"/>
      <c r="B1734" s="5"/>
      <c r="C1734" s="5">
        <f>SUBTOTAL(3,C1732:C1733)</f>
        <v>2</v>
      </c>
      <c r="D1734" s="5"/>
      <c r="E1734" s="9" t="s">
        <v>2281</v>
      </c>
      <c r="F1734" s="5"/>
      <c r="G1734" s="5"/>
      <c r="H1734" s="5"/>
      <c r="I1734" s="5"/>
      <c r="J1734" s="13"/>
      <c r="K1734" s="5"/>
      <c r="L1734" s="5"/>
      <c r="M1734" s="5"/>
      <c r="N1734" s="5"/>
      <c r="O1734" s="5"/>
      <c r="P1734" s="5"/>
      <c r="Q1734" s="5"/>
    </row>
    <row r="1735" spans="1:17" hidden="1" outlineLevel="4" x14ac:dyDescent="0.25">
      <c r="A1735" s="5">
        <v>917</v>
      </c>
      <c r="B1735" s="5" t="s">
        <v>1462</v>
      </c>
      <c r="C1735" s="5" t="str">
        <f>LEFT(B1735,6)</f>
        <v>151101</v>
      </c>
      <c r="D1735" s="5" t="str">
        <f>RIGHT(B1735,2)</f>
        <v>FF</v>
      </c>
      <c r="E1735" s="5" t="s">
        <v>223</v>
      </c>
      <c r="F1735" s="5" t="s">
        <v>422</v>
      </c>
      <c r="G1735" s="5" t="s">
        <v>477</v>
      </c>
      <c r="H1735" s="5" t="s">
        <v>251</v>
      </c>
      <c r="I1735" s="5" t="s">
        <v>250</v>
      </c>
      <c r="J1735" s="13">
        <v>210</v>
      </c>
      <c r="K1735" s="5">
        <v>58</v>
      </c>
      <c r="L1735" s="5" t="s">
        <v>250</v>
      </c>
      <c r="M1735" s="5">
        <v>51</v>
      </c>
      <c r="N1735" s="5" t="s">
        <v>239</v>
      </c>
      <c r="O1735" s="5">
        <v>54</v>
      </c>
      <c r="P1735" s="5" t="s">
        <v>234</v>
      </c>
      <c r="Q1735" s="5">
        <v>47</v>
      </c>
    </row>
    <row r="1736" spans="1:17" hidden="1" outlineLevel="4" x14ac:dyDescent="0.25">
      <c r="A1736" s="5">
        <v>919</v>
      </c>
      <c r="B1736" s="5" t="s">
        <v>1464</v>
      </c>
      <c r="C1736" s="5" t="str">
        <f>LEFT(B1736,6)</f>
        <v>151103</v>
      </c>
      <c r="D1736" s="5" t="str">
        <f>RIGHT(B1736,2)</f>
        <v>EC</v>
      </c>
      <c r="E1736" s="5" t="s">
        <v>223</v>
      </c>
      <c r="F1736" s="5" t="s">
        <v>422</v>
      </c>
      <c r="G1736" s="5" t="s">
        <v>610</v>
      </c>
      <c r="H1736" s="5" t="s">
        <v>251</v>
      </c>
      <c r="I1736" s="5" t="s">
        <v>250</v>
      </c>
      <c r="J1736" s="13">
        <v>227</v>
      </c>
      <c r="K1736" s="5">
        <v>47</v>
      </c>
      <c r="L1736" s="5" t="s">
        <v>250</v>
      </c>
      <c r="M1736" s="5">
        <v>73</v>
      </c>
      <c r="N1736" s="5" t="s">
        <v>239</v>
      </c>
      <c r="O1736" s="5">
        <v>55</v>
      </c>
      <c r="P1736" s="5" t="s">
        <v>234</v>
      </c>
      <c r="Q1736" s="5">
        <v>52</v>
      </c>
    </row>
    <row r="1737" spans="1:17" hidden="1" outlineLevel="4" x14ac:dyDescent="0.25">
      <c r="A1737" s="5">
        <v>926</v>
      </c>
      <c r="B1737" s="5" t="s">
        <v>1472</v>
      </c>
      <c r="C1737" s="5" t="str">
        <f>LEFT(B1737,6)</f>
        <v>151107</v>
      </c>
      <c r="D1737" s="5" t="str">
        <f>RIGHT(B1737,2)</f>
        <v>HF</v>
      </c>
      <c r="E1737" s="5" t="s">
        <v>223</v>
      </c>
      <c r="F1737" s="5" t="s">
        <v>422</v>
      </c>
      <c r="G1737" s="5" t="s">
        <v>477</v>
      </c>
      <c r="H1737" s="5" t="s">
        <v>251</v>
      </c>
      <c r="I1737" s="5" t="s">
        <v>249</v>
      </c>
      <c r="J1737" s="13">
        <v>226</v>
      </c>
      <c r="K1737" s="5">
        <v>48</v>
      </c>
      <c r="L1737" s="5" t="s">
        <v>320</v>
      </c>
      <c r="M1737" s="5">
        <v>72</v>
      </c>
      <c r="N1737" s="5" t="s">
        <v>239</v>
      </c>
      <c r="O1737" s="5">
        <v>40</v>
      </c>
      <c r="P1737" s="5" t="s">
        <v>240</v>
      </c>
      <c r="Q1737" s="5">
        <v>66</v>
      </c>
    </row>
    <row r="1738" spans="1:17" hidden="1" outlineLevel="4" x14ac:dyDescent="0.25">
      <c r="A1738" s="5">
        <v>939</v>
      </c>
      <c r="B1738" s="5" t="s">
        <v>1485</v>
      </c>
      <c r="C1738" s="5" t="str">
        <f>LEFT(B1738,6)</f>
        <v>151114</v>
      </c>
      <c r="D1738" s="5" t="str">
        <f>RIGHT(B1738,2)</f>
        <v>JH</v>
      </c>
      <c r="E1738" s="5" t="s">
        <v>223</v>
      </c>
      <c r="F1738" s="5" t="s">
        <v>422</v>
      </c>
      <c r="G1738" s="5" t="s">
        <v>445</v>
      </c>
      <c r="H1738" s="5" t="s">
        <v>251</v>
      </c>
      <c r="I1738" s="5" t="s">
        <v>435</v>
      </c>
      <c r="J1738" s="13">
        <v>203</v>
      </c>
      <c r="K1738" s="5">
        <v>46</v>
      </c>
      <c r="L1738" s="5" t="s">
        <v>250</v>
      </c>
      <c r="M1738" s="5">
        <v>36</v>
      </c>
      <c r="N1738" s="5" t="s">
        <v>239</v>
      </c>
      <c r="O1738" s="5">
        <v>72</v>
      </c>
      <c r="P1738" s="5" t="s">
        <v>234</v>
      </c>
      <c r="Q1738" s="5">
        <v>49</v>
      </c>
    </row>
    <row r="1739" spans="1:17" hidden="1" outlineLevel="3" collapsed="1" x14ac:dyDescent="0.25">
      <c r="A1739" s="5"/>
      <c r="B1739" s="5"/>
      <c r="C1739" s="5">
        <f>SUBTOTAL(3,C1735:C1738)</f>
        <v>4</v>
      </c>
      <c r="D1739" s="5"/>
      <c r="E1739" s="9" t="s">
        <v>2282</v>
      </c>
      <c r="F1739" s="5"/>
      <c r="G1739" s="5"/>
      <c r="H1739" s="5"/>
      <c r="I1739" s="5"/>
      <c r="J1739" s="13"/>
      <c r="K1739" s="5"/>
      <c r="L1739" s="5"/>
      <c r="M1739" s="5"/>
      <c r="N1739" s="5"/>
      <c r="O1739" s="5"/>
      <c r="P1739" s="5"/>
      <c r="Q1739" s="5"/>
    </row>
    <row r="1740" spans="1:17" hidden="1" outlineLevel="4" x14ac:dyDescent="0.25">
      <c r="A1740" s="5">
        <v>948</v>
      </c>
      <c r="B1740" s="5" t="s">
        <v>1497</v>
      </c>
      <c r="C1740" s="5" t="str">
        <f>LEFT(B1740,6)</f>
        <v>151117</v>
      </c>
      <c r="D1740" s="5" t="str">
        <f>RIGHT(B1740,2)</f>
        <v>EA</v>
      </c>
      <c r="E1740" s="5" t="s">
        <v>253</v>
      </c>
      <c r="F1740" s="5" t="s">
        <v>422</v>
      </c>
      <c r="G1740" s="5" t="s">
        <v>537</v>
      </c>
      <c r="H1740" s="5" t="s">
        <v>251</v>
      </c>
      <c r="I1740" s="5" t="s">
        <v>250</v>
      </c>
      <c r="J1740" s="13">
        <v>211</v>
      </c>
      <c r="K1740" s="5">
        <v>45</v>
      </c>
      <c r="L1740" s="5" t="s">
        <v>234</v>
      </c>
      <c r="M1740" s="5">
        <v>44</v>
      </c>
      <c r="N1740" s="5" t="s">
        <v>250</v>
      </c>
      <c r="O1740" s="5">
        <v>64</v>
      </c>
      <c r="P1740" s="5" t="s">
        <v>320</v>
      </c>
      <c r="Q1740" s="5">
        <v>58</v>
      </c>
    </row>
    <row r="1741" spans="1:17" hidden="1" outlineLevel="3" collapsed="1" x14ac:dyDescent="0.25">
      <c r="A1741" s="5"/>
      <c r="B1741" s="5"/>
      <c r="C1741" s="5">
        <f>SUBTOTAL(3,C1740:C1740)</f>
        <v>1</v>
      </c>
      <c r="D1741" s="5"/>
      <c r="E1741" s="9" t="s">
        <v>2281</v>
      </c>
      <c r="F1741" s="5"/>
      <c r="G1741" s="5"/>
      <c r="H1741" s="5"/>
      <c r="I1741" s="5"/>
      <c r="J1741" s="13"/>
      <c r="K1741" s="5"/>
      <c r="L1741" s="5"/>
      <c r="M1741" s="5"/>
      <c r="N1741" s="5"/>
      <c r="O1741" s="5"/>
      <c r="P1741" s="5"/>
      <c r="Q1741" s="5"/>
    </row>
    <row r="1742" spans="1:17" hidden="1" outlineLevel="4" x14ac:dyDescent="0.25">
      <c r="A1742" s="5">
        <v>993</v>
      </c>
      <c r="B1742" s="5" t="s">
        <v>1546</v>
      </c>
      <c r="C1742" s="5" t="str">
        <f>LEFT(B1742,6)</f>
        <v>151187</v>
      </c>
      <c r="D1742" s="5" t="str">
        <f>RIGHT(B1742,2)</f>
        <v>II</v>
      </c>
      <c r="E1742" s="5" t="s">
        <v>223</v>
      </c>
      <c r="F1742" s="5" t="s">
        <v>422</v>
      </c>
      <c r="G1742" s="5" t="s">
        <v>660</v>
      </c>
      <c r="H1742" s="5" t="s">
        <v>251</v>
      </c>
      <c r="I1742" s="5" t="s">
        <v>249</v>
      </c>
      <c r="J1742" s="13">
        <v>225</v>
      </c>
      <c r="K1742" s="5">
        <v>62</v>
      </c>
      <c r="L1742" s="5" t="s">
        <v>239</v>
      </c>
      <c r="M1742" s="5">
        <v>66</v>
      </c>
      <c r="N1742" s="5" t="s">
        <v>238</v>
      </c>
      <c r="O1742" s="5">
        <v>61</v>
      </c>
      <c r="P1742" s="5" t="s">
        <v>240</v>
      </c>
      <c r="Q1742" s="5">
        <v>36</v>
      </c>
    </row>
    <row r="1743" spans="1:17" hidden="1" outlineLevel="3" collapsed="1" x14ac:dyDescent="0.25">
      <c r="A1743" s="5"/>
      <c r="B1743" s="5"/>
      <c r="C1743" s="5">
        <f>SUBTOTAL(3,C1742:C1742)</f>
        <v>1</v>
      </c>
      <c r="D1743" s="5"/>
      <c r="E1743" s="9" t="s">
        <v>2282</v>
      </c>
      <c r="F1743" s="5"/>
      <c r="G1743" s="5"/>
      <c r="H1743" s="5"/>
      <c r="I1743" s="5"/>
      <c r="J1743" s="13"/>
      <c r="K1743" s="5"/>
      <c r="L1743" s="5"/>
      <c r="M1743" s="5"/>
      <c r="N1743" s="5"/>
      <c r="O1743" s="5"/>
      <c r="P1743" s="5"/>
      <c r="Q1743" s="5"/>
    </row>
    <row r="1744" spans="1:17" hidden="1" outlineLevel="4" x14ac:dyDescent="0.25">
      <c r="A1744" s="5">
        <v>998</v>
      </c>
      <c r="B1744" s="5" t="s">
        <v>1551</v>
      </c>
      <c r="C1744" s="5" t="str">
        <f>LEFT(B1744,6)</f>
        <v>151189</v>
      </c>
      <c r="D1744" s="5" t="str">
        <f>RIGHT(B1744,2)</f>
        <v>HG</v>
      </c>
      <c r="E1744" s="5" t="s">
        <v>253</v>
      </c>
      <c r="F1744" s="5" t="s">
        <v>422</v>
      </c>
      <c r="G1744" s="5" t="s">
        <v>432</v>
      </c>
      <c r="H1744" s="5" t="s">
        <v>251</v>
      </c>
      <c r="I1744" s="5" t="s">
        <v>250</v>
      </c>
      <c r="J1744" s="13">
        <v>241</v>
      </c>
      <c r="K1744" s="5">
        <v>59</v>
      </c>
      <c r="L1744" s="5" t="s">
        <v>250</v>
      </c>
      <c r="M1744" s="5">
        <v>60</v>
      </c>
      <c r="N1744" s="5" t="s">
        <v>239</v>
      </c>
      <c r="O1744" s="5">
        <v>62</v>
      </c>
      <c r="P1744" s="5" t="s">
        <v>234</v>
      </c>
      <c r="Q1744" s="5">
        <v>60</v>
      </c>
    </row>
    <row r="1745" spans="1:17" hidden="1" outlineLevel="3" collapsed="1" x14ac:dyDescent="0.25">
      <c r="A1745" s="5"/>
      <c r="B1745" s="5"/>
      <c r="C1745" s="5">
        <f>SUBTOTAL(3,C1744:C1744)</f>
        <v>1</v>
      </c>
      <c r="D1745" s="5"/>
      <c r="E1745" s="9" t="s">
        <v>2281</v>
      </c>
      <c r="F1745" s="5"/>
      <c r="G1745" s="5"/>
      <c r="H1745" s="5"/>
      <c r="I1745" s="5"/>
      <c r="J1745" s="13"/>
      <c r="K1745" s="5"/>
      <c r="L1745" s="5"/>
      <c r="M1745" s="5"/>
      <c r="N1745" s="5"/>
      <c r="O1745" s="5"/>
      <c r="P1745" s="5"/>
      <c r="Q1745" s="5"/>
    </row>
    <row r="1746" spans="1:17" hidden="1" outlineLevel="4" x14ac:dyDescent="0.25">
      <c r="A1746" s="5">
        <v>1010</v>
      </c>
      <c r="B1746" s="5" t="s">
        <v>1565</v>
      </c>
      <c r="C1746" s="5" t="str">
        <f>LEFT(B1746,6)</f>
        <v>151192</v>
      </c>
      <c r="D1746" s="5" t="str">
        <f>RIGHT(B1746,2)</f>
        <v>HH</v>
      </c>
      <c r="E1746" s="5" t="s">
        <v>223</v>
      </c>
      <c r="F1746" s="5" t="s">
        <v>422</v>
      </c>
      <c r="G1746" s="5" t="s">
        <v>423</v>
      </c>
      <c r="H1746" s="5" t="s">
        <v>251</v>
      </c>
      <c r="I1746" s="5" t="s">
        <v>249</v>
      </c>
      <c r="J1746" s="13">
        <v>202</v>
      </c>
      <c r="K1746" s="5">
        <v>52</v>
      </c>
      <c r="L1746" s="5" t="s">
        <v>250</v>
      </c>
      <c r="M1746" s="5">
        <v>50</v>
      </c>
      <c r="N1746" s="5" t="s">
        <v>239</v>
      </c>
      <c r="O1746" s="5">
        <v>48</v>
      </c>
      <c r="P1746" s="5" t="s">
        <v>234</v>
      </c>
      <c r="Q1746" s="5">
        <v>52</v>
      </c>
    </row>
    <row r="1747" spans="1:17" hidden="1" outlineLevel="3" collapsed="1" x14ac:dyDescent="0.25">
      <c r="A1747" s="5"/>
      <c r="B1747" s="5"/>
      <c r="C1747" s="5">
        <f>SUBTOTAL(3,C1746:C1746)</f>
        <v>1</v>
      </c>
      <c r="D1747" s="5"/>
      <c r="E1747" s="9" t="s">
        <v>2282</v>
      </c>
      <c r="F1747" s="5"/>
      <c r="G1747" s="5"/>
      <c r="H1747" s="5"/>
      <c r="I1747" s="5"/>
      <c r="J1747" s="13"/>
      <c r="K1747" s="5"/>
      <c r="L1747" s="5"/>
      <c r="M1747" s="5"/>
      <c r="N1747" s="5"/>
      <c r="O1747" s="5"/>
      <c r="P1747" s="5"/>
      <c r="Q1747" s="5"/>
    </row>
    <row r="1748" spans="1:17" hidden="1" outlineLevel="4" x14ac:dyDescent="0.25">
      <c r="A1748" s="5">
        <v>1027</v>
      </c>
      <c r="B1748" s="5" t="s">
        <v>1585</v>
      </c>
      <c r="C1748" s="5" t="str">
        <f>LEFT(B1748,6)</f>
        <v>151196</v>
      </c>
      <c r="D1748" s="5" t="str">
        <f>RIGHT(B1748,2)</f>
        <v>CI</v>
      </c>
      <c r="E1748" s="5" t="s">
        <v>253</v>
      </c>
      <c r="F1748" s="5" t="s">
        <v>422</v>
      </c>
      <c r="G1748" s="5" t="s">
        <v>423</v>
      </c>
      <c r="H1748" s="5" t="s">
        <v>251</v>
      </c>
      <c r="I1748" s="5" t="s">
        <v>435</v>
      </c>
      <c r="J1748" s="13">
        <v>227</v>
      </c>
      <c r="K1748" s="5">
        <v>66</v>
      </c>
      <c r="L1748" s="5" t="s">
        <v>250</v>
      </c>
      <c r="M1748" s="5">
        <v>42</v>
      </c>
      <c r="N1748" s="5" t="s">
        <v>239</v>
      </c>
      <c r="O1748" s="5">
        <v>60</v>
      </c>
      <c r="P1748" s="5" t="s">
        <v>234</v>
      </c>
      <c r="Q1748" s="5">
        <v>59</v>
      </c>
    </row>
    <row r="1749" spans="1:17" hidden="1" outlineLevel="4" x14ac:dyDescent="0.25">
      <c r="A1749" s="5">
        <v>1029</v>
      </c>
      <c r="B1749" s="5" t="s">
        <v>1588</v>
      </c>
      <c r="C1749" s="5" t="str">
        <f>LEFT(B1749,6)</f>
        <v>151196</v>
      </c>
      <c r="D1749" s="5" t="str">
        <f>RIGHT(B1749,2)</f>
        <v>EH</v>
      </c>
      <c r="E1749" s="5" t="s">
        <v>253</v>
      </c>
      <c r="F1749" s="5" t="s">
        <v>422</v>
      </c>
      <c r="G1749" s="5" t="s">
        <v>670</v>
      </c>
      <c r="H1749" s="5" t="s">
        <v>251</v>
      </c>
      <c r="I1749" s="5" t="s">
        <v>442</v>
      </c>
      <c r="J1749" s="13">
        <v>235</v>
      </c>
      <c r="K1749" s="5">
        <v>69</v>
      </c>
      <c r="L1749" s="5" t="s">
        <v>250</v>
      </c>
      <c r="M1749" s="5">
        <v>55</v>
      </c>
      <c r="N1749" s="5" t="s">
        <v>442</v>
      </c>
      <c r="O1749" s="5">
        <v>59</v>
      </c>
      <c r="P1749" s="5" t="s">
        <v>234</v>
      </c>
      <c r="Q1749" s="5">
        <v>52</v>
      </c>
    </row>
    <row r="1750" spans="1:17" hidden="1" outlineLevel="3" collapsed="1" x14ac:dyDescent="0.25">
      <c r="A1750" s="5"/>
      <c r="B1750" s="5"/>
      <c r="C1750" s="5">
        <f>SUBTOTAL(3,C1748:C1749)</f>
        <v>2</v>
      </c>
      <c r="D1750" s="5"/>
      <c r="E1750" s="9" t="s">
        <v>2281</v>
      </c>
      <c r="F1750" s="5"/>
      <c r="G1750" s="5"/>
      <c r="H1750" s="5"/>
      <c r="I1750" s="5"/>
      <c r="J1750" s="13"/>
      <c r="K1750" s="5"/>
      <c r="L1750" s="5"/>
      <c r="M1750" s="5"/>
      <c r="N1750" s="5"/>
      <c r="O1750" s="5"/>
      <c r="P1750" s="5"/>
      <c r="Q1750" s="5"/>
    </row>
    <row r="1751" spans="1:17" hidden="1" outlineLevel="4" x14ac:dyDescent="0.25">
      <c r="A1751" s="5">
        <v>1031</v>
      </c>
      <c r="B1751" s="5" t="s">
        <v>1590</v>
      </c>
      <c r="C1751" s="5" t="str">
        <f>LEFT(B1751,6)</f>
        <v>151197</v>
      </c>
      <c r="D1751" s="5" t="str">
        <f>RIGHT(B1751,2)</f>
        <v>CC</v>
      </c>
      <c r="E1751" s="5" t="s">
        <v>223</v>
      </c>
      <c r="F1751" s="5" t="s">
        <v>422</v>
      </c>
      <c r="G1751" s="5" t="s">
        <v>610</v>
      </c>
      <c r="H1751" s="5" t="s">
        <v>251</v>
      </c>
      <c r="I1751" s="5" t="s">
        <v>435</v>
      </c>
      <c r="J1751" s="13">
        <v>270</v>
      </c>
      <c r="K1751" s="5">
        <v>81</v>
      </c>
      <c r="L1751" s="5" t="s">
        <v>250</v>
      </c>
      <c r="M1751" s="5">
        <v>65</v>
      </c>
      <c r="N1751" s="5" t="s">
        <v>239</v>
      </c>
      <c r="O1751" s="5">
        <v>62</v>
      </c>
      <c r="P1751" s="5" t="s">
        <v>234</v>
      </c>
      <c r="Q1751" s="5">
        <v>62</v>
      </c>
    </row>
    <row r="1752" spans="1:17" hidden="1" outlineLevel="3" collapsed="1" x14ac:dyDescent="0.25">
      <c r="A1752" s="5"/>
      <c r="B1752" s="5"/>
      <c r="C1752" s="5">
        <f>SUBTOTAL(3,C1751:C1751)</f>
        <v>1</v>
      </c>
      <c r="D1752" s="5"/>
      <c r="E1752" s="9" t="s">
        <v>2282</v>
      </c>
      <c r="F1752" s="5"/>
      <c r="G1752" s="5"/>
      <c r="H1752" s="5"/>
      <c r="I1752" s="5"/>
      <c r="J1752" s="13"/>
      <c r="K1752" s="5"/>
      <c r="L1752" s="5"/>
      <c r="M1752" s="5"/>
      <c r="N1752" s="5"/>
      <c r="O1752" s="5"/>
      <c r="P1752" s="5"/>
      <c r="Q1752" s="5"/>
    </row>
    <row r="1753" spans="1:17" hidden="1" outlineLevel="4" x14ac:dyDescent="0.25">
      <c r="A1753" s="5">
        <v>1041</v>
      </c>
      <c r="B1753" s="5" t="s">
        <v>1601</v>
      </c>
      <c r="C1753" s="5" t="str">
        <f>LEFT(B1753,6)</f>
        <v>151198</v>
      </c>
      <c r="D1753" s="5" t="str">
        <f>RIGHT(B1753,2)</f>
        <v>BA</v>
      </c>
      <c r="E1753" s="5" t="s">
        <v>253</v>
      </c>
      <c r="F1753" s="5" t="s">
        <v>422</v>
      </c>
      <c r="G1753" s="5" t="s">
        <v>610</v>
      </c>
      <c r="H1753" s="5" t="s">
        <v>251</v>
      </c>
      <c r="I1753" s="5" t="s">
        <v>250</v>
      </c>
      <c r="J1753" s="13">
        <v>214</v>
      </c>
      <c r="K1753" s="5">
        <v>59</v>
      </c>
      <c r="L1753" s="5" t="s">
        <v>466</v>
      </c>
      <c r="M1753" s="5">
        <v>55</v>
      </c>
      <c r="N1753" s="5" t="s">
        <v>250</v>
      </c>
      <c r="O1753" s="5">
        <v>42</v>
      </c>
      <c r="P1753" s="5" t="s">
        <v>234</v>
      </c>
      <c r="Q1753" s="5">
        <v>58</v>
      </c>
    </row>
    <row r="1754" spans="1:17" hidden="1" outlineLevel="3" collapsed="1" x14ac:dyDescent="0.25">
      <c r="A1754" s="5"/>
      <c r="B1754" s="5"/>
      <c r="C1754" s="5">
        <f>SUBTOTAL(3,C1753:C1753)</f>
        <v>1</v>
      </c>
      <c r="D1754" s="5"/>
      <c r="E1754" s="9" t="s">
        <v>2281</v>
      </c>
      <c r="F1754" s="5"/>
      <c r="G1754" s="5"/>
      <c r="H1754" s="5"/>
      <c r="I1754" s="5"/>
      <c r="J1754" s="13"/>
      <c r="K1754" s="5"/>
      <c r="L1754" s="5"/>
      <c r="M1754" s="5"/>
      <c r="N1754" s="5"/>
      <c r="O1754" s="5"/>
      <c r="P1754" s="5"/>
      <c r="Q1754" s="5"/>
    </row>
    <row r="1755" spans="1:17" hidden="1" outlineLevel="4" x14ac:dyDescent="0.25">
      <c r="A1755" s="5">
        <v>1075</v>
      </c>
      <c r="B1755" s="5" t="s">
        <v>1636</v>
      </c>
      <c r="C1755" s="5" t="str">
        <f>LEFT(B1755,6)</f>
        <v>151205</v>
      </c>
      <c r="D1755" s="5" t="str">
        <f>RIGHT(B1755,2)</f>
        <v>DH</v>
      </c>
      <c r="E1755" s="5" t="s">
        <v>223</v>
      </c>
      <c r="F1755" s="5" t="s">
        <v>422</v>
      </c>
      <c r="G1755" s="5" t="s">
        <v>432</v>
      </c>
      <c r="H1755" s="5" t="s">
        <v>251</v>
      </c>
      <c r="I1755" s="5" t="s">
        <v>250</v>
      </c>
      <c r="J1755" s="13">
        <v>227</v>
      </c>
      <c r="K1755" s="5">
        <v>67</v>
      </c>
      <c r="L1755" s="5" t="s">
        <v>250</v>
      </c>
      <c r="M1755" s="5">
        <v>62</v>
      </c>
      <c r="N1755" s="5" t="s">
        <v>239</v>
      </c>
      <c r="O1755" s="5">
        <v>51</v>
      </c>
      <c r="P1755" s="5" t="s">
        <v>234</v>
      </c>
      <c r="Q1755" s="5">
        <v>47</v>
      </c>
    </row>
    <row r="1756" spans="1:17" hidden="1" outlineLevel="3" collapsed="1" x14ac:dyDescent="0.25">
      <c r="A1756" s="5"/>
      <c r="B1756" s="5"/>
      <c r="C1756" s="5">
        <f>SUBTOTAL(3,C1755:C1755)</f>
        <v>1</v>
      </c>
      <c r="D1756" s="5"/>
      <c r="E1756" s="9" t="s">
        <v>2282</v>
      </c>
      <c r="F1756" s="5"/>
      <c r="G1756" s="5"/>
      <c r="H1756" s="5"/>
      <c r="I1756" s="5"/>
      <c r="J1756" s="13"/>
      <c r="K1756" s="5"/>
      <c r="L1756" s="5"/>
      <c r="M1756" s="5"/>
      <c r="N1756" s="5"/>
      <c r="O1756" s="5"/>
      <c r="P1756" s="5"/>
      <c r="Q1756" s="5"/>
    </row>
    <row r="1757" spans="1:17" hidden="1" outlineLevel="4" x14ac:dyDescent="0.25">
      <c r="A1757" s="5">
        <v>1139</v>
      </c>
      <c r="B1757" s="5" t="s">
        <v>1708</v>
      </c>
      <c r="C1757" s="5" t="str">
        <f>LEFT(B1757,6)</f>
        <v>151223</v>
      </c>
      <c r="D1757" s="5" t="str">
        <f>RIGHT(B1757,2)</f>
        <v>GG</v>
      </c>
      <c r="E1757" s="5" t="s">
        <v>253</v>
      </c>
      <c r="F1757" s="5" t="s">
        <v>422</v>
      </c>
      <c r="G1757" s="5" t="s">
        <v>423</v>
      </c>
      <c r="H1757" s="5" t="s">
        <v>251</v>
      </c>
      <c r="I1757" s="5" t="s">
        <v>250</v>
      </c>
      <c r="J1757" s="13">
        <v>205</v>
      </c>
      <c r="K1757" s="5">
        <v>45</v>
      </c>
      <c r="L1757" s="5" t="s">
        <v>320</v>
      </c>
      <c r="M1757" s="5">
        <v>64</v>
      </c>
      <c r="N1757" s="5" t="s">
        <v>250</v>
      </c>
      <c r="O1757" s="5">
        <v>41</v>
      </c>
      <c r="P1757" s="5" t="s">
        <v>234</v>
      </c>
      <c r="Q1757" s="5">
        <v>55</v>
      </c>
    </row>
    <row r="1758" spans="1:17" hidden="1" outlineLevel="3" collapsed="1" x14ac:dyDescent="0.25">
      <c r="A1758" s="5"/>
      <c r="B1758" s="5"/>
      <c r="C1758" s="5">
        <f>SUBTOTAL(3,C1757:C1757)</f>
        <v>1</v>
      </c>
      <c r="D1758" s="5"/>
      <c r="E1758" s="9" t="s">
        <v>2281</v>
      </c>
      <c r="F1758" s="5"/>
      <c r="G1758" s="5"/>
      <c r="H1758" s="5"/>
      <c r="I1758" s="5"/>
      <c r="J1758" s="13"/>
      <c r="K1758" s="5"/>
      <c r="L1758" s="5"/>
      <c r="M1758" s="5"/>
      <c r="N1758" s="5"/>
      <c r="O1758" s="5"/>
      <c r="P1758" s="5"/>
      <c r="Q1758" s="5"/>
    </row>
    <row r="1759" spans="1:17" hidden="1" outlineLevel="4" x14ac:dyDescent="0.25">
      <c r="A1759" s="5">
        <v>1152</v>
      </c>
      <c r="B1759" s="5" t="s">
        <v>1722</v>
      </c>
      <c r="C1759" s="5" t="str">
        <f>LEFT(B1759,6)</f>
        <v>151227</v>
      </c>
      <c r="D1759" s="5" t="str">
        <f>RIGHT(B1759,2)</f>
        <v>BD</v>
      </c>
      <c r="E1759" s="5" t="s">
        <v>223</v>
      </c>
      <c r="F1759" s="5" t="s">
        <v>422</v>
      </c>
      <c r="G1759" s="5" t="s">
        <v>423</v>
      </c>
      <c r="H1759" s="5" t="s">
        <v>251</v>
      </c>
      <c r="I1759" s="5" t="s">
        <v>250</v>
      </c>
      <c r="J1759" s="13">
        <v>240</v>
      </c>
      <c r="K1759" s="5">
        <v>71</v>
      </c>
      <c r="L1759" s="5" t="s">
        <v>234</v>
      </c>
      <c r="M1759" s="5">
        <v>63</v>
      </c>
      <c r="N1759" s="5" t="s">
        <v>250</v>
      </c>
      <c r="O1759" s="5">
        <v>64</v>
      </c>
      <c r="P1759" s="5" t="s">
        <v>239</v>
      </c>
      <c r="Q1759" s="5">
        <v>42</v>
      </c>
    </row>
    <row r="1760" spans="1:17" hidden="1" outlineLevel="3" collapsed="1" x14ac:dyDescent="0.25">
      <c r="A1760" s="5"/>
      <c r="B1760" s="5"/>
      <c r="C1760" s="5">
        <f>SUBTOTAL(3,C1759:C1759)</f>
        <v>1</v>
      </c>
      <c r="D1760" s="5"/>
      <c r="E1760" s="9" t="s">
        <v>2282</v>
      </c>
      <c r="F1760" s="5"/>
      <c r="G1760" s="5"/>
      <c r="H1760" s="5"/>
      <c r="I1760" s="5"/>
      <c r="J1760" s="13"/>
      <c r="K1760" s="5"/>
      <c r="L1760" s="5"/>
      <c r="M1760" s="5"/>
      <c r="N1760" s="5"/>
      <c r="O1760" s="5"/>
      <c r="P1760" s="5"/>
      <c r="Q1760" s="5"/>
    </row>
    <row r="1761" spans="1:17" hidden="1" outlineLevel="4" x14ac:dyDescent="0.25">
      <c r="A1761" s="5">
        <v>1154</v>
      </c>
      <c r="B1761" s="5" t="s">
        <v>1724</v>
      </c>
      <c r="C1761" s="5" t="str">
        <f>LEFT(B1761,6)</f>
        <v>151227</v>
      </c>
      <c r="D1761" s="5" t="str">
        <f>RIGHT(B1761,2)</f>
        <v>GH</v>
      </c>
      <c r="E1761" s="5" t="s">
        <v>253</v>
      </c>
      <c r="F1761" s="5" t="s">
        <v>422</v>
      </c>
      <c r="G1761" s="5" t="s">
        <v>610</v>
      </c>
      <c r="H1761" s="5" t="s">
        <v>251</v>
      </c>
      <c r="I1761" s="5" t="s">
        <v>250</v>
      </c>
      <c r="J1761" s="13">
        <v>203</v>
      </c>
      <c r="K1761" s="5">
        <v>56</v>
      </c>
      <c r="L1761" s="5" t="s">
        <v>250</v>
      </c>
      <c r="M1761" s="5">
        <v>50</v>
      </c>
      <c r="N1761" s="5" t="s">
        <v>239</v>
      </c>
      <c r="O1761" s="5">
        <v>44</v>
      </c>
      <c r="P1761" s="5" t="s">
        <v>234</v>
      </c>
      <c r="Q1761" s="5">
        <v>53</v>
      </c>
    </row>
    <row r="1762" spans="1:17" hidden="1" outlineLevel="4" x14ac:dyDescent="0.25">
      <c r="A1762" s="5">
        <v>1173</v>
      </c>
      <c r="B1762" s="5" t="s">
        <v>1744</v>
      </c>
      <c r="C1762" s="5" t="str">
        <f>LEFT(B1762,6)</f>
        <v>151232</v>
      </c>
      <c r="D1762" s="5" t="str">
        <f>RIGHT(B1762,2)</f>
        <v>CE</v>
      </c>
      <c r="E1762" s="5" t="s">
        <v>253</v>
      </c>
      <c r="F1762" s="5" t="s">
        <v>422</v>
      </c>
      <c r="G1762" s="5" t="s">
        <v>618</v>
      </c>
      <c r="H1762" s="5" t="s">
        <v>251</v>
      </c>
      <c r="I1762" s="5" t="s">
        <v>250</v>
      </c>
      <c r="J1762" s="13">
        <v>208</v>
      </c>
      <c r="K1762" s="5">
        <v>57</v>
      </c>
      <c r="L1762" s="5" t="s">
        <v>250</v>
      </c>
      <c r="M1762" s="5">
        <v>44</v>
      </c>
      <c r="N1762" s="5" t="s">
        <v>239</v>
      </c>
      <c r="O1762" s="5">
        <v>46</v>
      </c>
      <c r="P1762" s="5" t="s">
        <v>234</v>
      </c>
      <c r="Q1762" s="5">
        <v>61</v>
      </c>
    </row>
    <row r="1763" spans="1:17" hidden="1" outlineLevel="3" collapsed="1" x14ac:dyDescent="0.25">
      <c r="A1763" s="5"/>
      <c r="B1763" s="5"/>
      <c r="C1763" s="5">
        <f>SUBTOTAL(3,C1761:C1762)</f>
        <v>2</v>
      </c>
      <c r="D1763" s="5"/>
      <c r="E1763" s="9" t="s">
        <v>2281</v>
      </c>
      <c r="F1763" s="5"/>
      <c r="G1763" s="5"/>
      <c r="H1763" s="5"/>
      <c r="I1763" s="5"/>
      <c r="J1763" s="13"/>
      <c r="K1763" s="5"/>
      <c r="L1763" s="5"/>
      <c r="M1763" s="5"/>
      <c r="N1763" s="5"/>
      <c r="O1763" s="5"/>
      <c r="P1763" s="5"/>
      <c r="Q1763" s="5"/>
    </row>
    <row r="1764" spans="1:17" hidden="1" outlineLevel="4" x14ac:dyDescent="0.25">
      <c r="A1764" s="5">
        <v>1185</v>
      </c>
      <c r="B1764" s="5" t="s">
        <v>1757</v>
      </c>
      <c r="C1764" s="5" t="str">
        <f>LEFT(B1764,6)</f>
        <v>151235</v>
      </c>
      <c r="D1764" s="5" t="str">
        <f>RIGHT(B1764,2)</f>
        <v>GF</v>
      </c>
      <c r="E1764" s="5" t="s">
        <v>223</v>
      </c>
      <c r="F1764" s="5" t="s">
        <v>422</v>
      </c>
      <c r="G1764" s="5" t="s">
        <v>460</v>
      </c>
      <c r="H1764" s="5" t="s">
        <v>251</v>
      </c>
      <c r="I1764" s="5" t="s">
        <v>250</v>
      </c>
      <c r="J1764" s="13">
        <v>231</v>
      </c>
      <c r="K1764" s="5">
        <v>61</v>
      </c>
      <c r="L1764" s="5" t="s">
        <v>250</v>
      </c>
      <c r="M1764" s="5">
        <v>53</v>
      </c>
      <c r="N1764" s="5" t="s">
        <v>239</v>
      </c>
      <c r="O1764" s="5">
        <v>61</v>
      </c>
      <c r="P1764" s="5" t="s">
        <v>234</v>
      </c>
      <c r="Q1764" s="5">
        <v>56</v>
      </c>
    </row>
    <row r="1765" spans="1:17" hidden="1" outlineLevel="4" x14ac:dyDescent="0.25">
      <c r="A1765" s="5">
        <v>1208</v>
      </c>
      <c r="B1765" s="5" t="s">
        <v>1781</v>
      </c>
      <c r="C1765" s="5" t="str">
        <f>LEFT(B1765,6)</f>
        <v>151239</v>
      </c>
      <c r="D1765" s="5" t="str">
        <f>RIGHT(B1765,2)</f>
        <v>AI</v>
      </c>
      <c r="E1765" s="5" t="s">
        <v>223</v>
      </c>
      <c r="F1765" s="5" t="s">
        <v>422</v>
      </c>
      <c r="G1765" s="5" t="s">
        <v>423</v>
      </c>
      <c r="H1765" s="5" t="s">
        <v>251</v>
      </c>
      <c r="I1765" s="5" t="s">
        <v>442</v>
      </c>
      <c r="J1765" s="13">
        <v>221</v>
      </c>
      <c r="K1765" s="5">
        <v>55</v>
      </c>
      <c r="L1765" s="5" t="s">
        <v>250</v>
      </c>
      <c r="M1765" s="5">
        <v>52</v>
      </c>
      <c r="N1765" s="5" t="s">
        <v>239</v>
      </c>
      <c r="O1765" s="5">
        <v>58</v>
      </c>
      <c r="P1765" s="5" t="s">
        <v>234</v>
      </c>
      <c r="Q1765" s="5">
        <v>56</v>
      </c>
    </row>
    <row r="1766" spans="1:17" hidden="1" outlineLevel="3" collapsed="1" x14ac:dyDescent="0.25">
      <c r="A1766" s="5"/>
      <c r="B1766" s="5"/>
      <c r="C1766" s="5">
        <f>SUBTOTAL(3,C1764:C1765)</f>
        <v>2</v>
      </c>
      <c r="D1766" s="5"/>
      <c r="E1766" s="9" t="s">
        <v>2282</v>
      </c>
      <c r="F1766" s="5"/>
      <c r="G1766" s="5"/>
      <c r="H1766" s="5"/>
      <c r="I1766" s="5"/>
      <c r="J1766" s="13"/>
      <c r="K1766" s="5"/>
      <c r="L1766" s="5"/>
      <c r="M1766" s="5"/>
      <c r="N1766" s="5"/>
      <c r="O1766" s="5"/>
      <c r="P1766" s="5"/>
      <c r="Q1766" s="5"/>
    </row>
    <row r="1767" spans="1:17" hidden="1" outlineLevel="4" x14ac:dyDescent="0.25">
      <c r="A1767" s="5">
        <v>1222</v>
      </c>
      <c r="B1767" s="5" t="s">
        <v>1798</v>
      </c>
      <c r="C1767" s="5" t="str">
        <f>LEFT(B1767,6)</f>
        <v>151244</v>
      </c>
      <c r="D1767" s="5" t="str">
        <f>RIGHT(B1767,2)</f>
        <v>EE</v>
      </c>
      <c r="E1767" s="5" t="s">
        <v>253</v>
      </c>
      <c r="F1767" s="5" t="s">
        <v>422</v>
      </c>
      <c r="G1767" s="5" t="s">
        <v>460</v>
      </c>
      <c r="H1767" s="5" t="s">
        <v>251</v>
      </c>
      <c r="I1767" s="5" t="s">
        <v>250</v>
      </c>
      <c r="J1767" s="13">
        <v>227</v>
      </c>
      <c r="K1767" s="5">
        <v>62</v>
      </c>
      <c r="L1767" s="5" t="s">
        <v>250</v>
      </c>
      <c r="M1767" s="5">
        <v>47</v>
      </c>
      <c r="N1767" s="5" t="s">
        <v>239</v>
      </c>
      <c r="O1767" s="5">
        <v>66</v>
      </c>
      <c r="P1767" s="5" t="s">
        <v>234</v>
      </c>
      <c r="Q1767" s="5">
        <v>52</v>
      </c>
    </row>
    <row r="1768" spans="1:17" hidden="1" outlineLevel="3" collapsed="1" x14ac:dyDescent="0.25">
      <c r="A1768" s="5"/>
      <c r="B1768" s="5"/>
      <c r="C1768" s="5">
        <f>SUBTOTAL(3,C1767:C1767)</f>
        <v>1</v>
      </c>
      <c r="D1768" s="5"/>
      <c r="E1768" s="9" t="s">
        <v>2281</v>
      </c>
      <c r="F1768" s="5"/>
      <c r="G1768" s="5"/>
      <c r="H1768" s="5"/>
      <c r="I1768" s="5"/>
      <c r="J1768" s="13"/>
      <c r="K1768" s="5"/>
      <c r="L1768" s="5"/>
      <c r="M1768" s="5"/>
      <c r="N1768" s="5"/>
      <c r="O1768" s="5"/>
      <c r="P1768" s="5"/>
      <c r="Q1768" s="5"/>
    </row>
    <row r="1769" spans="1:17" hidden="1" outlineLevel="4" x14ac:dyDescent="0.25">
      <c r="A1769" s="5">
        <v>1230</v>
      </c>
      <c r="B1769" s="5" t="s">
        <v>1808</v>
      </c>
      <c r="C1769" s="5" t="str">
        <f>LEFT(B1769,6)</f>
        <v>151247</v>
      </c>
      <c r="D1769" s="5" t="str">
        <f>RIGHT(B1769,2)</f>
        <v>FJ</v>
      </c>
      <c r="E1769" s="5" t="s">
        <v>223</v>
      </c>
      <c r="F1769" s="5" t="s">
        <v>422</v>
      </c>
      <c r="G1769" s="5" t="s">
        <v>660</v>
      </c>
      <c r="H1769" s="5" t="s">
        <v>251</v>
      </c>
      <c r="I1769" s="5" t="s">
        <v>442</v>
      </c>
      <c r="J1769" s="13">
        <v>283</v>
      </c>
      <c r="K1769" s="5">
        <v>73</v>
      </c>
      <c r="L1769" s="5" t="s">
        <v>320</v>
      </c>
      <c r="M1769" s="5">
        <v>71</v>
      </c>
      <c r="N1769" s="5" t="s">
        <v>250</v>
      </c>
      <c r="O1769" s="5">
        <v>67</v>
      </c>
      <c r="P1769" s="5" t="s">
        <v>442</v>
      </c>
      <c r="Q1769" s="5">
        <v>72</v>
      </c>
    </row>
    <row r="1770" spans="1:17" hidden="1" outlineLevel="4" x14ac:dyDescent="0.25">
      <c r="A1770" s="5">
        <v>1233</v>
      </c>
      <c r="B1770" s="5" t="s">
        <v>1811</v>
      </c>
      <c r="C1770" s="5" t="str">
        <f>LEFT(B1770,6)</f>
        <v>151248</v>
      </c>
      <c r="D1770" s="5" t="str">
        <f>RIGHT(B1770,2)</f>
        <v>HH</v>
      </c>
      <c r="E1770" s="5" t="s">
        <v>223</v>
      </c>
      <c r="F1770" s="5" t="s">
        <v>422</v>
      </c>
      <c r="G1770" s="5" t="s">
        <v>432</v>
      </c>
      <c r="H1770" s="5" t="s">
        <v>251</v>
      </c>
      <c r="I1770" s="5" t="s">
        <v>435</v>
      </c>
      <c r="J1770" s="13">
        <v>207</v>
      </c>
      <c r="K1770" s="5">
        <v>40</v>
      </c>
      <c r="L1770" s="5" t="s">
        <v>320</v>
      </c>
      <c r="M1770" s="5">
        <v>73</v>
      </c>
      <c r="N1770" s="5" t="s">
        <v>250</v>
      </c>
      <c r="O1770" s="5">
        <v>63</v>
      </c>
      <c r="P1770" s="5" t="s">
        <v>239</v>
      </c>
      <c r="Q1770" s="5">
        <v>31</v>
      </c>
    </row>
    <row r="1771" spans="1:17" hidden="1" outlineLevel="3" collapsed="1" x14ac:dyDescent="0.25">
      <c r="A1771" s="5"/>
      <c r="B1771" s="5"/>
      <c r="C1771" s="5">
        <f>SUBTOTAL(3,C1769:C1770)</f>
        <v>2</v>
      </c>
      <c r="D1771" s="5"/>
      <c r="E1771" s="9" t="s">
        <v>2282</v>
      </c>
      <c r="F1771" s="5"/>
      <c r="G1771" s="5"/>
      <c r="H1771" s="5"/>
      <c r="I1771" s="5"/>
      <c r="J1771" s="13"/>
      <c r="K1771" s="5"/>
      <c r="L1771" s="5"/>
      <c r="M1771" s="5"/>
      <c r="N1771" s="5"/>
      <c r="O1771" s="5"/>
      <c r="P1771" s="5"/>
      <c r="Q1771" s="5"/>
    </row>
    <row r="1772" spans="1:17" hidden="1" outlineLevel="4" x14ac:dyDescent="0.25">
      <c r="A1772" s="5">
        <v>1256</v>
      </c>
      <c r="B1772" s="5" t="s">
        <v>1837</v>
      </c>
      <c r="C1772" s="5" t="str">
        <f>LEFT(B1772,6)</f>
        <v>151254</v>
      </c>
      <c r="D1772" s="5" t="str">
        <f>RIGHT(B1772,2)</f>
        <v>FF</v>
      </c>
      <c r="E1772" s="5" t="s">
        <v>253</v>
      </c>
      <c r="F1772" s="5" t="s">
        <v>422</v>
      </c>
      <c r="G1772" s="5" t="s">
        <v>618</v>
      </c>
      <c r="H1772" s="5" t="s">
        <v>251</v>
      </c>
      <c r="I1772" s="5" t="s">
        <v>342</v>
      </c>
      <c r="J1772" s="13">
        <v>227</v>
      </c>
      <c r="K1772" s="5">
        <v>74</v>
      </c>
      <c r="L1772" s="5" t="s">
        <v>234</v>
      </c>
      <c r="M1772" s="5">
        <v>53</v>
      </c>
      <c r="N1772" s="5" t="s">
        <v>466</v>
      </c>
      <c r="O1772" s="5">
        <v>43</v>
      </c>
      <c r="P1772" s="5" t="s">
        <v>239</v>
      </c>
      <c r="Q1772" s="5">
        <v>57</v>
      </c>
    </row>
    <row r="1773" spans="1:17" hidden="1" outlineLevel="3" collapsed="1" x14ac:dyDescent="0.25">
      <c r="A1773" s="5"/>
      <c r="B1773" s="5"/>
      <c r="C1773" s="5">
        <f>SUBTOTAL(3,C1772:C1772)</f>
        <v>1</v>
      </c>
      <c r="D1773" s="5"/>
      <c r="E1773" s="9" t="s">
        <v>2281</v>
      </c>
      <c r="F1773" s="5"/>
      <c r="G1773" s="5"/>
      <c r="H1773" s="5"/>
      <c r="I1773" s="5"/>
      <c r="J1773" s="13"/>
      <c r="K1773" s="5"/>
      <c r="L1773" s="5"/>
      <c r="M1773" s="5"/>
      <c r="N1773" s="5"/>
      <c r="O1773" s="5"/>
      <c r="P1773" s="5"/>
      <c r="Q1773" s="5"/>
    </row>
    <row r="1774" spans="1:17" hidden="1" outlineLevel="4" x14ac:dyDescent="0.25">
      <c r="A1774" s="5">
        <v>1258</v>
      </c>
      <c r="B1774" s="5" t="s">
        <v>1839</v>
      </c>
      <c r="C1774" s="5" t="str">
        <f>LEFT(B1774,6)</f>
        <v>151254</v>
      </c>
      <c r="D1774" s="5" t="str">
        <f>RIGHT(B1774,2)</f>
        <v>DG</v>
      </c>
      <c r="E1774" s="5" t="s">
        <v>223</v>
      </c>
      <c r="F1774" s="5" t="s">
        <v>422</v>
      </c>
      <c r="G1774" s="5" t="s">
        <v>423</v>
      </c>
      <c r="H1774" s="5" t="s">
        <v>251</v>
      </c>
      <c r="I1774" s="5" t="s">
        <v>250</v>
      </c>
      <c r="J1774" s="13">
        <v>230</v>
      </c>
      <c r="K1774" s="5">
        <v>64</v>
      </c>
      <c r="L1774" s="5" t="s">
        <v>234</v>
      </c>
      <c r="M1774" s="5">
        <v>50</v>
      </c>
      <c r="N1774" s="5" t="s">
        <v>250</v>
      </c>
      <c r="O1774" s="5">
        <v>43</v>
      </c>
      <c r="P1774" s="5" t="s">
        <v>239</v>
      </c>
      <c r="Q1774" s="5">
        <v>73</v>
      </c>
    </row>
    <row r="1775" spans="1:17" hidden="1" outlineLevel="4" x14ac:dyDescent="0.25">
      <c r="A1775" s="5">
        <v>1269</v>
      </c>
      <c r="B1775" s="5" t="s">
        <v>1850</v>
      </c>
      <c r="C1775" s="5" t="str">
        <f>LEFT(B1775,6)</f>
        <v>151258</v>
      </c>
      <c r="D1775" s="5" t="str">
        <f>RIGHT(B1775,2)</f>
        <v>HA</v>
      </c>
      <c r="E1775" s="5" t="s">
        <v>223</v>
      </c>
      <c r="F1775" s="5" t="s">
        <v>422</v>
      </c>
      <c r="G1775" s="5" t="s">
        <v>499</v>
      </c>
      <c r="H1775" s="5" t="s">
        <v>251</v>
      </c>
      <c r="I1775" s="5" t="s">
        <v>435</v>
      </c>
      <c r="J1775" s="13">
        <v>240</v>
      </c>
      <c r="K1775" s="5">
        <v>74</v>
      </c>
      <c r="L1775" s="5" t="s">
        <v>250</v>
      </c>
      <c r="M1775" s="5">
        <v>53</v>
      </c>
      <c r="N1775" s="5" t="s">
        <v>239</v>
      </c>
      <c r="O1775" s="5">
        <v>63</v>
      </c>
      <c r="P1775" s="5" t="s">
        <v>234</v>
      </c>
      <c r="Q1775" s="5">
        <v>50</v>
      </c>
    </row>
    <row r="1776" spans="1:17" hidden="1" outlineLevel="3" collapsed="1" x14ac:dyDescent="0.25">
      <c r="A1776" s="5"/>
      <c r="B1776" s="5"/>
      <c r="C1776" s="5">
        <f>SUBTOTAL(3,C1774:C1775)</f>
        <v>2</v>
      </c>
      <c r="D1776" s="5"/>
      <c r="E1776" s="9" t="s">
        <v>2282</v>
      </c>
      <c r="F1776" s="5"/>
      <c r="G1776" s="5"/>
      <c r="H1776" s="5"/>
      <c r="I1776" s="5"/>
      <c r="J1776" s="13"/>
      <c r="K1776" s="5"/>
      <c r="L1776" s="5"/>
      <c r="M1776" s="5"/>
      <c r="N1776" s="5"/>
      <c r="O1776" s="5"/>
      <c r="P1776" s="5"/>
      <c r="Q1776" s="5"/>
    </row>
    <row r="1777" spans="1:17" hidden="1" outlineLevel="4" x14ac:dyDescent="0.25">
      <c r="A1777" s="5">
        <v>1295</v>
      </c>
      <c r="B1777" s="5" t="s">
        <v>1878</v>
      </c>
      <c r="C1777" s="5" t="str">
        <f>LEFT(B1777,6)</f>
        <v>151265</v>
      </c>
      <c r="D1777" s="5" t="str">
        <f>RIGHT(B1777,2)</f>
        <v>DE</v>
      </c>
      <c r="E1777" s="5" t="s">
        <v>253</v>
      </c>
      <c r="F1777" s="5" t="s">
        <v>422</v>
      </c>
      <c r="G1777" s="5" t="s">
        <v>450</v>
      </c>
      <c r="H1777" s="5" t="s">
        <v>251</v>
      </c>
      <c r="I1777" s="5" t="s">
        <v>435</v>
      </c>
      <c r="J1777" s="13">
        <v>252</v>
      </c>
      <c r="K1777" s="5">
        <v>72</v>
      </c>
      <c r="L1777" s="5" t="s">
        <v>320</v>
      </c>
      <c r="M1777" s="5">
        <v>69</v>
      </c>
      <c r="N1777" s="5" t="s">
        <v>250</v>
      </c>
      <c r="O1777" s="5">
        <v>69</v>
      </c>
      <c r="P1777" s="5" t="s">
        <v>234</v>
      </c>
      <c r="Q1777" s="5">
        <v>42</v>
      </c>
    </row>
    <row r="1778" spans="1:17" hidden="1" outlineLevel="3" collapsed="1" x14ac:dyDescent="0.25">
      <c r="A1778" s="5"/>
      <c r="B1778" s="5"/>
      <c r="C1778" s="5">
        <f>SUBTOTAL(3,C1777:C1777)</f>
        <v>1</v>
      </c>
      <c r="D1778" s="5"/>
      <c r="E1778" s="9" t="s">
        <v>2281</v>
      </c>
      <c r="F1778" s="5"/>
      <c r="G1778" s="5"/>
      <c r="H1778" s="5"/>
      <c r="I1778" s="5"/>
      <c r="J1778" s="13"/>
      <c r="K1778" s="5"/>
      <c r="L1778" s="5"/>
      <c r="M1778" s="5"/>
      <c r="N1778" s="5"/>
      <c r="O1778" s="5"/>
      <c r="P1778" s="5"/>
      <c r="Q1778" s="5"/>
    </row>
    <row r="1779" spans="1:17" hidden="1" outlineLevel="4" x14ac:dyDescent="0.25">
      <c r="A1779" s="5">
        <v>1298</v>
      </c>
      <c r="B1779" s="5" t="s">
        <v>1881</v>
      </c>
      <c r="C1779" s="5" t="str">
        <f>LEFT(B1779,6)</f>
        <v>151266</v>
      </c>
      <c r="D1779" s="5" t="str">
        <f>RIGHT(B1779,2)</f>
        <v>GI</v>
      </c>
      <c r="E1779" s="5" t="s">
        <v>223</v>
      </c>
      <c r="F1779" s="5" t="s">
        <v>422</v>
      </c>
      <c r="G1779" s="5" t="s">
        <v>460</v>
      </c>
      <c r="H1779" s="5" t="s">
        <v>251</v>
      </c>
      <c r="I1779" s="5" t="s">
        <v>435</v>
      </c>
      <c r="J1779" s="13">
        <v>252</v>
      </c>
      <c r="K1779" s="5">
        <v>62</v>
      </c>
      <c r="L1779" s="5" t="s">
        <v>250</v>
      </c>
      <c r="M1779" s="5">
        <v>68</v>
      </c>
      <c r="N1779" s="5" t="s">
        <v>239</v>
      </c>
      <c r="O1779" s="5">
        <v>63</v>
      </c>
      <c r="P1779" s="5" t="s">
        <v>234</v>
      </c>
      <c r="Q1779" s="5">
        <v>59</v>
      </c>
    </row>
    <row r="1780" spans="1:17" hidden="1" outlineLevel="4" x14ac:dyDescent="0.25">
      <c r="A1780" s="5">
        <v>1337</v>
      </c>
      <c r="B1780" s="5" t="s">
        <v>1923</v>
      </c>
      <c r="C1780" s="5" t="str">
        <f>LEFT(B1780,6)</f>
        <v>151281</v>
      </c>
      <c r="D1780" s="5" t="str">
        <f>RIGHT(B1780,2)</f>
        <v>IH</v>
      </c>
      <c r="E1780" s="5" t="s">
        <v>223</v>
      </c>
      <c r="F1780" s="5" t="s">
        <v>422</v>
      </c>
      <c r="G1780" s="5" t="s">
        <v>610</v>
      </c>
      <c r="H1780" s="5" t="s">
        <v>251</v>
      </c>
      <c r="I1780" s="5" t="s">
        <v>250</v>
      </c>
      <c r="J1780" s="13">
        <v>243</v>
      </c>
      <c r="K1780" s="5">
        <v>59</v>
      </c>
      <c r="L1780" s="5" t="s">
        <v>250</v>
      </c>
      <c r="M1780" s="5">
        <v>61</v>
      </c>
      <c r="N1780" s="5" t="s">
        <v>239</v>
      </c>
      <c r="O1780" s="5">
        <v>60</v>
      </c>
      <c r="P1780" s="5" t="s">
        <v>234</v>
      </c>
      <c r="Q1780" s="5">
        <v>63</v>
      </c>
    </row>
    <row r="1781" spans="1:17" hidden="1" outlineLevel="4" x14ac:dyDescent="0.25">
      <c r="A1781" s="5">
        <v>1352</v>
      </c>
      <c r="B1781" s="5" t="s">
        <v>1939</v>
      </c>
      <c r="C1781" s="5" t="str">
        <f>LEFT(B1781,6)</f>
        <v>151285</v>
      </c>
      <c r="D1781" s="5" t="str">
        <f>RIGHT(B1781,2)</f>
        <v>CI</v>
      </c>
      <c r="E1781" s="5" t="s">
        <v>223</v>
      </c>
      <c r="F1781" s="5" t="s">
        <v>422</v>
      </c>
      <c r="G1781" s="5" t="s">
        <v>618</v>
      </c>
      <c r="H1781" s="5" t="s">
        <v>251</v>
      </c>
      <c r="I1781" s="5" t="s">
        <v>250</v>
      </c>
      <c r="J1781" s="13">
        <v>231</v>
      </c>
      <c r="K1781" s="5">
        <v>63</v>
      </c>
      <c r="L1781" s="5" t="s">
        <v>320</v>
      </c>
      <c r="M1781" s="5">
        <v>64</v>
      </c>
      <c r="N1781" s="5" t="s">
        <v>250</v>
      </c>
      <c r="O1781" s="5">
        <v>58</v>
      </c>
      <c r="P1781" s="5" t="s">
        <v>234</v>
      </c>
      <c r="Q1781" s="5">
        <v>46</v>
      </c>
    </row>
    <row r="1782" spans="1:17" hidden="1" outlineLevel="3" collapsed="1" x14ac:dyDescent="0.25">
      <c r="A1782" s="5"/>
      <c r="B1782" s="5"/>
      <c r="C1782" s="5">
        <f>SUBTOTAL(3,C1779:C1781)</f>
        <v>3</v>
      </c>
      <c r="D1782" s="5"/>
      <c r="E1782" s="9" t="s">
        <v>2282</v>
      </c>
      <c r="F1782" s="5"/>
      <c r="G1782" s="5"/>
      <c r="H1782" s="5"/>
      <c r="I1782" s="5"/>
      <c r="J1782" s="13"/>
      <c r="K1782" s="5"/>
      <c r="L1782" s="5"/>
      <c r="M1782" s="5"/>
      <c r="N1782" s="5"/>
      <c r="O1782" s="5"/>
      <c r="P1782" s="5"/>
      <c r="Q1782" s="5"/>
    </row>
    <row r="1783" spans="1:17" hidden="1" outlineLevel="4" x14ac:dyDescent="0.25">
      <c r="A1783" s="5">
        <v>1358</v>
      </c>
      <c r="B1783" s="5" t="s">
        <v>1945</v>
      </c>
      <c r="C1783" s="5" t="str">
        <f>LEFT(B1783,6)</f>
        <v>151286</v>
      </c>
      <c r="D1783" s="5" t="str">
        <f>RIGHT(B1783,2)</f>
        <v>AB</v>
      </c>
      <c r="E1783" s="5" t="s">
        <v>253</v>
      </c>
      <c r="F1783" s="5" t="s">
        <v>422</v>
      </c>
      <c r="G1783" s="5" t="s">
        <v>423</v>
      </c>
      <c r="H1783" s="5" t="s">
        <v>251</v>
      </c>
      <c r="I1783" s="5" t="s">
        <v>250</v>
      </c>
      <c r="J1783" s="13">
        <v>208</v>
      </c>
      <c r="K1783" s="5">
        <v>47</v>
      </c>
      <c r="L1783" s="5" t="s">
        <v>234</v>
      </c>
      <c r="M1783" s="5">
        <v>52</v>
      </c>
      <c r="N1783" s="5" t="s">
        <v>250</v>
      </c>
      <c r="O1783" s="5">
        <v>51</v>
      </c>
      <c r="P1783" s="5" t="s">
        <v>239</v>
      </c>
      <c r="Q1783" s="5">
        <v>58</v>
      </c>
    </row>
    <row r="1784" spans="1:17" hidden="1" outlineLevel="3" collapsed="1" x14ac:dyDescent="0.25">
      <c r="A1784" s="5"/>
      <c r="B1784" s="5"/>
      <c r="C1784" s="5">
        <f>SUBTOTAL(3,C1783:C1783)</f>
        <v>1</v>
      </c>
      <c r="D1784" s="5"/>
      <c r="E1784" s="9" t="s">
        <v>2281</v>
      </c>
      <c r="F1784" s="5"/>
      <c r="G1784" s="5"/>
      <c r="H1784" s="5"/>
      <c r="I1784" s="5"/>
      <c r="J1784" s="13"/>
      <c r="K1784" s="5"/>
      <c r="L1784" s="5"/>
      <c r="M1784" s="5"/>
      <c r="N1784" s="5"/>
      <c r="O1784" s="5"/>
      <c r="P1784" s="5"/>
      <c r="Q1784" s="5"/>
    </row>
    <row r="1785" spans="1:17" hidden="1" outlineLevel="4" x14ac:dyDescent="0.25">
      <c r="A1785" s="5">
        <v>1411</v>
      </c>
      <c r="B1785" s="5" t="s">
        <v>2006</v>
      </c>
      <c r="C1785" s="5" t="str">
        <f>LEFT(B1785,6)</f>
        <v>151385</v>
      </c>
      <c r="D1785" s="5" t="str">
        <f>RIGHT(B1785,2)</f>
        <v>II</v>
      </c>
      <c r="E1785" s="5" t="s">
        <v>223</v>
      </c>
      <c r="F1785" s="5" t="s">
        <v>422</v>
      </c>
      <c r="G1785" s="5" t="s">
        <v>423</v>
      </c>
      <c r="H1785" s="5" t="s">
        <v>251</v>
      </c>
      <c r="I1785" s="5" t="s">
        <v>435</v>
      </c>
      <c r="J1785" s="13">
        <v>210</v>
      </c>
      <c r="K1785" s="5">
        <v>66</v>
      </c>
      <c r="L1785" s="5" t="s">
        <v>234</v>
      </c>
      <c r="M1785" s="5">
        <v>48</v>
      </c>
      <c r="N1785" s="5" t="s">
        <v>250</v>
      </c>
      <c r="O1785" s="5">
        <v>54</v>
      </c>
      <c r="P1785" s="5" t="s">
        <v>239</v>
      </c>
      <c r="Q1785" s="5">
        <v>42</v>
      </c>
    </row>
    <row r="1786" spans="1:17" hidden="1" outlineLevel="4" x14ac:dyDescent="0.25">
      <c r="A1786" s="5">
        <v>1413</v>
      </c>
      <c r="B1786" s="5" t="s">
        <v>2008</v>
      </c>
      <c r="C1786" s="5" t="str">
        <f>LEFT(B1786,6)</f>
        <v>151385</v>
      </c>
      <c r="D1786" s="5" t="str">
        <f>RIGHT(B1786,2)</f>
        <v>EF</v>
      </c>
      <c r="E1786" s="5" t="s">
        <v>223</v>
      </c>
      <c r="F1786" s="5" t="s">
        <v>422</v>
      </c>
      <c r="G1786" s="5" t="s">
        <v>432</v>
      </c>
      <c r="H1786" s="5" t="s">
        <v>251</v>
      </c>
      <c r="I1786" s="5" t="s">
        <v>435</v>
      </c>
      <c r="J1786" s="13">
        <v>229</v>
      </c>
      <c r="K1786" s="5">
        <v>42</v>
      </c>
      <c r="L1786" s="5" t="s">
        <v>250</v>
      </c>
      <c r="M1786" s="5">
        <v>75</v>
      </c>
      <c r="N1786" s="5" t="s">
        <v>239</v>
      </c>
      <c r="O1786" s="5">
        <v>63</v>
      </c>
      <c r="P1786" s="5" t="s">
        <v>234</v>
      </c>
      <c r="Q1786" s="5">
        <v>49</v>
      </c>
    </row>
    <row r="1787" spans="1:17" hidden="1" outlineLevel="3" collapsed="1" x14ac:dyDescent="0.25">
      <c r="A1787" s="5"/>
      <c r="B1787" s="5"/>
      <c r="C1787" s="5">
        <f>SUBTOTAL(3,C1785:C1786)</f>
        <v>2</v>
      </c>
      <c r="D1787" s="5"/>
      <c r="E1787" s="9" t="s">
        <v>2282</v>
      </c>
      <c r="F1787" s="5"/>
      <c r="G1787" s="5"/>
      <c r="H1787" s="5"/>
      <c r="I1787" s="5"/>
      <c r="J1787" s="13"/>
      <c r="K1787" s="5"/>
      <c r="L1787" s="5"/>
      <c r="M1787" s="5"/>
      <c r="N1787" s="5"/>
      <c r="O1787" s="5"/>
      <c r="P1787" s="5"/>
      <c r="Q1787" s="5"/>
    </row>
    <row r="1788" spans="1:17" hidden="1" outlineLevel="4" x14ac:dyDescent="0.25">
      <c r="A1788" s="5">
        <v>1420</v>
      </c>
      <c r="B1788" s="5" t="s">
        <v>2016</v>
      </c>
      <c r="C1788" s="5" t="str">
        <f>LEFT(B1788,6)</f>
        <v>151388</v>
      </c>
      <c r="D1788" s="5" t="str">
        <f>RIGHT(B1788,2)</f>
        <v>BF</v>
      </c>
      <c r="E1788" s="5" t="s">
        <v>1732</v>
      </c>
      <c r="F1788" s="5" t="s">
        <v>422</v>
      </c>
      <c r="G1788" s="5" t="s">
        <v>432</v>
      </c>
      <c r="H1788" s="5" t="s">
        <v>251</v>
      </c>
      <c r="I1788" s="5" t="s">
        <v>249</v>
      </c>
      <c r="J1788" s="13">
        <v>236</v>
      </c>
      <c r="K1788" s="5">
        <v>56</v>
      </c>
      <c r="L1788" s="5" t="s">
        <v>250</v>
      </c>
      <c r="M1788" s="5">
        <v>47</v>
      </c>
      <c r="N1788" s="5" t="s">
        <v>239</v>
      </c>
      <c r="O1788" s="5">
        <v>68</v>
      </c>
      <c r="P1788" s="5" t="s">
        <v>234</v>
      </c>
      <c r="Q1788" s="5">
        <v>65</v>
      </c>
    </row>
    <row r="1789" spans="1:17" hidden="1" outlineLevel="3" collapsed="1" x14ac:dyDescent="0.25">
      <c r="A1789" s="5"/>
      <c r="B1789" s="5"/>
      <c r="C1789" s="5">
        <f>SUBTOTAL(3,C1788:C1788)</f>
        <v>1</v>
      </c>
      <c r="D1789" s="5"/>
      <c r="E1789" s="9" t="s">
        <v>2280</v>
      </c>
      <c r="F1789" s="5"/>
      <c r="G1789" s="5"/>
      <c r="H1789" s="5"/>
      <c r="I1789" s="5"/>
      <c r="J1789" s="13"/>
      <c r="K1789" s="5"/>
      <c r="L1789" s="5"/>
      <c r="M1789" s="5"/>
      <c r="N1789" s="5"/>
      <c r="O1789" s="5"/>
      <c r="P1789" s="5"/>
      <c r="Q1789" s="5"/>
    </row>
    <row r="1790" spans="1:17" hidden="1" outlineLevel="4" x14ac:dyDescent="0.25">
      <c r="A1790" s="5">
        <v>1434</v>
      </c>
      <c r="B1790" s="5" t="s">
        <v>2030</v>
      </c>
      <c r="C1790" s="5" t="str">
        <f>LEFT(B1790,6)</f>
        <v>151392</v>
      </c>
      <c r="D1790" s="5" t="str">
        <f>RIGHT(B1790,2)</f>
        <v>DB</v>
      </c>
      <c r="E1790" s="5" t="s">
        <v>253</v>
      </c>
      <c r="F1790" s="5" t="s">
        <v>422</v>
      </c>
      <c r="G1790" s="5" t="s">
        <v>526</v>
      </c>
      <c r="H1790" s="5" t="s">
        <v>251</v>
      </c>
      <c r="I1790" s="5" t="s">
        <v>250</v>
      </c>
      <c r="J1790" s="13">
        <v>228</v>
      </c>
      <c r="K1790" s="5">
        <v>52</v>
      </c>
      <c r="L1790" s="5" t="s">
        <v>250</v>
      </c>
      <c r="M1790" s="5">
        <v>75</v>
      </c>
      <c r="N1790" s="5" t="s">
        <v>239</v>
      </c>
      <c r="O1790" s="5">
        <v>38</v>
      </c>
      <c r="P1790" s="5" t="s">
        <v>234</v>
      </c>
      <c r="Q1790" s="5">
        <v>63</v>
      </c>
    </row>
    <row r="1791" spans="1:17" hidden="1" outlineLevel="3" collapsed="1" x14ac:dyDescent="0.25">
      <c r="A1791" s="5"/>
      <c r="B1791" s="5"/>
      <c r="C1791" s="5">
        <f>SUBTOTAL(3,C1790:C1790)</f>
        <v>1</v>
      </c>
      <c r="D1791" s="5"/>
      <c r="E1791" s="9" t="s">
        <v>2281</v>
      </c>
      <c r="F1791" s="5"/>
      <c r="G1791" s="5"/>
      <c r="H1791" s="5"/>
      <c r="I1791" s="5"/>
      <c r="J1791" s="13"/>
      <c r="K1791" s="5"/>
      <c r="L1791" s="5"/>
      <c r="M1791" s="5"/>
      <c r="N1791" s="5"/>
      <c r="O1791" s="5"/>
      <c r="P1791" s="5"/>
      <c r="Q1791" s="5"/>
    </row>
    <row r="1792" spans="1:17" hidden="1" outlineLevel="4" x14ac:dyDescent="0.25">
      <c r="A1792" s="5">
        <v>1447</v>
      </c>
      <c r="B1792" s="5" t="s">
        <v>2044</v>
      </c>
      <c r="C1792" s="5" t="str">
        <f>LEFT(B1792,6)</f>
        <v>151399</v>
      </c>
      <c r="D1792" s="5" t="str">
        <f>RIGHT(B1792,2)</f>
        <v>AG</v>
      </c>
      <c r="E1792" s="5" t="s">
        <v>223</v>
      </c>
      <c r="F1792" s="5" t="s">
        <v>422</v>
      </c>
      <c r="G1792" s="5" t="s">
        <v>477</v>
      </c>
      <c r="H1792" s="5" t="s">
        <v>251</v>
      </c>
      <c r="I1792" s="5" t="s">
        <v>250</v>
      </c>
      <c r="J1792" s="13">
        <v>245</v>
      </c>
      <c r="K1792" s="5">
        <v>59</v>
      </c>
      <c r="L1792" s="5" t="s">
        <v>234</v>
      </c>
      <c r="M1792" s="5">
        <v>68</v>
      </c>
      <c r="N1792" s="5" t="s">
        <v>250</v>
      </c>
      <c r="O1792" s="5">
        <v>65</v>
      </c>
      <c r="P1792" s="5" t="s">
        <v>239</v>
      </c>
      <c r="Q1792" s="5">
        <v>53</v>
      </c>
    </row>
    <row r="1793" spans="1:17" hidden="1" outlineLevel="4" x14ac:dyDescent="0.25">
      <c r="A1793" s="5">
        <v>1467</v>
      </c>
      <c r="B1793" s="5" t="s">
        <v>2064</v>
      </c>
      <c r="C1793" s="5" t="str">
        <f>LEFT(B1793,6)</f>
        <v>151405</v>
      </c>
      <c r="D1793" s="5" t="str">
        <f>RIGHT(B1793,2)</f>
        <v>IA</v>
      </c>
      <c r="E1793" s="5" t="s">
        <v>223</v>
      </c>
      <c r="F1793" s="5" t="s">
        <v>422</v>
      </c>
      <c r="G1793" s="5" t="s">
        <v>2065</v>
      </c>
      <c r="H1793" s="5" t="s">
        <v>251</v>
      </c>
      <c r="I1793" s="5" t="s">
        <v>250</v>
      </c>
      <c r="J1793" s="13">
        <v>241</v>
      </c>
      <c r="K1793" s="5">
        <v>48</v>
      </c>
      <c r="L1793" s="5" t="s">
        <v>250</v>
      </c>
      <c r="M1793" s="5">
        <v>65</v>
      </c>
      <c r="N1793" s="5" t="s">
        <v>234</v>
      </c>
      <c r="O1793" s="5">
        <v>67</v>
      </c>
      <c r="P1793" s="5" t="s">
        <v>239</v>
      </c>
      <c r="Q1793" s="5">
        <v>61</v>
      </c>
    </row>
    <row r="1794" spans="1:17" hidden="1" outlineLevel="4" x14ac:dyDescent="0.25">
      <c r="A1794" s="5">
        <v>1481</v>
      </c>
      <c r="B1794" s="5" t="s">
        <v>2080</v>
      </c>
      <c r="C1794" s="5" t="str">
        <f>LEFT(B1794,6)</f>
        <v>151411</v>
      </c>
      <c r="D1794" s="5" t="str">
        <f>RIGHT(B1794,2)</f>
        <v>JD</v>
      </c>
      <c r="E1794" s="5" t="s">
        <v>223</v>
      </c>
      <c r="F1794" s="5" t="s">
        <v>422</v>
      </c>
      <c r="G1794" s="5" t="s">
        <v>489</v>
      </c>
      <c r="H1794" s="5" t="s">
        <v>251</v>
      </c>
      <c r="I1794" s="5" t="s">
        <v>250</v>
      </c>
      <c r="J1794" s="13">
        <v>286</v>
      </c>
      <c r="K1794" s="5">
        <v>77</v>
      </c>
      <c r="L1794" s="5" t="s">
        <v>250</v>
      </c>
      <c r="M1794" s="5">
        <v>76</v>
      </c>
      <c r="N1794" s="5" t="s">
        <v>239</v>
      </c>
      <c r="O1794" s="5">
        <v>81</v>
      </c>
      <c r="P1794" s="5" t="s">
        <v>234</v>
      </c>
      <c r="Q1794" s="5">
        <v>52</v>
      </c>
    </row>
    <row r="1795" spans="1:17" hidden="1" outlineLevel="3" collapsed="1" x14ac:dyDescent="0.25">
      <c r="A1795" s="5"/>
      <c r="B1795" s="5"/>
      <c r="C1795" s="5">
        <f>SUBTOTAL(3,C1792:C1794)</f>
        <v>3</v>
      </c>
      <c r="D1795" s="5"/>
      <c r="E1795" s="9" t="s">
        <v>2282</v>
      </c>
      <c r="F1795" s="5"/>
      <c r="G1795" s="5"/>
      <c r="H1795" s="5"/>
      <c r="I1795" s="5"/>
      <c r="J1795" s="13"/>
      <c r="K1795" s="5"/>
      <c r="L1795" s="5"/>
      <c r="M1795" s="5"/>
      <c r="N1795" s="5"/>
      <c r="O1795" s="5"/>
      <c r="P1795" s="5"/>
      <c r="Q1795" s="5"/>
    </row>
    <row r="1796" spans="1:17" hidden="1" outlineLevel="4" x14ac:dyDescent="0.25">
      <c r="A1796" s="5">
        <v>1489</v>
      </c>
      <c r="B1796" s="5" t="s">
        <v>2089</v>
      </c>
      <c r="C1796" s="5" t="str">
        <f>LEFT(B1796,6)</f>
        <v>151414</v>
      </c>
      <c r="D1796" s="5" t="str">
        <f>RIGHT(B1796,2)</f>
        <v>CF</v>
      </c>
      <c r="E1796" s="5" t="s">
        <v>253</v>
      </c>
      <c r="F1796" s="5" t="s">
        <v>422</v>
      </c>
      <c r="G1796" s="5" t="s">
        <v>450</v>
      </c>
      <c r="H1796" s="5" t="s">
        <v>251</v>
      </c>
      <c r="I1796" s="5" t="s">
        <v>249</v>
      </c>
      <c r="J1796" s="13">
        <v>216</v>
      </c>
      <c r="K1796" s="5">
        <v>43</v>
      </c>
      <c r="L1796" s="5" t="s">
        <v>238</v>
      </c>
      <c r="M1796" s="5">
        <v>43</v>
      </c>
      <c r="N1796" s="5" t="s">
        <v>239</v>
      </c>
      <c r="O1796" s="5">
        <v>66</v>
      </c>
      <c r="P1796" s="5" t="s">
        <v>240</v>
      </c>
      <c r="Q1796" s="5">
        <v>64</v>
      </c>
    </row>
    <row r="1797" spans="1:17" hidden="1" outlineLevel="4" x14ac:dyDescent="0.25">
      <c r="A1797" s="5">
        <v>1577</v>
      </c>
      <c r="B1797" s="5" t="s">
        <v>2188</v>
      </c>
      <c r="C1797" s="5" t="str">
        <f>LEFT(B1797,6)</f>
        <v>151482</v>
      </c>
      <c r="D1797" s="5" t="str">
        <f>RIGHT(B1797,2)</f>
        <v>GE</v>
      </c>
      <c r="E1797" s="5" t="s">
        <v>253</v>
      </c>
      <c r="F1797" s="5" t="s">
        <v>422</v>
      </c>
      <c r="G1797" s="5" t="s">
        <v>423</v>
      </c>
      <c r="H1797" s="5" t="s">
        <v>251</v>
      </c>
      <c r="I1797" s="5" t="s">
        <v>250</v>
      </c>
      <c r="J1797" s="13">
        <v>255</v>
      </c>
      <c r="K1797" s="5">
        <v>55</v>
      </c>
      <c r="L1797" s="5" t="s">
        <v>250</v>
      </c>
      <c r="M1797" s="5">
        <v>76</v>
      </c>
      <c r="N1797" s="5" t="s">
        <v>239</v>
      </c>
      <c r="O1797" s="5">
        <v>66</v>
      </c>
      <c r="P1797" s="5" t="s">
        <v>234</v>
      </c>
      <c r="Q1797" s="5">
        <v>58</v>
      </c>
    </row>
    <row r="1798" spans="1:17" hidden="1" outlineLevel="4" x14ac:dyDescent="0.25">
      <c r="A1798" s="5">
        <v>1621</v>
      </c>
      <c r="B1798" s="5" t="s">
        <v>2234</v>
      </c>
      <c r="C1798" s="5" t="str">
        <f>LEFT(B1798,6)</f>
        <v>151509</v>
      </c>
      <c r="D1798" s="5" t="str">
        <f>RIGHT(B1798,2)</f>
        <v>FI</v>
      </c>
      <c r="E1798" s="5" t="s">
        <v>253</v>
      </c>
      <c r="F1798" s="5" t="s">
        <v>422</v>
      </c>
      <c r="G1798" s="5" t="s">
        <v>432</v>
      </c>
      <c r="H1798" s="5" t="s">
        <v>251</v>
      </c>
      <c r="I1798" s="5" t="s">
        <v>250</v>
      </c>
      <c r="J1798" s="13">
        <v>207</v>
      </c>
      <c r="K1798" s="5">
        <v>50</v>
      </c>
      <c r="L1798" s="5" t="s">
        <v>320</v>
      </c>
      <c r="M1798" s="5">
        <v>35</v>
      </c>
      <c r="N1798" s="5" t="s">
        <v>250</v>
      </c>
      <c r="O1798" s="5">
        <v>60</v>
      </c>
      <c r="P1798" s="5" t="s">
        <v>234</v>
      </c>
      <c r="Q1798" s="5">
        <v>62</v>
      </c>
    </row>
    <row r="1799" spans="1:17" hidden="1" outlineLevel="3" collapsed="1" x14ac:dyDescent="0.25">
      <c r="A1799" s="5"/>
      <c r="B1799" s="5"/>
      <c r="C1799" s="5">
        <f>SUBTOTAL(3,C1796:C1798)</f>
        <v>3</v>
      </c>
      <c r="D1799" s="5"/>
      <c r="E1799" s="9" t="s">
        <v>2281</v>
      </c>
      <c r="F1799" s="5"/>
      <c r="G1799" s="5"/>
      <c r="H1799" s="5"/>
      <c r="I1799" s="5"/>
      <c r="J1799" s="13"/>
      <c r="K1799" s="5"/>
      <c r="L1799" s="5"/>
      <c r="M1799" s="5"/>
      <c r="N1799" s="5"/>
      <c r="O1799" s="5"/>
      <c r="P1799" s="5"/>
      <c r="Q1799" s="5"/>
    </row>
    <row r="1800" spans="1:17" outlineLevel="2" collapsed="1" x14ac:dyDescent="0.25">
      <c r="A1800" s="5"/>
      <c r="B1800" s="5"/>
      <c r="C1800" s="5">
        <f>SUBTOTAL(3,C1645:C1798)</f>
        <v>97</v>
      </c>
      <c r="D1800" s="5"/>
      <c r="E1800" s="5"/>
      <c r="F1800" s="5"/>
      <c r="G1800" s="5"/>
      <c r="H1800" s="9" t="s">
        <v>2277</v>
      </c>
      <c r="I1800" s="5"/>
      <c r="J1800" s="13"/>
      <c r="K1800" s="5"/>
      <c r="L1800" s="5"/>
      <c r="M1800" s="5"/>
      <c r="N1800" s="5"/>
      <c r="O1800" s="5"/>
      <c r="P1800" s="5"/>
      <c r="Q1800" s="5"/>
    </row>
    <row r="1801" spans="1:17" outlineLevel="1" x14ac:dyDescent="0.25">
      <c r="A1801" s="5"/>
      <c r="B1801" s="5"/>
      <c r="C1801" s="5"/>
      <c r="D1801" s="5"/>
      <c r="E1801" s="9" t="s">
        <v>2263</v>
      </c>
      <c r="F1801" s="5">
        <f>SUBTOTAL(3,F1179:F1798)</f>
        <v>416</v>
      </c>
      <c r="G1801" s="5"/>
      <c r="H1801" s="5"/>
      <c r="I1801" s="5"/>
      <c r="J1801" s="13"/>
      <c r="K1801" s="5"/>
      <c r="L1801" s="5"/>
      <c r="M1801" s="5"/>
      <c r="N1801" s="5"/>
      <c r="O1801" s="5"/>
      <c r="P1801" s="5"/>
      <c r="Q1801" s="5"/>
    </row>
    <row r="1802" spans="1:17" hidden="1" outlineLevel="4" x14ac:dyDescent="0.25">
      <c r="A1802" s="5">
        <v>1238</v>
      </c>
      <c r="B1802" s="5" t="s">
        <v>1816</v>
      </c>
      <c r="C1802" s="5" t="str">
        <f>LEFT(B1802,6)</f>
        <v>151249</v>
      </c>
      <c r="D1802" s="5" t="str">
        <f>RIGHT(B1802,2)</f>
        <v>CI</v>
      </c>
      <c r="E1802" s="5" t="s">
        <v>223</v>
      </c>
      <c r="F1802" s="5" t="s">
        <v>372</v>
      </c>
      <c r="G1802" s="5" t="s">
        <v>373</v>
      </c>
      <c r="H1802" s="5" t="s">
        <v>402</v>
      </c>
      <c r="I1802" s="5" t="s">
        <v>400</v>
      </c>
      <c r="J1802" s="13">
        <v>232</v>
      </c>
      <c r="K1802" s="5">
        <v>61</v>
      </c>
      <c r="L1802" s="5" t="s">
        <v>227</v>
      </c>
      <c r="M1802" s="5">
        <v>60</v>
      </c>
      <c r="N1802" s="5" t="s">
        <v>228</v>
      </c>
      <c r="O1802" s="5">
        <v>54</v>
      </c>
      <c r="P1802" s="5" t="s">
        <v>229</v>
      </c>
      <c r="Q1802" s="5">
        <v>57</v>
      </c>
    </row>
    <row r="1803" spans="1:17" hidden="1" outlineLevel="3" collapsed="1" x14ac:dyDescent="0.25">
      <c r="A1803" s="5"/>
      <c r="B1803" s="5"/>
      <c r="C1803" s="5">
        <f>SUBTOTAL(3,C1802:C1802)</f>
        <v>1</v>
      </c>
      <c r="D1803" s="5"/>
      <c r="E1803" s="9" t="s">
        <v>2282</v>
      </c>
      <c r="F1803" s="5"/>
      <c r="G1803" s="5"/>
      <c r="H1803" s="5"/>
      <c r="I1803" s="5"/>
      <c r="J1803" s="13"/>
      <c r="K1803" s="5"/>
      <c r="L1803" s="5"/>
      <c r="M1803" s="5"/>
      <c r="N1803" s="5"/>
      <c r="O1803" s="5"/>
      <c r="P1803" s="5"/>
      <c r="Q1803" s="5"/>
    </row>
    <row r="1804" spans="1:17" outlineLevel="2" collapsed="1" x14ac:dyDescent="0.25">
      <c r="A1804" s="5"/>
      <c r="B1804" s="5"/>
      <c r="C1804" s="5">
        <f>SUBTOTAL(3,C1802:C1802)</f>
        <v>1</v>
      </c>
      <c r="D1804" s="5"/>
      <c r="E1804" s="5"/>
      <c r="F1804" s="5"/>
      <c r="G1804" s="5"/>
      <c r="H1804" s="9" t="s">
        <v>2278</v>
      </c>
      <c r="I1804" s="5"/>
      <c r="J1804" s="13"/>
      <c r="K1804" s="5"/>
      <c r="L1804" s="5"/>
      <c r="M1804" s="5"/>
      <c r="N1804" s="5"/>
      <c r="O1804" s="5"/>
      <c r="P1804" s="5"/>
      <c r="Q1804" s="5"/>
    </row>
    <row r="1805" spans="1:17" hidden="1" outlineLevel="4" x14ac:dyDescent="0.25">
      <c r="A1805" s="5">
        <v>164</v>
      </c>
      <c r="B1805" s="5" t="s">
        <v>548</v>
      </c>
      <c r="C1805" s="5" t="str">
        <f>LEFT(B1805,6)</f>
        <v>150496</v>
      </c>
      <c r="D1805" s="5" t="str">
        <f>RIGHT(B1805,2)</f>
        <v>EH</v>
      </c>
      <c r="E1805" s="5" t="s">
        <v>223</v>
      </c>
      <c r="F1805" s="5" t="s">
        <v>372</v>
      </c>
      <c r="G1805" s="5" t="s">
        <v>549</v>
      </c>
      <c r="H1805" s="5" t="s">
        <v>266</v>
      </c>
      <c r="I1805" s="5" t="s">
        <v>315</v>
      </c>
      <c r="J1805" s="13">
        <v>221</v>
      </c>
      <c r="K1805" s="5">
        <v>52</v>
      </c>
      <c r="L1805" s="5" t="s">
        <v>240</v>
      </c>
      <c r="M1805" s="5">
        <v>64</v>
      </c>
      <c r="N1805" s="5" t="s">
        <v>238</v>
      </c>
      <c r="O1805" s="5">
        <v>41</v>
      </c>
      <c r="P1805" s="5" t="s">
        <v>239</v>
      </c>
      <c r="Q1805" s="5">
        <v>64</v>
      </c>
    </row>
    <row r="1806" spans="1:17" hidden="1" outlineLevel="4" x14ac:dyDescent="0.25">
      <c r="A1806" s="5">
        <v>421</v>
      </c>
      <c r="B1806" s="5" t="s">
        <v>872</v>
      </c>
      <c r="C1806" s="5" t="str">
        <f>LEFT(B1806,6)</f>
        <v>150585</v>
      </c>
      <c r="D1806" s="5" t="str">
        <f>RIGHT(B1806,2)</f>
        <v>FC</v>
      </c>
      <c r="E1806" s="5" t="s">
        <v>223</v>
      </c>
      <c r="F1806" s="5" t="s">
        <v>372</v>
      </c>
      <c r="G1806" s="5" t="s">
        <v>873</v>
      </c>
      <c r="H1806" s="5" t="s">
        <v>266</v>
      </c>
      <c r="I1806" s="5" t="s">
        <v>386</v>
      </c>
      <c r="J1806" s="13">
        <v>205</v>
      </c>
      <c r="K1806" s="5">
        <v>62</v>
      </c>
      <c r="L1806" s="5" t="s">
        <v>250</v>
      </c>
      <c r="M1806" s="5">
        <v>46</v>
      </c>
      <c r="N1806" s="5" t="s">
        <v>239</v>
      </c>
      <c r="O1806" s="5">
        <v>47</v>
      </c>
      <c r="P1806" s="5" t="s">
        <v>240</v>
      </c>
      <c r="Q1806" s="5">
        <v>50</v>
      </c>
    </row>
    <row r="1807" spans="1:17" hidden="1" outlineLevel="3" collapsed="1" x14ac:dyDescent="0.25">
      <c r="A1807" s="5"/>
      <c r="B1807" s="5"/>
      <c r="C1807" s="5">
        <f>SUBTOTAL(3,C1805:C1806)</f>
        <v>2</v>
      </c>
      <c r="D1807" s="5"/>
      <c r="E1807" s="9" t="s">
        <v>2282</v>
      </c>
      <c r="F1807" s="5"/>
      <c r="G1807" s="5"/>
      <c r="H1807" s="5"/>
      <c r="I1807" s="5"/>
      <c r="J1807" s="13"/>
      <c r="K1807" s="5"/>
      <c r="L1807" s="5"/>
      <c r="M1807" s="5"/>
      <c r="N1807" s="5"/>
      <c r="O1807" s="5"/>
      <c r="P1807" s="5"/>
      <c r="Q1807" s="5"/>
    </row>
    <row r="1808" spans="1:17" hidden="1" outlineLevel="4" x14ac:dyDescent="0.25">
      <c r="A1808" s="5">
        <v>583</v>
      </c>
      <c r="B1808" s="5" t="s">
        <v>1079</v>
      </c>
      <c r="C1808" s="5" t="str">
        <f>LEFT(B1808,6)</f>
        <v>150834</v>
      </c>
      <c r="D1808" s="5" t="str">
        <f>RIGHT(B1808,2)</f>
        <v>BE</v>
      </c>
      <c r="E1808" s="5" t="s">
        <v>253</v>
      </c>
      <c r="F1808" s="5" t="s">
        <v>372</v>
      </c>
      <c r="G1808" s="5" t="s">
        <v>1053</v>
      </c>
      <c r="H1808" s="5" t="s">
        <v>266</v>
      </c>
      <c r="I1808" s="5" t="s">
        <v>335</v>
      </c>
      <c r="J1808" s="13">
        <v>254</v>
      </c>
      <c r="K1808" s="5">
        <v>61</v>
      </c>
      <c r="L1808" s="5" t="s">
        <v>238</v>
      </c>
      <c r="M1808" s="5">
        <v>62</v>
      </c>
      <c r="N1808" s="5" t="s">
        <v>239</v>
      </c>
      <c r="O1808" s="5">
        <v>64</v>
      </c>
      <c r="P1808" s="5" t="s">
        <v>240</v>
      </c>
      <c r="Q1808" s="5">
        <v>67</v>
      </c>
    </row>
    <row r="1809" spans="1:17" hidden="1" outlineLevel="4" x14ac:dyDescent="0.25">
      <c r="A1809" s="5">
        <v>601</v>
      </c>
      <c r="B1809" s="5" t="s">
        <v>1098</v>
      </c>
      <c r="C1809" s="5" t="str">
        <f>LEFT(B1809,6)</f>
        <v>150860</v>
      </c>
      <c r="D1809" s="5" t="str">
        <f>RIGHT(B1809,2)</f>
        <v>IB</v>
      </c>
      <c r="E1809" s="5" t="s">
        <v>253</v>
      </c>
      <c r="F1809" s="5" t="s">
        <v>372</v>
      </c>
      <c r="G1809" s="5" t="s">
        <v>636</v>
      </c>
      <c r="H1809" s="5" t="s">
        <v>266</v>
      </c>
      <c r="I1809" s="5" t="s">
        <v>265</v>
      </c>
      <c r="J1809" s="13">
        <v>209</v>
      </c>
      <c r="K1809" s="5">
        <v>52</v>
      </c>
      <c r="L1809" s="5" t="s">
        <v>238</v>
      </c>
      <c r="M1809" s="5">
        <v>61</v>
      </c>
      <c r="N1809" s="5" t="s">
        <v>239</v>
      </c>
      <c r="O1809" s="5">
        <v>46</v>
      </c>
      <c r="P1809" s="5" t="s">
        <v>240</v>
      </c>
      <c r="Q1809" s="5">
        <v>50</v>
      </c>
    </row>
    <row r="1810" spans="1:17" hidden="1" outlineLevel="4" x14ac:dyDescent="0.25">
      <c r="A1810" s="5">
        <v>655</v>
      </c>
      <c r="B1810" s="5" t="s">
        <v>1158</v>
      </c>
      <c r="C1810" s="5" t="str">
        <f>LEFT(B1810,6)</f>
        <v>150961</v>
      </c>
      <c r="D1810" s="5" t="str">
        <f>RIGHT(B1810,2)</f>
        <v>EF</v>
      </c>
      <c r="E1810" s="5" t="s">
        <v>253</v>
      </c>
      <c r="F1810" s="5" t="s">
        <v>372</v>
      </c>
      <c r="G1810" s="5" t="s">
        <v>373</v>
      </c>
      <c r="H1810" s="5" t="s">
        <v>266</v>
      </c>
      <c r="I1810" s="5" t="s">
        <v>309</v>
      </c>
      <c r="J1810" s="13">
        <v>226</v>
      </c>
      <c r="K1810" s="5">
        <v>46</v>
      </c>
      <c r="L1810" s="5" t="s">
        <v>250</v>
      </c>
      <c r="M1810" s="5">
        <v>70</v>
      </c>
      <c r="N1810" s="5" t="s">
        <v>239</v>
      </c>
      <c r="O1810" s="5">
        <v>57</v>
      </c>
      <c r="P1810" s="5" t="s">
        <v>240</v>
      </c>
      <c r="Q1810" s="5">
        <v>53</v>
      </c>
    </row>
    <row r="1811" spans="1:17" hidden="1" outlineLevel="3" collapsed="1" x14ac:dyDescent="0.25">
      <c r="A1811" s="5"/>
      <c r="B1811" s="5"/>
      <c r="C1811" s="5">
        <f>SUBTOTAL(3,C1808:C1810)</f>
        <v>3</v>
      </c>
      <c r="D1811" s="5"/>
      <c r="E1811" s="9" t="s">
        <v>2281</v>
      </c>
      <c r="F1811" s="5"/>
      <c r="G1811" s="5"/>
      <c r="H1811" s="5"/>
      <c r="I1811" s="5"/>
      <c r="J1811" s="13"/>
      <c r="K1811" s="5"/>
      <c r="L1811" s="5"/>
      <c r="M1811" s="5"/>
      <c r="N1811" s="5"/>
      <c r="O1811" s="5"/>
      <c r="P1811" s="5"/>
      <c r="Q1811" s="5"/>
    </row>
    <row r="1812" spans="1:17" hidden="1" outlineLevel="4" x14ac:dyDescent="0.25">
      <c r="A1812" s="5">
        <v>730</v>
      </c>
      <c r="B1812" s="5" t="s">
        <v>1243</v>
      </c>
      <c r="C1812" s="5" t="str">
        <f>LEFT(B1812,6)</f>
        <v>150976</v>
      </c>
      <c r="D1812" s="5" t="str">
        <f>RIGHT(B1812,2)</f>
        <v>FC</v>
      </c>
      <c r="E1812" s="5" t="s">
        <v>223</v>
      </c>
      <c r="F1812" s="5" t="s">
        <v>372</v>
      </c>
      <c r="G1812" s="5" t="s">
        <v>636</v>
      </c>
      <c r="H1812" s="5" t="s">
        <v>266</v>
      </c>
      <c r="I1812" s="5" t="s">
        <v>471</v>
      </c>
      <c r="J1812" s="13">
        <v>230</v>
      </c>
      <c r="K1812" s="5">
        <v>58</v>
      </c>
      <c r="L1812" s="5" t="s">
        <v>250</v>
      </c>
      <c r="M1812" s="5">
        <v>55</v>
      </c>
      <c r="N1812" s="5" t="s">
        <v>239</v>
      </c>
      <c r="O1812" s="5">
        <v>51</v>
      </c>
      <c r="P1812" s="5" t="s">
        <v>240</v>
      </c>
      <c r="Q1812" s="5">
        <v>66</v>
      </c>
    </row>
    <row r="1813" spans="1:17" hidden="1" outlineLevel="3" collapsed="1" x14ac:dyDescent="0.25">
      <c r="A1813" s="5"/>
      <c r="B1813" s="5"/>
      <c r="C1813" s="5">
        <f>SUBTOTAL(3,C1812:C1812)</f>
        <v>1</v>
      </c>
      <c r="D1813" s="5"/>
      <c r="E1813" s="9" t="s">
        <v>2282</v>
      </c>
      <c r="F1813" s="5"/>
      <c r="G1813" s="5"/>
      <c r="H1813" s="5"/>
      <c r="I1813" s="5"/>
      <c r="J1813" s="13"/>
      <c r="K1813" s="5"/>
      <c r="L1813" s="5"/>
      <c r="M1813" s="5"/>
      <c r="N1813" s="5"/>
      <c r="O1813" s="5"/>
      <c r="P1813" s="5"/>
      <c r="Q1813" s="5"/>
    </row>
    <row r="1814" spans="1:17" hidden="1" outlineLevel="4" x14ac:dyDescent="0.25">
      <c r="A1814" s="5">
        <v>780</v>
      </c>
      <c r="B1814" s="5" t="s">
        <v>1300</v>
      </c>
      <c r="C1814" s="5" t="str">
        <f>LEFT(B1814,6)</f>
        <v>150988</v>
      </c>
      <c r="D1814" s="5" t="str">
        <f>RIGHT(B1814,2)</f>
        <v>DC</v>
      </c>
      <c r="E1814" s="5" t="s">
        <v>253</v>
      </c>
      <c r="F1814" s="5" t="s">
        <v>372</v>
      </c>
      <c r="G1814" s="5" t="s">
        <v>378</v>
      </c>
      <c r="H1814" s="5" t="s">
        <v>266</v>
      </c>
      <c r="I1814" s="5" t="s">
        <v>335</v>
      </c>
      <c r="J1814" s="13">
        <v>241</v>
      </c>
      <c r="K1814" s="5">
        <v>67</v>
      </c>
      <c r="L1814" s="5" t="s">
        <v>250</v>
      </c>
      <c r="M1814" s="5">
        <v>55</v>
      </c>
      <c r="N1814" s="5" t="s">
        <v>320</v>
      </c>
      <c r="O1814" s="5">
        <v>59</v>
      </c>
      <c r="P1814" s="5" t="s">
        <v>240</v>
      </c>
      <c r="Q1814" s="5">
        <v>60</v>
      </c>
    </row>
    <row r="1815" spans="1:17" hidden="1" outlineLevel="4" x14ac:dyDescent="0.25">
      <c r="A1815" s="5">
        <v>890</v>
      </c>
      <c r="B1815" s="5" t="s">
        <v>1427</v>
      </c>
      <c r="C1815" s="5" t="str">
        <f>LEFT(B1815,6)</f>
        <v>151083</v>
      </c>
      <c r="D1815" s="5" t="str">
        <f>RIGHT(B1815,2)</f>
        <v>EC</v>
      </c>
      <c r="E1815" s="5" t="s">
        <v>253</v>
      </c>
      <c r="F1815" s="5" t="s">
        <v>372</v>
      </c>
      <c r="G1815" s="5" t="s">
        <v>542</v>
      </c>
      <c r="H1815" s="5" t="s">
        <v>266</v>
      </c>
      <c r="I1815" s="5" t="s">
        <v>265</v>
      </c>
      <c r="J1815" s="13">
        <v>272</v>
      </c>
      <c r="K1815" s="5">
        <v>79</v>
      </c>
      <c r="L1815" s="5" t="s">
        <v>238</v>
      </c>
      <c r="M1815" s="5">
        <v>59</v>
      </c>
      <c r="N1815" s="5" t="s">
        <v>239</v>
      </c>
      <c r="O1815" s="5">
        <v>72</v>
      </c>
      <c r="P1815" s="5" t="s">
        <v>240</v>
      </c>
      <c r="Q1815" s="5">
        <v>62</v>
      </c>
    </row>
    <row r="1816" spans="1:17" hidden="1" outlineLevel="3" collapsed="1" x14ac:dyDescent="0.25">
      <c r="A1816" s="5"/>
      <c r="B1816" s="5"/>
      <c r="C1816" s="5">
        <f>SUBTOTAL(3,C1814:C1815)</f>
        <v>2</v>
      </c>
      <c r="D1816" s="5"/>
      <c r="E1816" s="9" t="s">
        <v>2281</v>
      </c>
      <c r="F1816" s="5"/>
      <c r="G1816" s="5"/>
      <c r="H1816" s="5"/>
      <c r="I1816" s="5"/>
      <c r="J1816" s="13"/>
      <c r="K1816" s="5"/>
      <c r="L1816" s="5"/>
      <c r="M1816" s="5"/>
      <c r="N1816" s="5"/>
      <c r="O1816" s="5"/>
      <c r="P1816" s="5"/>
      <c r="Q1816" s="5"/>
    </row>
    <row r="1817" spans="1:17" hidden="1" outlineLevel="4" x14ac:dyDescent="0.25">
      <c r="A1817" s="5">
        <v>900</v>
      </c>
      <c r="B1817" s="5" t="s">
        <v>1439</v>
      </c>
      <c r="C1817" s="5" t="str">
        <f>LEFT(B1817,6)</f>
        <v>151088</v>
      </c>
      <c r="D1817" s="5" t="str">
        <f>RIGHT(B1817,2)</f>
        <v>EF</v>
      </c>
      <c r="E1817" s="5" t="s">
        <v>223</v>
      </c>
      <c r="F1817" s="5" t="s">
        <v>372</v>
      </c>
      <c r="G1817" s="5" t="s">
        <v>1053</v>
      </c>
      <c r="H1817" s="5" t="s">
        <v>266</v>
      </c>
      <c r="I1817" s="5" t="s">
        <v>265</v>
      </c>
      <c r="J1817" s="13">
        <v>209</v>
      </c>
      <c r="K1817" s="5">
        <v>43</v>
      </c>
      <c r="L1817" s="5" t="s">
        <v>239</v>
      </c>
      <c r="M1817" s="5">
        <v>43</v>
      </c>
      <c r="N1817" s="5" t="s">
        <v>240</v>
      </c>
      <c r="O1817" s="5">
        <v>54</v>
      </c>
      <c r="P1817" s="5" t="s">
        <v>238</v>
      </c>
      <c r="Q1817" s="5">
        <v>69</v>
      </c>
    </row>
    <row r="1818" spans="1:17" hidden="1" outlineLevel="3" collapsed="1" x14ac:dyDescent="0.25">
      <c r="A1818" s="5"/>
      <c r="B1818" s="5"/>
      <c r="C1818" s="5">
        <f>SUBTOTAL(3,C1817:C1817)</f>
        <v>1</v>
      </c>
      <c r="D1818" s="5"/>
      <c r="E1818" s="9" t="s">
        <v>2282</v>
      </c>
      <c r="F1818" s="5"/>
      <c r="G1818" s="5"/>
      <c r="H1818" s="5"/>
      <c r="I1818" s="5"/>
      <c r="J1818" s="13"/>
      <c r="K1818" s="5"/>
      <c r="L1818" s="5"/>
      <c r="M1818" s="5"/>
      <c r="N1818" s="5"/>
      <c r="O1818" s="5"/>
      <c r="P1818" s="5"/>
      <c r="Q1818" s="5"/>
    </row>
    <row r="1819" spans="1:17" hidden="1" outlineLevel="4" x14ac:dyDescent="0.25">
      <c r="A1819" s="5">
        <v>1137</v>
      </c>
      <c r="B1819" s="5" t="s">
        <v>1706</v>
      </c>
      <c r="C1819" s="5" t="str">
        <f>LEFT(B1819,6)</f>
        <v>151223</v>
      </c>
      <c r="D1819" s="5" t="str">
        <f>RIGHT(B1819,2)</f>
        <v>JC</v>
      </c>
      <c r="E1819" s="5" t="s">
        <v>253</v>
      </c>
      <c r="F1819" s="5" t="s">
        <v>372</v>
      </c>
      <c r="G1819" s="5" t="s">
        <v>373</v>
      </c>
      <c r="H1819" s="5" t="s">
        <v>266</v>
      </c>
      <c r="I1819" s="5" t="s">
        <v>386</v>
      </c>
      <c r="J1819" s="13">
        <v>233</v>
      </c>
      <c r="K1819" s="5">
        <v>64</v>
      </c>
      <c r="L1819" s="5" t="s">
        <v>239</v>
      </c>
      <c r="M1819" s="5">
        <v>63</v>
      </c>
      <c r="N1819" s="5" t="s">
        <v>227</v>
      </c>
      <c r="O1819" s="5">
        <v>49</v>
      </c>
      <c r="P1819" s="5" t="s">
        <v>240</v>
      </c>
      <c r="Q1819" s="5">
        <v>57</v>
      </c>
    </row>
    <row r="1820" spans="1:17" hidden="1" outlineLevel="3" collapsed="1" x14ac:dyDescent="0.25">
      <c r="A1820" s="5"/>
      <c r="B1820" s="5"/>
      <c r="C1820" s="5">
        <f>SUBTOTAL(3,C1819:C1819)</f>
        <v>1</v>
      </c>
      <c r="D1820" s="5"/>
      <c r="E1820" s="9" t="s">
        <v>2281</v>
      </c>
      <c r="F1820" s="5"/>
      <c r="G1820" s="5"/>
      <c r="H1820" s="5"/>
      <c r="I1820" s="5"/>
      <c r="J1820" s="13"/>
      <c r="K1820" s="5"/>
      <c r="L1820" s="5"/>
      <c r="M1820" s="5"/>
      <c r="N1820" s="5"/>
      <c r="O1820" s="5"/>
      <c r="P1820" s="5"/>
      <c r="Q1820" s="5"/>
    </row>
    <row r="1821" spans="1:17" hidden="1" outlineLevel="4" x14ac:dyDescent="0.25">
      <c r="A1821" s="5">
        <v>1182</v>
      </c>
      <c r="B1821" s="5" t="s">
        <v>1754</v>
      </c>
      <c r="C1821" s="5" t="str">
        <f>LEFT(B1821,6)</f>
        <v>151234</v>
      </c>
      <c r="D1821" s="5" t="str">
        <f>RIGHT(B1821,2)</f>
        <v>HG</v>
      </c>
      <c r="E1821" s="5" t="s">
        <v>223</v>
      </c>
      <c r="F1821" s="5" t="s">
        <v>372</v>
      </c>
      <c r="G1821" s="5" t="s">
        <v>636</v>
      </c>
      <c r="H1821" s="5" t="s">
        <v>266</v>
      </c>
      <c r="I1821" s="5" t="s">
        <v>309</v>
      </c>
      <c r="J1821" s="13">
        <v>224</v>
      </c>
      <c r="K1821" s="5">
        <v>58</v>
      </c>
      <c r="L1821" s="5" t="s">
        <v>239</v>
      </c>
      <c r="M1821" s="5">
        <v>39</v>
      </c>
      <c r="N1821" s="5" t="s">
        <v>240</v>
      </c>
      <c r="O1821" s="5">
        <v>61</v>
      </c>
      <c r="P1821" s="5" t="s">
        <v>250</v>
      </c>
      <c r="Q1821" s="5">
        <v>66</v>
      </c>
    </row>
    <row r="1822" spans="1:17" hidden="1" outlineLevel="4" x14ac:dyDescent="0.25">
      <c r="A1822" s="5">
        <v>1356</v>
      </c>
      <c r="B1822" s="5" t="s">
        <v>1943</v>
      </c>
      <c r="C1822" s="5" t="str">
        <f>LEFT(B1822,6)</f>
        <v>151285</v>
      </c>
      <c r="D1822" s="5" t="str">
        <f>RIGHT(B1822,2)</f>
        <v>JD</v>
      </c>
      <c r="E1822" s="5" t="s">
        <v>223</v>
      </c>
      <c r="F1822" s="5" t="s">
        <v>372</v>
      </c>
      <c r="G1822" s="5" t="s">
        <v>528</v>
      </c>
      <c r="H1822" s="5" t="s">
        <v>266</v>
      </c>
      <c r="I1822" s="5" t="s">
        <v>386</v>
      </c>
      <c r="J1822" s="13">
        <v>230</v>
      </c>
      <c r="K1822" s="5">
        <v>67</v>
      </c>
      <c r="L1822" s="5" t="s">
        <v>239</v>
      </c>
      <c r="M1822" s="5">
        <v>47</v>
      </c>
      <c r="N1822" s="5" t="s">
        <v>240</v>
      </c>
      <c r="O1822" s="5">
        <v>64</v>
      </c>
      <c r="P1822" s="5" t="s">
        <v>234</v>
      </c>
      <c r="Q1822" s="5">
        <v>52</v>
      </c>
    </row>
    <row r="1823" spans="1:17" hidden="1" outlineLevel="3" collapsed="1" x14ac:dyDescent="0.25">
      <c r="A1823" s="5"/>
      <c r="B1823" s="5"/>
      <c r="C1823" s="5">
        <f>SUBTOTAL(3,C1821:C1822)</f>
        <v>2</v>
      </c>
      <c r="D1823" s="5"/>
      <c r="E1823" s="9" t="s">
        <v>2282</v>
      </c>
      <c r="F1823" s="5"/>
      <c r="G1823" s="5"/>
      <c r="H1823" s="5"/>
      <c r="I1823" s="5"/>
      <c r="J1823" s="13"/>
      <c r="K1823" s="5"/>
      <c r="L1823" s="5"/>
      <c r="M1823" s="5"/>
      <c r="N1823" s="5"/>
      <c r="O1823" s="5"/>
      <c r="P1823" s="5"/>
      <c r="Q1823" s="5"/>
    </row>
    <row r="1824" spans="1:17" outlineLevel="2" collapsed="1" x14ac:dyDescent="0.25">
      <c r="A1824" s="5"/>
      <c r="B1824" s="5"/>
      <c r="C1824" s="5">
        <f>SUBTOTAL(3,C1805:C1822)</f>
        <v>12</v>
      </c>
      <c r="D1824" s="5"/>
      <c r="E1824" s="5"/>
      <c r="F1824" s="5"/>
      <c r="G1824" s="5"/>
      <c r="H1824" s="9" t="s">
        <v>2270</v>
      </c>
      <c r="I1824" s="5"/>
      <c r="J1824" s="13"/>
      <c r="K1824" s="5"/>
      <c r="L1824" s="5"/>
      <c r="M1824" s="5"/>
      <c r="N1824" s="5"/>
      <c r="O1824" s="5"/>
      <c r="P1824" s="5"/>
      <c r="Q1824" s="5"/>
    </row>
    <row r="1825" spans="1:17" hidden="1" outlineLevel="4" x14ac:dyDescent="0.25">
      <c r="A1825" s="5">
        <v>66</v>
      </c>
      <c r="B1825" s="5" t="s">
        <v>377</v>
      </c>
      <c r="C1825" s="5" t="str">
        <f>LEFT(B1825,6)</f>
        <v>150287</v>
      </c>
      <c r="D1825" s="5" t="str">
        <f>RIGHT(B1825,2)</f>
        <v>DA</v>
      </c>
      <c r="E1825" s="5" t="s">
        <v>253</v>
      </c>
      <c r="F1825" s="5" t="s">
        <v>372</v>
      </c>
      <c r="G1825" s="5" t="s">
        <v>378</v>
      </c>
      <c r="H1825" s="5" t="s">
        <v>230</v>
      </c>
      <c r="I1825" s="5" t="s">
        <v>245</v>
      </c>
      <c r="J1825" s="13">
        <v>200</v>
      </c>
      <c r="K1825" s="5">
        <v>62</v>
      </c>
      <c r="L1825" s="5" t="s">
        <v>227</v>
      </c>
      <c r="M1825" s="5">
        <v>50</v>
      </c>
      <c r="N1825" s="5" t="s">
        <v>228</v>
      </c>
      <c r="O1825" s="5">
        <v>44</v>
      </c>
      <c r="P1825" s="5" t="s">
        <v>229</v>
      </c>
      <c r="Q1825" s="5">
        <v>44</v>
      </c>
    </row>
    <row r="1826" spans="1:17" hidden="1" outlineLevel="3" collapsed="1" x14ac:dyDescent="0.25">
      <c r="A1826" s="5"/>
      <c r="B1826" s="5"/>
      <c r="C1826" s="5">
        <f>SUBTOTAL(3,C1825:C1825)</f>
        <v>1</v>
      </c>
      <c r="D1826" s="5"/>
      <c r="E1826" s="9" t="s">
        <v>2281</v>
      </c>
      <c r="F1826" s="5"/>
      <c r="G1826" s="5"/>
      <c r="H1826" s="5"/>
      <c r="I1826" s="5"/>
      <c r="J1826" s="13"/>
      <c r="K1826" s="5"/>
      <c r="L1826" s="5"/>
      <c r="M1826" s="5"/>
      <c r="N1826" s="5"/>
      <c r="O1826" s="5"/>
      <c r="P1826" s="5"/>
      <c r="Q1826" s="5"/>
    </row>
    <row r="1827" spans="1:17" hidden="1" outlineLevel="4" x14ac:dyDescent="0.25">
      <c r="A1827" s="5">
        <v>196</v>
      </c>
      <c r="B1827" s="5" t="s">
        <v>589</v>
      </c>
      <c r="C1827" s="5" t="str">
        <f>LEFT(B1827,6)</f>
        <v>150510</v>
      </c>
      <c r="D1827" s="5" t="str">
        <f>RIGHT(B1827,2)</f>
        <v>JH</v>
      </c>
      <c r="E1827" s="5" t="s">
        <v>223</v>
      </c>
      <c r="F1827" s="5" t="s">
        <v>372</v>
      </c>
      <c r="G1827" s="5" t="s">
        <v>542</v>
      </c>
      <c r="H1827" s="5" t="s">
        <v>230</v>
      </c>
      <c r="I1827" s="5" t="s">
        <v>226</v>
      </c>
      <c r="J1827" s="13">
        <v>212</v>
      </c>
      <c r="K1827" s="5">
        <v>57</v>
      </c>
      <c r="L1827" s="5" t="s">
        <v>228</v>
      </c>
      <c r="M1827" s="5">
        <v>54</v>
      </c>
      <c r="N1827" s="5" t="s">
        <v>229</v>
      </c>
      <c r="O1827" s="5">
        <v>54</v>
      </c>
      <c r="P1827" s="5" t="s">
        <v>227</v>
      </c>
      <c r="Q1827" s="5">
        <v>47</v>
      </c>
    </row>
    <row r="1828" spans="1:17" hidden="1" outlineLevel="4" x14ac:dyDescent="0.25">
      <c r="A1828" s="5">
        <v>232</v>
      </c>
      <c r="B1828" s="5" t="s">
        <v>635</v>
      </c>
      <c r="C1828" s="5" t="str">
        <f>LEFT(B1828,6)</f>
        <v>150517</v>
      </c>
      <c r="D1828" s="5" t="str">
        <f>RIGHT(B1828,2)</f>
        <v>BA</v>
      </c>
      <c r="E1828" s="5" t="s">
        <v>223</v>
      </c>
      <c r="F1828" s="5" t="s">
        <v>372</v>
      </c>
      <c r="G1828" s="5" t="s">
        <v>636</v>
      </c>
      <c r="H1828" s="5" t="s">
        <v>230</v>
      </c>
      <c r="I1828" s="5" t="s">
        <v>637</v>
      </c>
      <c r="J1828" s="13">
        <v>219</v>
      </c>
      <c r="K1828" s="5">
        <v>52</v>
      </c>
      <c r="L1828" s="5" t="s">
        <v>227</v>
      </c>
      <c r="M1828" s="5">
        <v>52</v>
      </c>
      <c r="N1828" s="5" t="s">
        <v>228</v>
      </c>
      <c r="O1828" s="5">
        <v>58</v>
      </c>
      <c r="P1828" s="5" t="s">
        <v>229</v>
      </c>
      <c r="Q1828" s="5">
        <v>57</v>
      </c>
    </row>
    <row r="1829" spans="1:17" hidden="1" outlineLevel="3" collapsed="1" x14ac:dyDescent="0.25">
      <c r="A1829" s="5"/>
      <c r="B1829" s="5"/>
      <c r="C1829" s="5">
        <f>SUBTOTAL(3,C1827:C1828)</f>
        <v>2</v>
      </c>
      <c r="D1829" s="5"/>
      <c r="E1829" s="9" t="s">
        <v>2282</v>
      </c>
      <c r="F1829" s="5"/>
      <c r="G1829" s="5"/>
      <c r="H1829" s="5"/>
      <c r="I1829" s="5"/>
      <c r="J1829" s="13"/>
      <c r="K1829" s="5"/>
      <c r="L1829" s="5"/>
      <c r="M1829" s="5"/>
      <c r="N1829" s="5"/>
      <c r="O1829" s="5"/>
      <c r="P1829" s="5"/>
      <c r="Q1829" s="5"/>
    </row>
    <row r="1830" spans="1:17" hidden="1" outlineLevel="4" x14ac:dyDescent="0.25">
      <c r="A1830" s="5">
        <v>270</v>
      </c>
      <c r="B1830" s="5" t="s">
        <v>684</v>
      </c>
      <c r="C1830" s="5" t="str">
        <f>LEFT(B1830,6)</f>
        <v>150520</v>
      </c>
      <c r="D1830" s="5" t="str">
        <f>RIGHT(B1830,2)</f>
        <v>AG</v>
      </c>
      <c r="E1830" s="5" t="s">
        <v>253</v>
      </c>
      <c r="F1830" s="5" t="s">
        <v>372</v>
      </c>
      <c r="G1830" s="5" t="s">
        <v>685</v>
      </c>
      <c r="H1830" s="5" t="s">
        <v>230</v>
      </c>
      <c r="I1830" s="5" t="s">
        <v>226</v>
      </c>
      <c r="J1830" s="13">
        <v>260</v>
      </c>
      <c r="K1830" s="5">
        <v>57</v>
      </c>
      <c r="L1830" s="5" t="s">
        <v>227</v>
      </c>
      <c r="M1830" s="5">
        <v>61</v>
      </c>
      <c r="N1830" s="5" t="s">
        <v>228</v>
      </c>
      <c r="O1830" s="5">
        <v>68</v>
      </c>
      <c r="P1830" s="5" t="s">
        <v>229</v>
      </c>
      <c r="Q1830" s="5">
        <v>74</v>
      </c>
    </row>
    <row r="1831" spans="1:17" hidden="1" outlineLevel="3" collapsed="1" x14ac:dyDescent="0.25">
      <c r="A1831" s="5"/>
      <c r="B1831" s="5"/>
      <c r="C1831" s="5">
        <f>SUBTOTAL(3,C1830:C1830)</f>
        <v>1</v>
      </c>
      <c r="D1831" s="5"/>
      <c r="E1831" s="9" t="s">
        <v>2281</v>
      </c>
      <c r="F1831" s="5"/>
      <c r="G1831" s="5"/>
      <c r="H1831" s="5"/>
      <c r="I1831" s="5"/>
      <c r="J1831" s="13"/>
      <c r="K1831" s="5"/>
      <c r="L1831" s="5"/>
      <c r="M1831" s="5"/>
      <c r="N1831" s="5"/>
      <c r="O1831" s="5"/>
      <c r="P1831" s="5"/>
      <c r="Q1831" s="5"/>
    </row>
    <row r="1832" spans="1:17" hidden="1" outlineLevel="4" x14ac:dyDescent="0.25">
      <c r="A1832" s="5">
        <v>283</v>
      </c>
      <c r="B1832" s="5" t="s">
        <v>701</v>
      </c>
      <c r="C1832" s="5" t="str">
        <f>LEFT(B1832,6)</f>
        <v>150522</v>
      </c>
      <c r="D1832" s="5" t="str">
        <f>RIGHT(B1832,2)</f>
        <v>AE</v>
      </c>
      <c r="E1832" s="5" t="s">
        <v>223</v>
      </c>
      <c r="F1832" s="5" t="s">
        <v>372</v>
      </c>
      <c r="G1832" s="5" t="s">
        <v>702</v>
      </c>
      <c r="H1832" s="5" t="s">
        <v>230</v>
      </c>
      <c r="I1832" s="5" t="s">
        <v>226</v>
      </c>
      <c r="J1832" s="13">
        <v>306</v>
      </c>
      <c r="K1832" s="5">
        <v>68</v>
      </c>
      <c r="L1832" s="5" t="s">
        <v>229</v>
      </c>
      <c r="M1832" s="5">
        <v>83</v>
      </c>
      <c r="N1832" s="5" t="s">
        <v>228</v>
      </c>
      <c r="O1832" s="5">
        <v>82</v>
      </c>
      <c r="P1832" s="5" t="s">
        <v>227</v>
      </c>
      <c r="Q1832" s="5">
        <v>73</v>
      </c>
    </row>
    <row r="1833" spans="1:17" hidden="1" outlineLevel="3" collapsed="1" x14ac:dyDescent="0.25">
      <c r="A1833" s="5"/>
      <c r="B1833" s="5"/>
      <c r="C1833" s="5">
        <f>SUBTOTAL(3,C1832:C1832)</f>
        <v>1</v>
      </c>
      <c r="D1833" s="5"/>
      <c r="E1833" s="9" t="s">
        <v>2282</v>
      </c>
      <c r="F1833" s="5"/>
      <c r="G1833" s="5"/>
      <c r="H1833" s="5"/>
      <c r="I1833" s="5"/>
      <c r="J1833" s="13"/>
      <c r="K1833" s="5"/>
      <c r="L1833" s="5"/>
      <c r="M1833" s="5"/>
      <c r="N1833" s="5"/>
      <c r="O1833" s="5"/>
      <c r="P1833" s="5"/>
      <c r="Q1833" s="5"/>
    </row>
    <row r="1834" spans="1:17" hidden="1" outlineLevel="4" x14ac:dyDescent="0.25">
      <c r="A1834" s="5">
        <v>386</v>
      </c>
      <c r="B1834" s="5" t="s">
        <v>828</v>
      </c>
      <c r="C1834" s="5" t="str">
        <f>LEFT(B1834,6)</f>
        <v>150561</v>
      </c>
      <c r="D1834" s="5" t="str">
        <f>RIGHT(B1834,2)</f>
        <v>BI</v>
      </c>
      <c r="E1834" s="5" t="s">
        <v>253</v>
      </c>
      <c r="F1834" s="5" t="s">
        <v>372</v>
      </c>
      <c r="G1834" s="5" t="s">
        <v>559</v>
      </c>
      <c r="H1834" s="5" t="s">
        <v>230</v>
      </c>
      <c r="I1834" s="5" t="s">
        <v>226</v>
      </c>
      <c r="J1834" s="13">
        <v>255</v>
      </c>
      <c r="K1834" s="5">
        <v>70</v>
      </c>
      <c r="L1834" s="5" t="s">
        <v>227</v>
      </c>
      <c r="M1834" s="5">
        <v>69</v>
      </c>
      <c r="N1834" s="5" t="s">
        <v>228</v>
      </c>
      <c r="O1834" s="5">
        <v>52</v>
      </c>
      <c r="P1834" s="5" t="s">
        <v>229</v>
      </c>
      <c r="Q1834" s="5">
        <v>64</v>
      </c>
    </row>
    <row r="1835" spans="1:17" hidden="1" outlineLevel="3" collapsed="1" x14ac:dyDescent="0.25">
      <c r="A1835" s="5"/>
      <c r="B1835" s="5"/>
      <c r="C1835" s="5">
        <f>SUBTOTAL(3,C1834:C1834)</f>
        <v>1</v>
      </c>
      <c r="D1835" s="5"/>
      <c r="E1835" s="9" t="s">
        <v>2281</v>
      </c>
      <c r="F1835" s="5"/>
      <c r="G1835" s="5"/>
      <c r="H1835" s="5"/>
      <c r="I1835" s="5"/>
      <c r="J1835" s="13"/>
      <c r="K1835" s="5"/>
      <c r="L1835" s="5"/>
      <c r="M1835" s="5"/>
      <c r="N1835" s="5"/>
      <c r="O1835" s="5"/>
      <c r="P1835" s="5"/>
      <c r="Q1835" s="5"/>
    </row>
    <row r="1836" spans="1:17" hidden="1" outlineLevel="4" x14ac:dyDescent="0.25">
      <c r="A1836" s="5">
        <v>467</v>
      </c>
      <c r="B1836" s="5" t="s">
        <v>934</v>
      </c>
      <c r="C1836" s="5" t="str">
        <f>LEFT(B1836,6)</f>
        <v>150611</v>
      </c>
      <c r="D1836" s="5" t="str">
        <f>RIGHT(B1836,2)</f>
        <v>AF</v>
      </c>
      <c r="E1836" s="5" t="s">
        <v>223</v>
      </c>
      <c r="F1836" s="5" t="s">
        <v>372</v>
      </c>
      <c r="G1836" s="5" t="s">
        <v>516</v>
      </c>
      <c r="H1836" s="5" t="s">
        <v>230</v>
      </c>
      <c r="I1836" s="5" t="s">
        <v>637</v>
      </c>
      <c r="J1836" s="13">
        <v>201</v>
      </c>
      <c r="K1836" s="5">
        <v>43</v>
      </c>
      <c r="L1836" s="5" t="s">
        <v>227</v>
      </c>
      <c r="M1836" s="5">
        <v>39</v>
      </c>
      <c r="N1836" s="5" t="s">
        <v>229</v>
      </c>
      <c r="O1836" s="5">
        <v>50</v>
      </c>
      <c r="P1836" s="5" t="s">
        <v>228</v>
      </c>
      <c r="Q1836" s="5">
        <v>69</v>
      </c>
    </row>
    <row r="1837" spans="1:17" hidden="1" outlineLevel="3" collapsed="1" x14ac:dyDescent="0.25">
      <c r="A1837" s="5"/>
      <c r="B1837" s="5"/>
      <c r="C1837" s="5">
        <f>SUBTOTAL(3,C1836:C1836)</f>
        <v>1</v>
      </c>
      <c r="D1837" s="5"/>
      <c r="E1837" s="9" t="s">
        <v>2282</v>
      </c>
      <c r="F1837" s="5"/>
      <c r="G1837" s="5"/>
      <c r="H1837" s="5"/>
      <c r="I1837" s="5"/>
      <c r="J1837" s="13"/>
      <c r="K1837" s="5"/>
      <c r="L1837" s="5"/>
      <c r="M1837" s="5"/>
      <c r="N1837" s="5"/>
      <c r="O1837" s="5"/>
      <c r="P1837" s="5"/>
      <c r="Q1837" s="5"/>
    </row>
    <row r="1838" spans="1:17" hidden="1" outlineLevel="4" x14ac:dyDescent="0.25">
      <c r="A1838" s="5">
        <v>515</v>
      </c>
      <c r="B1838" s="5" t="s">
        <v>1003</v>
      </c>
      <c r="C1838" s="5" t="str">
        <f>LEFT(B1838,6)</f>
        <v>150798</v>
      </c>
      <c r="D1838" s="5" t="str">
        <f>RIGHT(B1838,2)</f>
        <v>GG</v>
      </c>
      <c r="E1838" s="5" t="s">
        <v>253</v>
      </c>
      <c r="F1838" s="5" t="s">
        <v>372</v>
      </c>
      <c r="G1838" s="5" t="s">
        <v>636</v>
      </c>
      <c r="H1838" s="5" t="s">
        <v>230</v>
      </c>
      <c r="I1838" s="5" t="s">
        <v>226</v>
      </c>
      <c r="J1838" s="13">
        <v>211</v>
      </c>
      <c r="K1838" s="5">
        <v>55</v>
      </c>
      <c r="L1838" s="5" t="s">
        <v>227</v>
      </c>
      <c r="M1838" s="5">
        <v>47</v>
      </c>
      <c r="N1838" s="5" t="s">
        <v>228</v>
      </c>
      <c r="O1838" s="5">
        <v>52</v>
      </c>
      <c r="P1838" s="5" t="s">
        <v>229</v>
      </c>
      <c r="Q1838" s="5">
        <v>57</v>
      </c>
    </row>
    <row r="1839" spans="1:17" hidden="1" outlineLevel="4" x14ac:dyDescent="0.25">
      <c r="A1839" s="5">
        <v>522</v>
      </c>
      <c r="B1839" s="5" t="s">
        <v>1012</v>
      </c>
      <c r="C1839" s="5" t="str">
        <f>LEFT(B1839,6)</f>
        <v>150800</v>
      </c>
      <c r="D1839" s="5" t="str">
        <f>RIGHT(B1839,2)</f>
        <v>GB</v>
      </c>
      <c r="E1839" s="5" t="s">
        <v>253</v>
      </c>
      <c r="F1839" s="5" t="s">
        <v>372</v>
      </c>
      <c r="G1839" s="5" t="s">
        <v>378</v>
      </c>
      <c r="H1839" s="5" t="s">
        <v>230</v>
      </c>
      <c r="I1839" s="5" t="s">
        <v>226</v>
      </c>
      <c r="J1839" s="13">
        <v>205</v>
      </c>
      <c r="K1839" s="5">
        <v>53</v>
      </c>
      <c r="L1839" s="5" t="s">
        <v>227</v>
      </c>
      <c r="M1839" s="5">
        <v>56</v>
      </c>
      <c r="N1839" s="5" t="s">
        <v>228</v>
      </c>
      <c r="O1839" s="5">
        <v>50</v>
      </c>
      <c r="P1839" s="5" t="s">
        <v>229</v>
      </c>
      <c r="Q1839" s="5">
        <v>46</v>
      </c>
    </row>
    <row r="1840" spans="1:17" hidden="1" outlineLevel="3" collapsed="1" x14ac:dyDescent="0.25">
      <c r="A1840" s="5"/>
      <c r="B1840" s="5"/>
      <c r="C1840" s="5">
        <f>SUBTOTAL(3,C1838:C1839)</f>
        <v>2</v>
      </c>
      <c r="D1840" s="5"/>
      <c r="E1840" s="9" t="s">
        <v>2281</v>
      </c>
      <c r="F1840" s="5"/>
      <c r="G1840" s="5"/>
      <c r="H1840" s="5"/>
      <c r="I1840" s="5"/>
      <c r="J1840" s="13"/>
      <c r="K1840" s="5"/>
      <c r="L1840" s="5"/>
      <c r="M1840" s="5"/>
      <c r="N1840" s="5"/>
      <c r="O1840" s="5"/>
      <c r="P1840" s="5"/>
      <c r="Q1840" s="5"/>
    </row>
    <row r="1841" spans="1:17" hidden="1" outlineLevel="4" x14ac:dyDescent="0.25">
      <c r="A1841" s="5">
        <v>540</v>
      </c>
      <c r="B1841" s="5" t="s">
        <v>1033</v>
      </c>
      <c r="C1841" s="5" t="str">
        <f>LEFT(B1841,6)</f>
        <v>150804</v>
      </c>
      <c r="D1841" s="5" t="str">
        <f>RIGHT(B1841,2)</f>
        <v>CA</v>
      </c>
      <c r="E1841" s="5" t="s">
        <v>223</v>
      </c>
      <c r="F1841" s="5" t="s">
        <v>372</v>
      </c>
      <c r="G1841" s="5" t="s">
        <v>528</v>
      </c>
      <c r="H1841" s="5" t="s">
        <v>230</v>
      </c>
      <c r="I1841" s="5" t="s">
        <v>245</v>
      </c>
      <c r="J1841" s="13">
        <v>216</v>
      </c>
      <c r="K1841" s="5">
        <v>61</v>
      </c>
      <c r="L1841" s="5" t="s">
        <v>227</v>
      </c>
      <c r="M1841" s="5">
        <v>55</v>
      </c>
      <c r="N1841" s="5" t="s">
        <v>228</v>
      </c>
      <c r="O1841" s="5">
        <v>48</v>
      </c>
      <c r="P1841" s="5" t="s">
        <v>229</v>
      </c>
      <c r="Q1841" s="5">
        <v>52</v>
      </c>
    </row>
    <row r="1842" spans="1:17" hidden="1" outlineLevel="4" x14ac:dyDescent="0.25">
      <c r="A1842" s="5">
        <v>558</v>
      </c>
      <c r="B1842" s="5" t="s">
        <v>1052</v>
      </c>
      <c r="C1842" s="5" t="str">
        <f>LEFT(B1842,6)</f>
        <v>150815</v>
      </c>
      <c r="D1842" s="5" t="str">
        <f>RIGHT(B1842,2)</f>
        <v>GF</v>
      </c>
      <c r="E1842" s="5" t="s">
        <v>223</v>
      </c>
      <c r="F1842" s="5" t="s">
        <v>372</v>
      </c>
      <c r="G1842" s="5" t="s">
        <v>1053</v>
      </c>
      <c r="H1842" s="5" t="s">
        <v>230</v>
      </c>
      <c r="I1842" s="5" t="s">
        <v>226</v>
      </c>
      <c r="J1842" s="13">
        <v>213</v>
      </c>
      <c r="K1842" s="5">
        <v>57</v>
      </c>
      <c r="L1842" s="5" t="s">
        <v>227</v>
      </c>
      <c r="M1842" s="5">
        <v>56</v>
      </c>
      <c r="N1842" s="5" t="s">
        <v>228</v>
      </c>
      <c r="O1842" s="5">
        <v>54</v>
      </c>
      <c r="P1842" s="5" t="s">
        <v>229</v>
      </c>
      <c r="Q1842" s="5">
        <v>46</v>
      </c>
    </row>
    <row r="1843" spans="1:17" hidden="1" outlineLevel="4" x14ac:dyDescent="0.25">
      <c r="A1843" s="5">
        <v>568</v>
      </c>
      <c r="B1843" s="5" t="s">
        <v>1063</v>
      </c>
      <c r="C1843" s="5" t="str">
        <f>LEFT(B1843,6)</f>
        <v>150818</v>
      </c>
      <c r="D1843" s="5" t="str">
        <f>RIGHT(B1843,2)</f>
        <v>HI</v>
      </c>
      <c r="E1843" s="5" t="s">
        <v>223</v>
      </c>
      <c r="F1843" s="5" t="s">
        <v>372</v>
      </c>
      <c r="G1843" s="5" t="s">
        <v>516</v>
      </c>
      <c r="H1843" s="5" t="s">
        <v>230</v>
      </c>
      <c r="I1843" s="5" t="s">
        <v>245</v>
      </c>
      <c r="J1843" s="13">
        <v>206</v>
      </c>
      <c r="K1843" s="5">
        <v>52</v>
      </c>
      <c r="L1843" s="5" t="s">
        <v>227</v>
      </c>
      <c r="M1843" s="5">
        <v>61</v>
      </c>
      <c r="N1843" s="5" t="s">
        <v>228</v>
      </c>
      <c r="O1843" s="5">
        <v>47</v>
      </c>
      <c r="P1843" s="5" t="s">
        <v>229</v>
      </c>
      <c r="Q1843" s="5">
        <v>46</v>
      </c>
    </row>
    <row r="1844" spans="1:17" hidden="1" outlineLevel="4" x14ac:dyDescent="0.25">
      <c r="A1844" s="5">
        <v>572</v>
      </c>
      <c r="B1844" s="5" t="s">
        <v>1067</v>
      </c>
      <c r="C1844" s="5" t="str">
        <f>LEFT(B1844,6)</f>
        <v>150819</v>
      </c>
      <c r="D1844" s="5" t="str">
        <f>RIGHT(B1844,2)</f>
        <v>FE</v>
      </c>
      <c r="E1844" s="5" t="s">
        <v>223</v>
      </c>
      <c r="F1844" s="5" t="s">
        <v>372</v>
      </c>
      <c r="G1844" s="5" t="s">
        <v>559</v>
      </c>
      <c r="H1844" s="5" t="s">
        <v>230</v>
      </c>
      <c r="I1844" s="5" t="s">
        <v>245</v>
      </c>
      <c r="J1844" s="13">
        <v>215</v>
      </c>
      <c r="K1844" s="5">
        <v>50</v>
      </c>
      <c r="L1844" s="5" t="s">
        <v>227</v>
      </c>
      <c r="M1844" s="5">
        <v>59</v>
      </c>
      <c r="N1844" s="5" t="s">
        <v>228</v>
      </c>
      <c r="O1844" s="5">
        <v>60</v>
      </c>
      <c r="P1844" s="5" t="s">
        <v>229</v>
      </c>
      <c r="Q1844" s="5">
        <v>46</v>
      </c>
    </row>
    <row r="1845" spans="1:17" hidden="1" outlineLevel="3" collapsed="1" x14ac:dyDescent="0.25">
      <c r="A1845" s="5"/>
      <c r="B1845" s="5"/>
      <c r="C1845" s="5">
        <f>SUBTOTAL(3,C1841:C1844)</f>
        <v>4</v>
      </c>
      <c r="D1845" s="5"/>
      <c r="E1845" s="9" t="s">
        <v>2282</v>
      </c>
      <c r="F1845" s="5"/>
      <c r="G1845" s="5"/>
      <c r="H1845" s="5"/>
      <c r="I1845" s="5"/>
      <c r="J1845" s="13"/>
      <c r="K1845" s="5"/>
      <c r="L1845" s="5"/>
      <c r="M1845" s="5"/>
      <c r="N1845" s="5"/>
      <c r="O1845" s="5"/>
      <c r="P1845" s="5"/>
      <c r="Q1845" s="5"/>
    </row>
    <row r="1846" spans="1:17" hidden="1" outlineLevel="4" x14ac:dyDescent="0.25">
      <c r="A1846" s="5">
        <v>580</v>
      </c>
      <c r="B1846" s="5" t="s">
        <v>1076</v>
      </c>
      <c r="C1846" s="5" t="str">
        <f>LEFT(B1846,6)</f>
        <v>150828</v>
      </c>
      <c r="D1846" s="5" t="str">
        <f>RIGHT(B1846,2)</f>
        <v>FJ</v>
      </c>
      <c r="E1846" s="5" t="s">
        <v>253</v>
      </c>
      <c r="F1846" s="5" t="s">
        <v>372</v>
      </c>
      <c r="G1846" s="5" t="s">
        <v>685</v>
      </c>
      <c r="H1846" s="5" t="s">
        <v>230</v>
      </c>
      <c r="I1846" s="5" t="s">
        <v>226</v>
      </c>
      <c r="J1846" s="13">
        <v>226</v>
      </c>
      <c r="K1846" s="5">
        <v>63</v>
      </c>
      <c r="L1846" s="5" t="s">
        <v>227</v>
      </c>
      <c r="M1846" s="5">
        <v>58</v>
      </c>
      <c r="N1846" s="5" t="s">
        <v>228</v>
      </c>
      <c r="O1846" s="5">
        <v>51</v>
      </c>
      <c r="P1846" s="5" t="s">
        <v>229</v>
      </c>
      <c r="Q1846" s="5">
        <v>54</v>
      </c>
    </row>
    <row r="1847" spans="1:17" hidden="1" outlineLevel="3" collapsed="1" x14ac:dyDescent="0.25">
      <c r="A1847" s="5"/>
      <c r="B1847" s="5"/>
      <c r="C1847" s="5">
        <f>SUBTOTAL(3,C1846:C1846)</f>
        <v>1</v>
      </c>
      <c r="D1847" s="5"/>
      <c r="E1847" s="9" t="s">
        <v>2281</v>
      </c>
      <c r="F1847" s="5"/>
      <c r="G1847" s="5"/>
      <c r="H1847" s="5"/>
      <c r="I1847" s="5"/>
      <c r="J1847" s="13"/>
      <c r="K1847" s="5"/>
      <c r="L1847" s="5"/>
      <c r="M1847" s="5"/>
      <c r="N1847" s="5"/>
      <c r="O1847" s="5"/>
      <c r="P1847" s="5"/>
      <c r="Q1847" s="5"/>
    </row>
    <row r="1848" spans="1:17" hidden="1" outlineLevel="4" x14ac:dyDescent="0.25">
      <c r="A1848" s="5">
        <v>647</v>
      </c>
      <c r="B1848" s="5" t="s">
        <v>1149</v>
      </c>
      <c r="C1848" s="5" t="str">
        <f>LEFT(B1848,6)</f>
        <v>150959</v>
      </c>
      <c r="D1848" s="5" t="str">
        <f>RIGHT(B1848,2)</f>
        <v>DF</v>
      </c>
      <c r="E1848" s="5" t="s">
        <v>223</v>
      </c>
      <c r="F1848" s="5" t="s">
        <v>372</v>
      </c>
      <c r="G1848" s="5" t="s">
        <v>685</v>
      </c>
      <c r="H1848" s="5" t="s">
        <v>230</v>
      </c>
      <c r="I1848" s="5" t="s">
        <v>226</v>
      </c>
      <c r="J1848" s="13">
        <v>289</v>
      </c>
      <c r="K1848" s="5">
        <v>63</v>
      </c>
      <c r="L1848" s="5" t="s">
        <v>228</v>
      </c>
      <c r="M1848" s="5">
        <v>75</v>
      </c>
      <c r="N1848" s="5" t="s">
        <v>229</v>
      </c>
      <c r="O1848" s="5">
        <v>87</v>
      </c>
      <c r="P1848" s="5" t="s">
        <v>227</v>
      </c>
      <c r="Q1848" s="5">
        <v>64</v>
      </c>
    </row>
    <row r="1849" spans="1:17" hidden="1" outlineLevel="3" collapsed="1" x14ac:dyDescent="0.25">
      <c r="A1849" s="5"/>
      <c r="B1849" s="5"/>
      <c r="C1849" s="5">
        <f>SUBTOTAL(3,C1848:C1848)</f>
        <v>1</v>
      </c>
      <c r="D1849" s="5"/>
      <c r="E1849" s="9" t="s">
        <v>2282</v>
      </c>
      <c r="F1849" s="5"/>
      <c r="G1849" s="5"/>
      <c r="H1849" s="5"/>
      <c r="I1849" s="5"/>
      <c r="J1849" s="13"/>
      <c r="K1849" s="5"/>
      <c r="L1849" s="5"/>
      <c r="M1849" s="5"/>
      <c r="N1849" s="5"/>
      <c r="O1849" s="5"/>
      <c r="P1849" s="5"/>
      <c r="Q1849" s="5"/>
    </row>
    <row r="1850" spans="1:17" hidden="1" outlineLevel="4" x14ac:dyDescent="0.25">
      <c r="A1850" s="5">
        <v>694</v>
      </c>
      <c r="B1850" s="5" t="s">
        <v>1203</v>
      </c>
      <c r="C1850" s="5" t="str">
        <f>LEFT(B1850,6)</f>
        <v>150969</v>
      </c>
      <c r="D1850" s="5" t="str">
        <f>RIGHT(B1850,2)</f>
        <v>EJ</v>
      </c>
      <c r="E1850" s="5" t="s">
        <v>253</v>
      </c>
      <c r="F1850" s="5" t="s">
        <v>372</v>
      </c>
      <c r="G1850" s="5" t="s">
        <v>373</v>
      </c>
      <c r="H1850" s="5" t="s">
        <v>230</v>
      </c>
      <c r="I1850" s="5" t="s">
        <v>226</v>
      </c>
      <c r="J1850" s="13">
        <v>244</v>
      </c>
      <c r="K1850" s="5">
        <v>61</v>
      </c>
      <c r="L1850" s="5" t="s">
        <v>228</v>
      </c>
      <c r="M1850" s="5">
        <v>43</v>
      </c>
      <c r="N1850" s="5" t="s">
        <v>229</v>
      </c>
      <c r="O1850" s="5">
        <v>69</v>
      </c>
      <c r="P1850" s="5" t="s">
        <v>227</v>
      </c>
      <c r="Q1850" s="5">
        <v>71</v>
      </c>
    </row>
    <row r="1851" spans="1:17" hidden="1" outlineLevel="4" x14ac:dyDescent="0.25">
      <c r="A1851" s="5">
        <v>740</v>
      </c>
      <c r="B1851" s="5" t="s">
        <v>1253</v>
      </c>
      <c r="C1851" s="5" t="str">
        <f>LEFT(B1851,6)</f>
        <v>150979</v>
      </c>
      <c r="D1851" s="5" t="str">
        <f>RIGHT(B1851,2)</f>
        <v>EH</v>
      </c>
      <c r="E1851" s="5" t="s">
        <v>253</v>
      </c>
      <c r="F1851" s="5" t="s">
        <v>372</v>
      </c>
      <c r="G1851" s="5" t="s">
        <v>685</v>
      </c>
      <c r="H1851" s="5" t="s">
        <v>230</v>
      </c>
      <c r="I1851" s="5" t="s">
        <v>637</v>
      </c>
      <c r="J1851" s="13">
        <v>257</v>
      </c>
      <c r="K1851" s="5">
        <v>81</v>
      </c>
      <c r="L1851" s="5" t="s">
        <v>227</v>
      </c>
      <c r="M1851" s="5">
        <v>63</v>
      </c>
      <c r="N1851" s="5" t="s">
        <v>228</v>
      </c>
      <c r="O1851" s="5">
        <v>67</v>
      </c>
      <c r="P1851" s="5" t="s">
        <v>229</v>
      </c>
      <c r="Q1851" s="5">
        <v>46</v>
      </c>
    </row>
    <row r="1852" spans="1:17" hidden="1" outlineLevel="4" x14ac:dyDescent="0.25">
      <c r="A1852" s="5">
        <v>778</v>
      </c>
      <c r="B1852" s="5" t="s">
        <v>1298</v>
      </c>
      <c r="C1852" s="5" t="str">
        <f>LEFT(B1852,6)</f>
        <v>150988</v>
      </c>
      <c r="D1852" s="5" t="str">
        <f>RIGHT(B1852,2)</f>
        <v>GJ</v>
      </c>
      <c r="E1852" s="5" t="s">
        <v>253</v>
      </c>
      <c r="F1852" s="5" t="s">
        <v>372</v>
      </c>
      <c r="G1852" s="5" t="s">
        <v>834</v>
      </c>
      <c r="H1852" s="5" t="s">
        <v>230</v>
      </c>
      <c r="I1852" s="5" t="s">
        <v>637</v>
      </c>
      <c r="J1852" s="13">
        <v>202</v>
      </c>
      <c r="K1852" s="5">
        <v>64</v>
      </c>
      <c r="L1852" s="5" t="s">
        <v>227</v>
      </c>
      <c r="M1852" s="5">
        <v>49</v>
      </c>
      <c r="N1852" s="5" t="s">
        <v>228</v>
      </c>
      <c r="O1852" s="5">
        <v>43</v>
      </c>
      <c r="P1852" s="5" t="s">
        <v>229</v>
      </c>
      <c r="Q1852" s="5">
        <v>46</v>
      </c>
    </row>
    <row r="1853" spans="1:17" hidden="1" outlineLevel="3" collapsed="1" x14ac:dyDescent="0.25">
      <c r="A1853" s="5"/>
      <c r="B1853" s="5"/>
      <c r="C1853" s="5">
        <f>SUBTOTAL(3,C1850:C1852)</f>
        <v>3</v>
      </c>
      <c r="D1853" s="5"/>
      <c r="E1853" s="9" t="s">
        <v>2281</v>
      </c>
      <c r="F1853" s="5"/>
      <c r="G1853" s="5"/>
      <c r="H1853" s="5"/>
      <c r="I1853" s="5"/>
      <c r="J1853" s="13"/>
      <c r="K1853" s="5"/>
      <c r="L1853" s="5"/>
      <c r="M1853" s="5"/>
      <c r="N1853" s="5"/>
      <c r="O1853" s="5"/>
      <c r="P1853" s="5"/>
      <c r="Q1853" s="5"/>
    </row>
    <row r="1854" spans="1:17" hidden="1" outlineLevel="4" x14ac:dyDescent="0.25">
      <c r="A1854" s="5">
        <v>792</v>
      </c>
      <c r="B1854" s="5" t="s">
        <v>1312</v>
      </c>
      <c r="C1854" s="5" t="str">
        <f>LEFT(B1854,6)</f>
        <v>150992</v>
      </c>
      <c r="D1854" s="5" t="str">
        <f>RIGHT(B1854,2)</f>
        <v>HH</v>
      </c>
      <c r="E1854" s="5" t="s">
        <v>223</v>
      </c>
      <c r="F1854" s="5" t="s">
        <v>372</v>
      </c>
      <c r="G1854" s="5" t="s">
        <v>685</v>
      </c>
      <c r="H1854" s="5" t="s">
        <v>230</v>
      </c>
      <c r="I1854" s="5" t="s">
        <v>637</v>
      </c>
      <c r="J1854" s="13">
        <v>221</v>
      </c>
      <c r="K1854" s="5">
        <v>66</v>
      </c>
      <c r="L1854" s="5" t="s">
        <v>227</v>
      </c>
      <c r="M1854" s="5">
        <v>56</v>
      </c>
      <c r="N1854" s="5" t="s">
        <v>228</v>
      </c>
      <c r="O1854" s="5">
        <v>54</v>
      </c>
      <c r="P1854" s="5" t="s">
        <v>229</v>
      </c>
      <c r="Q1854" s="5">
        <v>45</v>
      </c>
    </row>
    <row r="1855" spans="1:17" hidden="1" outlineLevel="4" x14ac:dyDescent="0.25">
      <c r="A1855" s="5">
        <v>822</v>
      </c>
      <c r="B1855" s="5" t="s">
        <v>1344</v>
      </c>
      <c r="C1855" s="5" t="str">
        <f>LEFT(B1855,6)</f>
        <v>151001</v>
      </c>
      <c r="D1855" s="5" t="str">
        <f>RIGHT(B1855,2)</f>
        <v>DA</v>
      </c>
      <c r="E1855" s="5" t="s">
        <v>223</v>
      </c>
      <c r="F1855" s="5" t="s">
        <v>372</v>
      </c>
      <c r="G1855" s="5" t="s">
        <v>542</v>
      </c>
      <c r="H1855" s="5" t="s">
        <v>230</v>
      </c>
      <c r="I1855" s="5" t="s">
        <v>226</v>
      </c>
      <c r="J1855" s="13">
        <v>213</v>
      </c>
      <c r="K1855" s="5">
        <v>62</v>
      </c>
      <c r="L1855" s="5" t="s">
        <v>227</v>
      </c>
      <c r="M1855" s="5">
        <v>42</v>
      </c>
      <c r="N1855" s="5" t="s">
        <v>228</v>
      </c>
      <c r="O1855" s="5">
        <v>63</v>
      </c>
      <c r="P1855" s="5" t="s">
        <v>229</v>
      </c>
      <c r="Q1855" s="5">
        <v>46</v>
      </c>
    </row>
    <row r="1856" spans="1:17" hidden="1" outlineLevel="4" x14ac:dyDescent="0.25">
      <c r="A1856" s="5">
        <v>843</v>
      </c>
      <c r="B1856" s="5" t="s">
        <v>1365</v>
      </c>
      <c r="C1856" s="5" t="str">
        <f>LEFT(B1856,6)</f>
        <v>151007</v>
      </c>
      <c r="D1856" s="5" t="str">
        <f>RIGHT(B1856,2)</f>
        <v>GD</v>
      </c>
      <c r="E1856" s="5" t="s">
        <v>223</v>
      </c>
      <c r="F1856" s="5" t="s">
        <v>372</v>
      </c>
      <c r="G1856" s="5" t="s">
        <v>549</v>
      </c>
      <c r="H1856" s="5" t="s">
        <v>230</v>
      </c>
      <c r="I1856" s="5" t="s">
        <v>226</v>
      </c>
      <c r="J1856" s="13">
        <v>257</v>
      </c>
      <c r="K1856" s="5">
        <v>67</v>
      </c>
      <c r="L1856" s="5" t="s">
        <v>227</v>
      </c>
      <c r="M1856" s="5">
        <v>65</v>
      </c>
      <c r="N1856" s="5" t="s">
        <v>228</v>
      </c>
      <c r="O1856" s="5">
        <v>64</v>
      </c>
      <c r="P1856" s="5" t="s">
        <v>229</v>
      </c>
      <c r="Q1856" s="5">
        <v>61</v>
      </c>
    </row>
    <row r="1857" spans="1:17" hidden="1" outlineLevel="3" collapsed="1" x14ac:dyDescent="0.25">
      <c r="A1857" s="5"/>
      <c r="B1857" s="5"/>
      <c r="C1857" s="5">
        <f>SUBTOTAL(3,C1854:C1856)</f>
        <v>3</v>
      </c>
      <c r="D1857" s="5"/>
      <c r="E1857" s="9" t="s">
        <v>2282</v>
      </c>
      <c r="F1857" s="5"/>
      <c r="G1857" s="5"/>
      <c r="H1857" s="5"/>
      <c r="I1857" s="5"/>
      <c r="J1857" s="13"/>
      <c r="K1857" s="5"/>
      <c r="L1857" s="5"/>
      <c r="M1857" s="5"/>
      <c r="N1857" s="5"/>
      <c r="O1857" s="5"/>
      <c r="P1857" s="5"/>
      <c r="Q1857" s="5"/>
    </row>
    <row r="1858" spans="1:17" hidden="1" outlineLevel="4" x14ac:dyDescent="0.25">
      <c r="A1858" s="5">
        <v>852</v>
      </c>
      <c r="B1858" s="5" t="s">
        <v>1375</v>
      </c>
      <c r="C1858" s="5" t="str">
        <f>LEFT(B1858,6)</f>
        <v>151009</v>
      </c>
      <c r="D1858" s="5" t="str">
        <f>RIGHT(B1858,2)</f>
        <v>FI</v>
      </c>
      <c r="E1858" s="5" t="s">
        <v>253</v>
      </c>
      <c r="F1858" s="5" t="s">
        <v>372</v>
      </c>
      <c r="G1858" s="5" t="s">
        <v>372</v>
      </c>
      <c r="H1858" s="5" t="s">
        <v>230</v>
      </c>
      <c r="I1858" s="5" t="s">
        <v>382</v>
      </c>
      <c r="J1858" s="13">
        <v>223</v>
      </c>
      <c r="K1858" s="5">
        <v>60</v>
      </c>
      <c r="L1858" s="5" t="s">
        <v>227</v>
      </c>
      <c r="M1858" s="5">
        <v>53</v>
      </c>
      <c r="N1858" s="5" t="s">
        <v>228</v>
      </c>
      <c r="O1858" s="5">
        <v>57</v>
      </c>
      <c r="P1858" s="5" t="s">
        <v>229</v>
      </c>
      <c r="Q1858" s="5">
        <v>53</v>
      </c>
    </row>
    <row r="1859" spans="1:17" hidden="1" outlineLevel="3" collapsed="1" x14ac:dyDescent="0.25">
      <c r="A1859" s="5"/>
      <c r="B1859" s="5"/>
      <c r="C1859" s="5">
        <f>SUBTOTAL(3,C1858:C1858)</f>
        <v>1</v>
      </c>
      <c r="D1859" s="5"/>
      <c r="E1859" s="9" t="s">
        <v>2281</v>
      </c>
      <c r="F1859" s="5"/>
      <c r="G1859" s="5"/>
      <c r="H1859" s="5"/>
      <c r="I1859" s="5"/>
      <c r="J1859" s="13"/>
      <c r="K1859" s="5"/>
      <c r="L1859" s="5"/>
      <c r="M1859" s="5"/>
      <c r="N1859" s="5"/>
      <c r="O1859" s="5"/>
      <c r="P1859" s="5"/>
      <c r="Q1859" s="5"/>
    </row>
    <row r="1860" spans="1:17" hidden="1" outlineLevel="4" x14ac:dyDescent="0.25">
      <c r="A1860" s="5">
        <v>864</v>
      </c>
      <c r="B1860" s="5" t="s">
        <v>1393</v>
      </c>
      <c r="C1860" s="5" t="str">
        <f>LEFT(B1860,6)</f>
        <v>151075</v>
      </c>
      <c r="D1860" s="5" t="str">
        <f>RIGHT(B1860,2)</f>
        <v>BB</v>
      </c>
      <c r="E1860" s="5" t="s">
        <v>223</v>
      </c>
      <c r="F1860" s="5" t="s">
        <v>372</v>
      </c>
      <c r="G1860" s="5" t="s">
        <v>702</v>
      </c>
      <c r="H1860" s="5" t="s">
        <v>230</v>
      </c>
      <c r="I1860" s="5" t="s">
        <v>226</v>
      </c>
      <c r="J1860" s="13">
        <v>258</v>
      </c>
      <c r="K1860" s="5">
        <v>72</v>
      </c>
      <c r="L1860" s="5" t="s">
        <v>227</v>
      </c>
      <c r="M1860" s="5">
        <v>73</v>
      </c>
      <c r="N1860" s="5" t="s">
        <v>228</v>
      </c>
      <c r="O1860" s="5">
        <v>55</v>
      </c>
      <c r="P1860" s="5" t="s">
        <v>229</v>
      </c>
      <c r="Q1860" s="5">
        <v>58</v>
      </c>
    </row>
    <row r="1861" spans="1:17" hidden="1" outlineLevel="4" x14ac:dyDescent="0.25">
      <c r="A1861" s="5">
        <v>956</v>
      </c>
      <c r="B1861" s="5" t="s">
        <v>1506</v>
      </c>
      <c r="C1861" s="5" t="str">
        <f>LEFT(B1861,6)</f>
        <v>151119</v>
      </c>
      <c r="D1861" s="5" t="str">
        <f>RIGHT(B1861,2)</f>
        <v>DI</v>
      </c>
      <c r="E1861" s="5" t="s">
        <v>223</v>
      </c>
      <c r="F1861" s="5" t="s">
        <v>372</v>
      </c>
      <c r="G1861" s="5" t="s">
        <v>549</v>
      </c>
      <c r="H1861" s="5" t="s">
        <v>230</v>
      </c>
      <c r="I1861" s="5" t="s">
        <v>245</v>
      </c>
      <c r="J1861" s="13">
        <v>237</v>
      </c>
      <c r="K1861" s="5">
        <v>50</v>
      </c>
      <c r="L1861" s="5" t="s">
        <v>227</v>
      </c>
      <c r="M1861" s="5">
        <v>48</v>
      </c>
      <c r="N1861" s="5" t="s">
        <v>228</v>
      </c>
      <c r="O1861" s="5">
        <v>67</v>
      </c>
      <c r="P1861" s="5" t="s">
        <v>229</v>
      </c>
      <c r="Q1861" s="5">
        <v>72</v>
      </c>
    </row>
    <row r="1862" spans="1:17" hidden="1" outlineLevel="4" x14ac:dyDescent="0.25">
      <c r="A1862" s="5">
        <v>1001</v>
      </c>
      <c r="B1862" s="5" t="s">
        <v>1554</v>
      </c>
      <c r="C1862" s="5" t="str">
        <f>LEFT(B1862,6)</f>
        <v>151189</v>
      </c>
      <c r="D1862" s="5" t="str">
        <f>RIGHT(B1862,2)</f>
        <v>JG</v>
      </c>
      <c r="E1862" s="5" t="s">
        <v>223</v>
      </c>
      <c r="F1862" s="5" t="s">
        <v>372</v>
      </c>
      <c r="G1862" s="5" t="s">
        <v>1221</v>
      </c>
      <c r="H1862" s="5" t="s">
        <v>230</v>
      </c>
      <c r="I1862" s="5" t="s">
        <v>226</v>
      </c>
      <c r="J1862" s="13">
        <v>282</v>
      </c>
      <c r="K1862" s="5">
        <v>61</v>
      </c>
      <c r="L1862" s="5" t="s">
        <v>227</v>
      </c>
      <c r="M1862" s="5">
        <v>70</v>
      </c>
      <c r="N1862" s="5" t="s">
        <v>228</v>
      </c>
      <c r="O1862" s="5">
        <v>73</v>
      </c>
      <c r="P1862" s="5" t="s">
        <v>229</v>
      </c>
      <c r="Q1862" s="5">
        <v>78</v>
      </c>
    </row>
    <row r="1863" spans="1:17" hidden="1" outlineLevel="4" x14ac:dyDescent="0.25">
      <c r="A1863" s="5">
        <v>1060</v>
      </c>
      <c r="B1863" s="5" t="s">
        <v>1620</v>
      </c>
      <c r="C1863" s="5" t="str">
        <f>LEFT(B1863,6)</f>
        <v>151202</v>
      </c>
      <c r="D1863" s="5" t="str">
        <f>RIGHT(B1863,2)</f>
        <v>BC</v>
      </c>
      <c r="E1863" s="5" t="s">
        <v>223</v>
      </c>
      <c r="F1863" s="5" t="s">
        <v>372</v>
      </c>
      <c r="G1863" s="5" t="s">
        <v>1221</v>
      </c>
      <c r="H1863" s="5" t="s">
        <v>230</v>
      </c>
      <c r="I1863" s="5" t="s">
        <v>226</v>
      </c>
      <c r="J1863" s="13">
        <v>242</v>
      </c>
      <c r="K1863" s="5">
        <v>68</v>
      </c>
      <c r="L1863" s="5" t="s">
        <v>227</v>
      </c>
      <c r="M1863" s="5">
        <v>55</v>
      </c>
      <c r="N1863" s="5" t="s">
        <v>228</v>
      </c>
      <c r="O1863" s="5">
        <v>66</v>
      </c>
      <c r="P1863" s="5" t="s">
        <v>229</v>
      </c>
      <c r="Q1863" s="5">
        <v>53</v>
      </c>
    </row>
    <row r="1864" spans="1:17" hidden="1" outlineLevel="3" collapsed="1" x14ac:dyDescent="0.25">
      <c r="A1864" s="5"/>
      <c r="B1864" s="5"/>
      <c r="C1864" s="5">
        <f>SUBTOTAL(3,C1860:C1863)</f>
        <v>4</v>
      </c>
      <c r="D1864" s="5"/>
      <c r="E1864" s="9" t="s">
        <v>2282</v>
      </c>
      <c r="F1864" s="5"/>
      <c r="G1864" s="5"/>
      <c r="H1864" s="5"/>
      <c r="I1864" s="5"/>
      <c r="J1864" s="13"/>
      <c r="K1864" s="5"/>
      <c r="L1864" s="5"/>
      <c r="M1864" s="5"/>
      <c r="N1864" s="5"/>
      <c r="O1864" s="5"/>
      <c r="P1864" s="5"/>
      <c r="Q1864" s="5"/>
    </row>
    <row r="1865" spans="1:17" hidden="1" outlineLevel="4" x14ac:dyDescent="0.25">
      <c r="A1865" s="5">
        <v>1069</v>
      </c>
      <c r="B1865" s="5" t="s">
        <v>1630</v>
      </c>
      <c r="C1865" s="5" t="str">
        <f>LEFT(B1865,6)</f>
        <v>151203</v>
      </c>
      <c r="D1865" s="5" t="str">
        <f>RIGHT(B1865,2)</f>
        <v>BG</v>
      </c>
      <c r="E1865" s="5" t="s">
        <v>253</v>
      </c>
      <c r="F1865" s="5" t="s">
        <v>372</v>
      </c>
      <c r="G1865" s="5" t="s">
        <v>702</v>
      </c>
      <c r="H1865" s="5" t="s">
        <v>230</v>
      </c>
      <c r="I1865" s="5" t="s">
        <v>226</v>
      </c>
      <c r="J1865" s="13">
        <v>255</v>
      </c>
      <c r="K1865" s="5">
        <v>58</v>
      </c>
      <c r="L1865" s="5" t="s">
        <v>228</v>
      </c>
      <c r="M1865" s="5">
        <v>76</v>
      </c>
      <c r="N1865" s="5" t="s">
        <v>227</v>
      </c>
      <c r="O1865" s="5">
        <v>64</v>
      </c>
      <c r="P1865" s="5" t="s">
        <v>229</v>
      </c>
      <c r="Q1865" s="5">
        <v>57</v>
      </c>
    </row>
    <row r="1866" spans="1:17" hidden="1" outlineLevel="3" collapsed="1" x14ac:dyDescent="0.25">
      <c r="A1866" s="5"/>
      <c r="B1866" s="5"/>
      <c r="C1866" s="5">
        <f>SUBTOTAL(3,C1865:C1865)</f>
        <v>1</v>
      </c>
      <c r="D1866" s="5"/>
      <c r="E1866" s="9" t="s">
        <v>2281</v>
      </c>
      <c r="F1866" s="5"/>
      <c r="G1866" s="5"/>
      <c r="H1866" s="5"/>
      <c r="I1866" s="5"/>
      <c r="J1866" s="13"/>
      <c r="K1866" s="5"/>
      <c r="L1866" s="5"/>
      <c r="M1866" s="5"/>
      <c r="N1866" s="5"/>
      <c r="O1866" s="5"/>
      <c r="P1866" s="5"/>
      <c r="Q1866" s="5"/>
    </row>
    <row r="1867" spans="1:17" hidden="1" outlineLevel="4" x14ac:dyDescent="0.25">
      <c r="A1867" s="5">
        <v>1078</v>
      </c>
      <c r="B1867" s="5" t="s">
        <v>1639</v>
      </c>
      <c r="C1867" s="5" t="str">
        <f>LEFT(B1867,6)</f>
        <v>151206</v>
      </c>
      <c r="D1867" s="5" t="str">
        <f>RIGHT(B1867,2)</f>
        <v>EC</v>
      </c>
      <c r="E1867" s="5" t="s">
        <v>223</v>
      </c>
      <c r="F1867" s="5" t="s">
        <v>372</v>
      </c>
      <c r="G1867" s="5" t="s">
        <v>685</v>
      </c>
      <c r="H1867" s="5" t="s">
        <v>230</v>
      </c>
      <c r="I1867" s="5" t="s">
        <v>245</v>
      </c>
      <c r="J1867" s="13">
        <v>272</v>
      </c>
      <c r="K1867" s="5">
        <v>70</v>
      </c>
      <c r="L1867" s="5" t="s">
        <v>229</v>
      </c>
      <c r="M1867" s="5">
        <v>67</v>
      </c>
      <c r="N1867" s="5" t="s">
        <v>228</v>
      </c>
      <c r="O1867" s="5">
        <v>64</v>
      </c>
      <c r="P1867" s="5" t="s">
        <v>227</v>
      </c>
      <c r="Q1867" s="5">
        <v>71</v>
      </c>
    </row>
    <row r="1868" spans="1:17" hidden="1" outlineLevel="4" x14ac:dyDescent="0.25">
      <c r="A1868" s="5">
        <v>1193</v>
      </c>
      <c r="B1868" s="5" t="s">
        <v>1766</v>
      </c>
      <c r="C1868" s="5" t="str">
        <f>LEFT(B1868,6)</f>
        <v>151236</v>
      </c>
      <c r="D1868" s="5" t="str">
        <f>RIGHT(B1868,2)</f>
        <v>GG</v>
      </c>
      <c r="E1868" s="5" t="s">
        <v>223</v>
      </c>
      <c r="F1868" s="5" t="s">
        <v>372</v>
      </c>
      <c r="G1868" s="5" t="s">
        <v>378</v>
      </c>
      <c r="H1868" s="5" t="s">
        <v>230</v>
      </c>
      <c r="I1868" s="5" t="s">
        <v>226</v>
      </c>
      <c r="J1868" s="13">
        <v>218</v>
      </c>
      <c r="K1868" s="5">
        <v>71</v>
      </c>
      <c r="L1868" s="5" t="s">
        <v>227</v>
      </c>
      <c r="M1868" s="5">
        <v>57</v>
      </c>
      <c r="N1868" s="5" t="s">
        <v>228</v>
      </c>
      <c r="O1868" s="5">
        <v>44</v>
      </c>
      <c r="P1868" s="5" t="s">
        <v>229</v>
      </c>
      <c r="Q1868" s="5">
        <v>46</v>
      </c>
    </row>
    <row r="1869" spans="1:17" hidden="1" outlineLevel="4" x14ac:dyDescent="0.25">
      <c r="A1869" s="5">
        <v>1272</v>
      </c>
      <c r="B1869" s="5" t="s">
        <v>1853</v>
      </c>
      <c r="C1869" s="5" t="str">
        <f>LEFT(B1869,6)</f>
        <v>151258</v>
      </c>
      <c r="D1869" s="5" t="str">
        <f>RIGHT(B1869,2)</f>
        <v>AG</v>
      </c>
      <c r="E1869" s="5" t="s">
        <v>223</v>
      </c>
      <c r="F1869" s="5" t="s">
        <v>372</v>
      </c>
      <c r="G1869" s="5" t="s">
        <v>516</v>
      </c>
      <c r="H1869" s="5" t="s">
        <v>230</v>
      </c>
      <c r="I1869" s="5" t="s">
        <v>226</v>
      </c>
      <c r="J1869" s="13">
        <v>229</v>
      </c>
      <c r="K1869" s="5">
        <v>60</v>
      </c>
      <c r="L1869" s="5" t="s">
        <v>227</v>
      </c>
      <c r="M1869" s="5">
        <v>69</v>
      </c>
      <c r="N1869" s="5" t="s">
        <v>228</v>
      </c>
      <c r="O1869" s="5">
        <v>56</v>
      </c>
      <c r="P1869" s="5" t="s">
        <v>229</v>
      </c>
      <c r="Q1869" s="5">
        <v>44</v>
      </c>
    </row>
    <row r="1870" spans="1:17" hidden="1" outlineLevel="4" x14ac:dyDescent="0.25">
      <c r="A1870" s="5">
        <v>1299</v>
      </c>
      <c r="B1870" s="5" t="s">
        <v>1882</v>
      </c>
      <c r="C1870" s="5" t="str">
        <f>LEFT(B1870,6)</f>
        <v>151266</v>
      </c>
      <c r="D1870" s="5" t="str">
        <f>RIGHT(B1870,2)</f>
        <v>HF</v>
      </c>
      <c r="E1870" s="5" t="s">
        <v>223</v>
      </c>
      <c r="F1870" s="5" t="s">
        <v>372</v>
      </c>
      <c r="G1870" s="5" t="s">
        <v>372</v>
      </c>
      <c r="H1870" s="5" t="s">
        <v>230</v>
      </c>
      <c r="I1870" s="5" t="s">
        <v>226</v>
      </c>
      <c r="J1870" s="13">
        <v>202</v>
      </c>
      <c r="K1870" s="5">
        <v>47</v>
      </c>
      <c r="L1870" s="5" t="s">
        <v>227</v>
      </c>
      <c r="M1870" s="5">
        <v>46</v>
      </c>
      <c r="N1870" s="5" t="s">
        <v>228</v>
      </c>
      <c r="O1870" s="5">
        <v>44</v>
      </c>
      <c r="P1870" s="5" t="s">
        <v>229</v>
      </c>
      <c r="Q1870" s="5">
        <v>65</v>
      </c>
    </row>
    <row r="1871" spans="1:17" hidden="1" outlineLevel="3" collapsed="1" x14ac:dyDescent="0.25">
      <c r="A1871" s="5"/>
      <c r="B1871" s="5"/>
      <c r="C1871" s="5">
        <f>SUBTOTAL(3,C1867:C1870)</f>
        <v>4</v>
      </c>
      <c r="D1871" s="5"/>
      <c r="E1871" s="9" t="s">
        <v>2282</v>
      </c>
      <c r="F1871" s="5"/>
      <c r="G1871" s="5"/>
      <c r="H1871" s="5"/>
      <c r="I1871" s="5"/>
      <c r="J1871" s="13"/>
      <c r="K1871" s="5"/>
      <c r="L1871" s="5"/>
      <c r="M1871" s="5"/>
      <c r="N1871" s="5"/>
      <c r="O1871" s="5"/>
      <c r="P1871" s="5"/>
      <c r="Q1871" s="5"/>
    </row>
    <row r="1872" spans="1:17" hidden="1" outlineLevel="4" x14ac:dyDescent="0.25">
      <c r="A1872" s="5">
        <v>1404</v>
      </c>
      <c r="B1872" s="5" t="s">
        <v>1997</v>
      </c>
      <c r="C1872" s="5" t="str">
        <f>LEFT(B1872,6)</f>
        <v>151381</v>
      </c>
      <c r="D1872" s="5" t="str">
        <f>RIGHT(B1872,2)</f>
        <v>CD</v>
      </c>
      <c r="E1872" s="5" t="s">
        <v>253</v>
      </c>
      <c r="F1872" s="5" t="s">
        <v>372</v>
      </c>
      <c r="G1872" s="5" t="s">
        <v>559</v>
      </c>
      <c r="H1872" s="5" t="s">
        <v>230</v>
      </c>
      <c r="I1872" s="5" t="s">
        <v>226</v>
      </c>
      <c r="J1872" s="13">
        <v>223</v>
      </c>
      <c r="K1872" s="5">
        <v>63</v>
      </c>
      <c r="L1872" s="5" t="s">
        <v>227</v>
      </c>
      <c r="M1872" s="5">
        <v>51</v>
      </c>
      <c r="N1872" s="5" t="s">
        <v>228</v>
      </c>
      <c r="O1872" s="5">
        <v>68</v>
      </c>
      <c r="P1872" s="5" t="s">
        <v>229</v>
      </c>
      <c r="Q1872" s="5">
        <v>41</v>
      </c>
    </row>
    <row r="1873" spans="1:17" hidden="1" outlineLevel="3" collapsed="1" x14ac:dyDescent="0.25">
      <c r="A1873" s="5"/>
      <c r="B1873" s="5"/>
      <c r="C1873" s="5">
        <f>SUBTOTAL(3,C1872:C1872)</f>
        <v>1</v>
      </c>
      <c r="D1873" s="5"/>
      <c r="E1873" s="9" t="s">
        <v>2281</v>
      </c>
      <c r="F1873" s="5"/>
      <c r="G1873" s="5"/>
      <c r="H1873" s="5"/>
      <c r="I1873" s="5"/>
      <c r="J1873" s="13"/>
      <c r="K1873" s="5"/>
      <c r="L1873" s="5"/>
      <c r="M1873" s="5"/>
      <c r="N1873" s="5"/>
      <c r="O1873" s="5"/>
      <c r="P1873" s="5"/>
      <c r="Q1873" s="5"/>
    </row>
    <row r="1874" spans="1:17" hidden="1" outlineLevel="4" x14ac:dyDescent="0.25">
      <c r="A1874" s="5">
        <v>1473</v>
      </c>
      <c r="B1874" s="5" t="s">
        <v>2072</v>
      </c>
      <c r="C1874" s="5" t="str">
        <f>LEFT(B1874,6)</f>
        <v>151409</v>
      </c>
      <c r="D1874" s="5" t="str">
        <f>RIGHT(B1874,2)</f>
        <v>CG</v>
      </c>
      <c r="E1874" s="5" t="s">
        <v>223</v>
      </c>
      <c r="F1874" s="5" t="s">
        <v>372</v>
      </c>
      <c r="G1874" s="5" t="s">
        <v>702</v>
      </c>
      <c r="H1874" s="5" t="s">
        <v>230</v>
      </c>
      <c r="I1874" s="5" t="s">
        <v>245</v>
      </c>
      <c r="J1874" s="13">
        <v>268</v>
      </c>
      <c r="K1874" s="5">
        <v>69</v>
      </c>
      <c r="L1874" s="5" t="s">
        <v>228</v>
      </c>
      <c r="M1874" s="5">
        <v>75</v>
      </c>
      <c r="N1874" s="5" t="s">
        <v>229</v>
      </c>
      <c r="O1874" s="5">
        <v>60</v>
      </c>
      <c r="P1874" s="5" t="s">
        <v>227</v>
      </c>
      <c r="Q1874" s="5">
        <v>64</v>
      </c>
    </row>
    <row r="1875" spans="1:17" hidden="1" outlineLevel="4" x14ac:dyDescent="0.25">
      <c r="A1875" s="5">
        <v>1582</v>
      </c>
      <c r="B1875" s="5" t="s">
        <v>2193</v>
      </c>
      <c r="C1875" s="5" t="str">
        <f>LEFT(B1875,6)</f>
        <v>151485</v>
      </c>
      <c r="D1875" s="5" t="str">
        <f>RIGHT(B1875,2)</f>
        <v>GH</v>
      </c>
      <c r="E1875" s="5" t="s">
        <v>223</v>
      </c>
      <c r="F1875" s="5" t="s">
        <v>372</v>
      </c>
      <c r="G1875" s="5" t="s">
        <v>542</v>
      </c>
      <c r="H1875" s="5" t="s">
        <v>230</v>
      </c>
      <c r="I1875" s="5" t="s">
        <v>226</v>
      </c>
      <c r="J1875" s="13">
        <v>241</v>
      </c>
      <c r="K1875" s="5">
        <v>54</v>
      </c>
      <c r="L1875" s="5" t="s">
        <v>227</v>
      </c>
      <c r="M1875" s="5">
        <v>61</v>
      </c>
      <c r="N1875" s="5" t="s">
        <v>228</v>
      </c>
      <c r="O1875" s="5">
        <v>64</v>
      </c>
      <c r="P1875" s="5" t="s">
        <v>229</v>
      </c>
      <c r="Q1875" s="5">
        <v>62</v>
      </c>
    </row>
    <row r="1876" spans="1:17" hidden="1" outlineLevel="3" collapsed="1" x14ac:dyDescent="0.25">
      <c r="A1876" s="5"/>
      <c r="B1876" s="5"/>
      <c r="C1876" s="5">
        <f>SUBTOTAL(3,C1874:C1875)</f>
        <v>2</v>
      </c>
      <c r="D1876" s="5"/>
      <c r="E1876" s="9" t="s">
        <v>2282</v>
      </c>
      <c r="F1876" s="5"/>
      <c r="G1876" s="5"/>
      <c r="H1876" s="5"/>
      <c r="I1876" s="5"/>
      <c r="J1876" s="13"/>
      <c r="K1876" s="5"/>
      <c r="L1876" s="5"/>
      <c r="M1876" s="5"/>
      <c r="N1876" s="5"/>
      <c r="O1876" s="5"/>
      <c r="P1876" s="5"/>
      <c r="Q1876" s="5"/>
    </row>
    <row r="1877" spans="1:17" outlineLevel="2" collapsed="1" x14ac:dyDescent="0.25">
      <c r="A1877" s="5"/>
      <c r="B1877" s="5"/>
      <c r="C1877" s="5">
        <f>SUBTOTAL(3,C1825:C1875)</f>
        <v>34</v>
      </c>
      <c r="D1877" s="5"/>
      <c r="E1877" s="5"/>
      <c r="F1877" s="5"/>
      <c r="G1877" s="5"/>
      <c r="H1877" s="9" t="s">
        <v>2271</v>
      </c>
      <c r="I1877" s="5"/>
      <c r="J1877" s="13"/>
      <c r="K1877" s="5"/>
      <c r="L1877" s="5"/>
      <c r="M1877" s="5"/>
      <c r="N1877" s="5"/>
      <c r="O1877" s="5"/>
      <c r="P1877" s="5"/>
      <c r="Q1877" s="5"/>
    </row>
    <row r="1878" spans="1:17" hidden="1" outlineLevel="4" x14ac:dyDescent="0.25">
      <c r="A1878" s="5">
        <v>144</v>
      </c>
      <c r="B1878" s="5" t="s">
        <v>515</v>
      </c>
      <c r="C1878" s="5" t="str">
        <f>LEFT(B1878,6)</f>
        <v>150483</v>
      </c>
      <c r="D1878" s="5" t="str">
        <f>RIGHT(B1878,2)</f>
        <v>AG</v>
      </c>
      <c r="E1878" s="5" t="s">
        <v>223</v>
      </c>
      <c r="F1878" s="5" t="s">
        <v>372</v>
      </c>
      <c r="G1878" s="5" t="s">
        <v>516</v>
      </c>
      <c r="H1878" s="5" t="s">
        <v>366</v>
      </c>
      <c r="I1878" s="5" t="s">
        <v>517</v>
      </c>
      <c r="J1878" s="13">
        <v>205</v>
      </c>
      <c r="K1878" s="5">
        <v>50</v>
      </c>
      <c r="L1878" s="5" t="s">
        <v>234</v>
      </c>
      <c r="M1878" s="5">
        <v>55</v>
      </c>
      <c r="N1878" s="5" t="s">
        <v>250</v>
      </c>
      <c r="O1878" s="5">
        <v>47</v>
      </c>
      <c r="P1878" s="5" t="s">
        <v>320</v>
      </c>
      <c r="Q1878" s="5">
        <v>53</v>
      </c>
    </row>
    <row r="1879" spans="1:17" hidden="1" outlineLevel="3" collapsed="1" x14ac:dyDescent="0.25">
      <c r="A1879" s="5"/>
      <c r="B1879" s="5"/>
      <c r="C1879" s="5">
        <f>SUBTOTAL(3,C1878:C1878)</f>
        <v>1</v>
      </c>
      <c r="D1879" s="5"/>
      <c r="E1879" s="9" t="s">
        <v>2282</v>
      </c>
      <c r="F1879" s="5"/>
      <c r="G1879" s="5"/>
      <c r="H1879" s="5"/>
      <c r="I1879" s="5"/>
      <c r="J1879" s="13"/>
      <c r="K1879" s="5"/>
      <c r="L1879" s="5"/>
      <c r="M1879" s="5"/>
      <c r="N1879" s="5"/>
      <c r="O1879" s="5"/>
      <c r="P1879" s="5"/>
      <c r="Q1879" s="5"/>
    </row>
    <row r="1880" spans="1:17" hidden="1" outlineLevel="4" x14ac:dyDescent="0.25">
      <c r="A1880" s="5">
        <v>686</v>
      </c>
      <c r="B1880" s="5" t="s">
        <v>1193</v>
      </c>
      <c r="C1880" s="5" t="str">
        <f>LEFT(B1880,6)</f>
        <v>150967</v>
      </c>
      <c r="D1880" s="5" t="str">
        <f>RIGHT(B1880,2)</f>
        <v>DF</v>
      </c>
      <c r="E1880" s="5" t="s">
        <v>253</v>
      </c>
      <c r="F1880" s="5" t="s">
        <v>372</v>
      </c>
      <c r="G1880" s="5" t="s">
        <v>834</v>
      </c>
      <c r="H1880" s="5" t="s">
        <v>366</v>
      </c>
      <c r="I1880" s="5" t="s">
        <v>581</v>
      </c>
      <c r="J1880" s="13">
        <v>232</v>
      </c>
      <c r="K1880" s="5">
        <v>62</v>
      </c>
      <c r="L1880" s="5" t="s">
        <v>320</v>
      </c>
      <c r="M1880" s="5">
        <v>57</v>
      </c>
      <c r="N1880" s="5" t="s">
        <v>250</v>
      </c>
      <c r="O1880" s="5">
        <v>50</v>
      </c>
      <c r="P1880" s="5" t="s">
        <v>234</v>
      </c>
      <c r="Q1880" s="5">
        <v>63</v>
      </c>
    </row>
    <row r="1881" spans="1:17" hidden="1" outlineLevel="3" collapsed="1" x14ac:dyDescent="0.25">
      <c r="A1881" s="5"/>
      <c r="B1881" s="5"/>
      <c r="C1881" s="5">
        <f>SUBTOTAL(3,C1880:C1880)</f>
        <v>1</v>
      </c>
      <c r="D1881" s="5"/>
      <c r="E1881" s="9" t="s">
        <v>2281</v>
      </c>
      <c r="F1881" s="5"/>
      <c r="G1881" s="5"/>
      <c r="H1881" s="5"/>
      <c r="I1881" s="5"/>
      <c r="J1881" s="13"/>
      <c r="K1881" s="5"/>
      <c r="L1881" s="5"/>
      <c r="M1881" s="5"/>
      <c r="N1881" s="5"/>
      <c r="O1881" s="5"/>
      <c r="P1881" s="5"/>
      <c r="Q1881" s="5"/>
    </row>
    <row r="1882" spans="1:17" hidden="1" outlineLevel="4" x14ac:dyDescent="0.25">
      <c r="A1882" s="5">
        <v>899</v>
      </c>
      <c r="B1882" s="5" t="s">
        <v>1437</v>
      </c>
      <c r="C1882" s="5" t="str">
        <f>LEFT(B1882,6)</f>
        <v>151088</v>
      </c>
      <c r="D1882" s="5" t="str">
        <f>RIGHT(B1882,2)</f>
        <v>FB</v>
      </c>
      <c r="E1882" s="5" t="s">
        <v>223</v>
      </c>
      <c r="F1882" s="5" t="s">
        <v>372</v>
      </c>
      <c r="G1882" s="5" t="s">
        <v>1053</v>
      </c>
      <c r="H1882" s="5" t="s">
        <v>366</v>
      </c>
      <c r="I1882" s="5" t="s">
        <v>1438</v>
      </c>
      <c r="J1882" s="13">
        <v>279</v>
      </c>
      <c r="K1882" s="5">
        <v>77</v>
      </c>
      <c r="L1882" s="5" t="s">
        <v>250</v>
      </c>
      <c r="M1882" s="5">
        <v>69</v>
      </c>
      <c r="N1882" s="5" t="s">
        <v>239</v>
      </c>
      <c r="O1882" s="5">
        <v>71</v>
      </c>
      <c r="P1882" s="5" t="s">
        <v>234</v>
      </c>
      <c r="Q1882" s="5">
        <v>62</v>
      </c>
    </row>
    <row r="1883" spans="1:17" hidden="1" outlineLevel="3" collapsed="1" x14ac:dyDescent="0.25">
      <c r="A1883" s="5"/>
      <c r="B1883" s="5"/>
      <c r="C1883" s="5">
        <f>SUBTOTAL(3,C1882:C1882)</f>
        <v>1</v>
      </c>
      <c r="D1883" s="5"/>
      <c r="E1883" s="9" t="s">
        <v>2282</v>
      </c>
      <c r="F1883" s="5"/>
      <c r="G1883" s="5"/>
      <c r="H1883" s="5"/>
      <c r="I1883" s="5"/>
      <c r="J1883" s="13"/>
      <c r="K1883" s="5"/>
      <c r="L1883" s="5"/>
      <c r="M1883" s="5"/>
      <c r="N1883" s="5"/>
      <c r="O1883" s="5"/>
      <c r="P1883" s="5"/>
      <c r="Q1883" s="5"/>
    </row>
    <row r="1884" spans="1:17" hidden="1" outlineLevel="4" x14ac:dyDescent="0.25">
      <c r="A1884" s="5">
        <v>953</v>
      </c>
      <c r="B1884" s="5" t="s">
        <v>1502</v>
      </c>
      <c r="C1884" s="5" t="str">
        <f>LEFT(B1884,6)</f>
        <v>151119</v>
      </c>
      <c r="D1884" s="5" t="str">
        <f>RIGHT(B1884,2)</f>
        <v>JH</v>
      </c>
      <c r="E1884" s="5" t="s">
        <v>253</v>
      </c>
      <c r="F1884" s="5" t="s">
        <v>372</v>
      </c>
      <c r="G1884" s="5" t="s">
        <v>542</v>
      </c>
      <c r="H1884" s="5" t="s">
        <v>366</v>
      </c>
      <c r="I1884" s="5" t="s">
        <v>1438</v>
      </c>
      <c r="J1884" s="13">
        <v>265</v>
      </c>
      <c r="K1884" s="5">
        <v>59</v>
      </c>
      <c r="L1884" s="5" t="s">
        <v>239</v>
      </c>
      <c r="M1884" s="5">
        <v>72</v>
      </c>
      <c r="N1884" s="5" t="s">
        <v>250</v>
      </c>
      <c r="O1884" s="5">
        <v>71</v>
      </c>
      <c r="P1884" s="5" t="s">
        <v>234</v>
      </c>
      <c r="Q1884" s="5">
        <v>63</v>
      </c>
    </row>
    <row r="1885" spans="1:17" hidden="1" outlineLevel="4" x14ac:dyDescent="0.25">
      <c r="A1885" s="5">
        <v>1004</v>
      </c>
      <c r="B1885" s="5" t="s">
        <v>1557</v>
      </c>
      <c r="C1885" s="5" t="str">
        <f>LEFT(B1885,6)</f>
        <v>151190</v>
      </c>
      <c r="D1885" s="5" t="str">
        <f>RIGHT(B1885,2)</f>
        <v>GJ</v>
      </c>
      <c r="E1885" s="5" t="s">
        <v>253</v>
      </c>
      <c r="F1885" s="5" t="s">
        <v>372</v>
      </c>
      <c r="G1885" s="5" t="s">
        <v>702</v>
      </c>
      <c r="H1885" s="5" t="s">
        <v>366</v>
      </c>
      <c r="I1885" s="5" t="s">
        <v>365</v>
      </c>
      <c r="J1885" s="13">
        <v>222</v>
      </c>
      <c r="K1885" s="5">
        <v>56</v>
      </c>
      <c r="L1885" s="5" t="s">
        <v>250</v>
      </c>
      <c r="M1885" s="5">
        <v>64</v>
      </c>
      <c r="N1885" s="5" t="s">
        <v>239</v>
      </c>
      <c r="O1885" s="5">
        <v>52</v>
      </c>
      <c r="P1885" s="5" t="s">
        <v>234</v>
      </c>
      <c r="Q1885" s="5">
        <v>50</v>
      </c>
    </row>
    <row r="1886" spans="1:17" hidden="1" outlineLevel="3" collapsed="1" x14ac:dyDescent="0.25">
      <c r="A1886" s="5"/>
      <c r="B1886" s="5"/>
      <c r="C1886" s="5">
        <f>SUBTOTAL(3,C1884:C1885)</f>
        <v>2</v>
      </c>
      <c r="D1886" s="5"/>
      <c r="E1886" s="9" t="s">
        <v>2281</v>
      </c>
      <c r="F1886" s="5"/>
      <c r="G1886" s="5"/>
      <c r="H1886" s="5"/>
      <c r="I1886" s="5"/>
      <c r="J1886" s="13"/>
      <c r="K1886" s="5"/>
      <c r="L1886" s="5"/>
      <c r="M1886" s="5"/>
      <c r="N1886" s="5"/>
      <c r="O1886" s="5"/>
      <c r="P1886" s="5"/>
      <c r="Q1886" s="5"/>
    </row>
    <row r="1887" spans="1:17" hidden="1" outlineLevel="4" x14ac:dyDescent="0.25">
      <c r="A1887" s="5">
        <v>1203</v>
      </c>
      <c r="B1887" s="5" t="s">
        <v>1776</v>
      </c>
      <c r="C1887" s="5" t="str">
        <f>LEFT(B1887,6)</f>
        <v>151238</v>
      </c>
      <c r="D1887" s="5" t="str">
        <f>RIGHT(B1887,2)</f>
        <v>JB</v>
      </c>
      <c r="E1887" s="5" t="s">
        <v>223</v>
      </c>
      <c r="F1887" s="5" t="s">
        <v>372</v>
      </c>
      <c r="G1887" s="5" t="s">
        <v>559</v>
      </c>
      <c r="H1887" s="5" t="s">
        <v>366</v>
      </c>
      <c r="I1887" s="5" t="s">
        <v>365</v>
      </c>
      <c r="J1887" s="13">
        <v>239</v>
      </c>
      <c r="K1887" s="5">
        <v>58</v>
      </c>
      <c r="L1887" s="5" t="s">
        <v>250</v>
      </c>
      <c r="M1887" s="5">
        <v>59</v>
      </c>
      <c r="N1887" s="5" t="s">
        <v>239</v>
      </c>
      <c r="O1887" s="5">
        <v>63</v>
      </c>
      <c r="P1887" s="5" t="s">
        <v>234</v>
      </c>
      <c r="Q1887" s="5">
        <v>59</v>
      </c>
    </row>
    <row r="1888" spans="1:17" hidden="1" outlineLevel="4" x14ac:dyDescent="0.25">
      <c r="A1888" s="5">
        <v>1210</v>
      </c>
      <c r="B1888" s="5" t="s">
        <v>1783</v>
      </c>
      <c r="C1888" s="5" t="str">
        <f>LEFT(B1888,6)</f>
        <v>151239</v>
      </c>
      <c r="D1888" s="5" t="str">
        <f>RIGHT(B1888,2)</f>
        <v>IC</v>
      </c>
      <c r="E1888" s="5" t="s">
        <v>223</v>
      </c>
      <c r="F1888" s="5" t="s">
        <v>372</v>
      </c>
      <c r="G1888" s="5" t="s">
        <v>372</v>
      </c>
      <c r="H1888" s="5" t="s">
        <v>366</v>
      </c>
      <c r="I1888" s="5" t="s">
        <v>719</v>
      </c>
      <c r="J1888" s="13">
        <v>224</v>
      </c>
      <c r="K1888" s="5">
        <v>49</v>
      </c>
      <c r="L1888" s="5" t="s">
        <v>238</v>
      </c>
      <c r="M1888" s="5">
        <v>46</v>
      </c>
      <c r="N1888" s="5" t="s">
        <v>320</v>
      </c>
      <c r="O1888" s="5">
        <v>53</v>
      </c>
      <c r="P1888" s="5" t="s">
        <v>250</v>
      </c>
      <c r="Q1888" s="5">
        <v>76</v>
      </c>
    </row>
    <row r="1889" spans="1:17" hidden="1" outlineLevel="3" collapsed="1" x14ac:dyDescent="0.25">
      <c r="A1889" s="5"/>
      <c r="B1889" s="5"/>
      <c r="C1889" s="5">
        <f>SUBTOTAL(3,C1887:C1888)</f>
        <v>2</v>
      </c>
      <c r="D1889" s="5"/>
      <c r="E1889" s="9" t="s">
        <v>2282</v>
      </c>
      <c r="F1889" s="5"/>
      <c r="G1889" s="5"/>
      <c r="H1889" s="5"/>
      <c r="I1889" s="5"/>
      <c r="J1889" s="13"/>
      <c r="K1889" s="5"/>
      <c r="L1889" s="5"/>
      <c r="M1889" s="5"/>
      <c r="N1889" s="5"/>
      <c r="O1889" s="5"/>
      <c r="P1889" s="5"/>
      <c r="Q1889" s="5"/>
    </row>
    <row r="1890" spans="1:17" outlineLevel="2" collapsed="1" x14ac:dyDescent="0.25">
      <c r="A1890" s="5"/>
      <c r="B1890" s="5"/>
      <c r="C1890" s="5">
        <f>SUBTOTAL(3,C1878:C1888)</f>
        <v>7</v>
      </c>
      <c r="D1890" s="5"/>
      <c r="E1890" s="5"/>
      <c r="F1890" s="5"/>
      <c r="G1890" s="5"/>
      <c r="H1890" s="9" t="s">
        <v>2272</v>
      </c>
      <c r="I1890" s="5"/>
      <c r="J1890" s="13"/>
      <c r="K1890" s="5"/>
      <c r="L1890" s="5"/>
      <c r="M1890" s="5"/>
      <c r="N1890" s="5"/>
      <c r="O1890" s="5"/>
      <c r="P1890" s="5"/>
      <c r="Q1890" s="5"/>
    </row>
    <row r="1891" spans="1:17" hidden="1" outlineLevel="4" x14ac:dyDescent="0.25">
      <c r="A1891" s="5">
        <v>289</v>
      </c>
      <c r="B1891" s="5" t="s">
        <v>709</v>
      </c>
      <c r="C1891" s="5" t="str">
        <f t="shared" ref="C1891:C1896" si="38">LEFT(B1891,6)</f>
        <v>150524</v>
      </c>
      <c r="D1891" s="5" t="str">
        <f t="shared" ref="D1891:D1896" si="39">RIGHT(B1891,2)</f>
        <v>CA</v>
      </c>
      <c r="E1891" s="5" t="s">
        <v>223</v>
      </c>
      <c r="F1891" s="5" t="s">
        <v>372</v>
      </c>
      <c r="G1891" s="5" t="s">
        <v>516</v>
      </c>
      <c r="H1891" s="5" t="s">
        <v>237</v>
      </c>
      <c r="I1891" s="5" t="s">
        <v>237</v>
      </c>
      <c r="J1891" s="13">
        <v>259</v>
      </c>
      <c r="K1891" s="5">
        <v>61</v>
      </c>
      <c r="L1891" s="5" t="s">
        <v>238</v>
      </c>
      <c r="M1891" s="5">
        <v>71</v>
      </c>
      <c r="N1891" s="5" t="s">
        <v>239</v>
      </c>
      <c r="O1891" s="5">
        <v>67</v>
      </c>
      <c r="P1891" s="5" t="s">
        <v>240</v>
      </c>
      <c r="Q1891" s="5">
        <v>60</v>
      </c>
    </row>
    <row r="1892" spans="1:17" hidden="1" outlineLevel="4" x14ac:dyDescent="0.25">
      <c r="A1892" s="5">
        <v>402</v>
      </c>
      <c r="B1892" s="5" t="s">
        <v>847</v>
      </c>
      <c r="C1892" s="5" t="str">
        <f t="shared" si="38"/>
        <v>150577</v>
      </c>
      <c r="D1892" s="5" t="str">
        <f t="shared" si="39"/>
        <v>CG</v>
      </c>
      <c r="E1892" s="5" t="s">
        <v>223</v>
      </c>
      <c r="F1892" s="5" t="s">
        <v>372</v>
      </c>
      <c r="G1892" s="5" t="s">
        <v>542</v>
      </c>
      <c r="H1892" s="5" t="s">
        <v>237</v>
      </c>
      <c r="I1892" s="5" t="s">
        <v>237</v>
      </c>
      <c r="J1892" s="13">
        <v>229</v>
      </c>
      <c r="K1892" s="5">
        <v>67</v>
      </c>
      <c r="L1892" s="5" t="s">
        <v>239</v>
      </c>
      <c r="M1892" s="5">
        <v>47</v>
      </c>
      <c r="N1892" s="5" t="s">
        <v>240</v>
      </c>
      <c r="O1892" s="5">
        <v>60</v>
      </c>
      <c r="P1892" s="5" t="s">
        <v>238</v>
      </c>
      <c r="Q1892" s="5">
        <v>55</v>
      </c>
    </row>
    <row r="1893" spans="1:17" hidden="1" outlineLevel="4" x14ac:dyDescent="0.25">
      <c r="A1893" s="5">
        <v>676</v>
      </c>
      <c r="B1893" s="5" t="s">
        <v>1180</v>
      </c>
      <c r="C1893" s="5" t="str">
        <f t="shared" si="38"/>
        <v>150964</v>
      </c>
      <c r="D1893" s="5" t="str">
        <f t="shared" si="39"/>
        <v>JH</v>
      </c>
      <c r="E1893" s="5" t="s">
        <v>223</v>
      </c>
      <c r="F1893" s="5" t="s">
        <v>372</v>
      </c>
      <c r="G1893" s="5" t="s">
        <v>373</v>
      </c>
      <c r="H1893" s="5" t="s">
        <v>237</v>
      </c>
      <c r="I1893" s="5" t="s">
        <v>237</v>
      </c>
      <c r="J1893" s="13">
        <v>205</v>
      </c>
      <c r="K1893" s="5">
        <v>47</v>
      </c>
      <c r="L1893" s="5" t="s">
        <v>240</v>
      </c>
      <c r="M1893" s="5">
        <v>59</v>
      </c>
      <c r="N1893" s="5" t="s">
        <v>239</v>
      </c>
      <c r="O1893" s="5">
        <v>45</v>
      </c>
      <c r="P1893" s="5" t="s">
        <v>238</v>
      </c>
      <c r="Q1893" s="5">
        <v>54</v>
      </c>
    </row>
    <row r="1894" spans="1:17" hidden="1" outlineLevel="4" x14ac:dyDescent="0.25">
      <c r="A1894" s="5">
        <v>893</v>
      </c>
      <c r="B1894" s="5" t="s">
        <v>1430</v>
      </c>
      <c r="C1894" s="5" t="str">
        <f t="shared" si="38"/>
        <v>151084</v>
      </c>
      <c r="D1894" s="5" t="str">
        <f t="shared" si="39"/>
        <v>CA</v>
      </c>
      <c r="E1894" s="5" t="s">
        <v>223</v>
      </c>
      <c r="F1894" s="5" t="s">
        <v>372</v>
      </c>
      <c r="G1894" s="5" t="s">
        <v>636</v>
      </c>
      <c r="H1894" s="5" t="s">
        <v>237</v>
      </c>
      <c r="I1894" s="5" t="s">
        <v>237</v>
      </c>
      <c r="J1894" s="13">
        <v>228</v>
      </c>
      <c r="K1894" s="5">
        <v>61</v>
      </c>
      <c r="L1894" s="5" t="s">
        <v>238</v>
      </c>
      <c r="M1894" s="5">
        <v>57</v>
      </c>
      <c r="N1894" s="5" t="s">
        <v>239</v>
      </c>
      <c r="O1894" s="5">
        <v>56</v>
      </c>
      <c r="P1894" s="5" t="s">
        <v>240</v>
      </c>
      <c r="Q1894" s="5">
        <v>54</v>
      </c>
    </row>
    <row r="1895" spans="1:17" hidden="1" outlineLevel="4" x14ac:dyDescent="0.25">
      <c r="A1895" s="5">
        <v>999</v>
      </c>
      <c r="B1895" s="5" t="s">
        <v>1552</v>
      </c>
      <c r="C1895" s="5" t="str">
        <f t="shared" si="38"/>
        <v>151189</v>
      </c>
      <c r="D1895" s="5" t="str">
        <f t="shared" si="39"/>
        <v>HB</v>
      </c>
      <c r="E1895" s="5" t="s">
        <v>223</v>
      </c>
      <c r="F1895" s="5" t="s">
        <v>372</v>
      </c>
      <c r="G1895" s="5" t="s">
        <v>834</v>
      </c>
      <c r="H1895" s="5" t="s">
        <v>237</v>
      </c>
      <c r="I1895" s="5" t="s">
        <v>237</v>
      </c>
      <c r="J1895" s="13">
        <v>202</v>
      </c>
      <c r="K1895" s="5">
        <v>47</v>
      </c>
      <c r="L1895" s="5" t="s">
        <v>238</v>
      </c>
      <c r="M1895" s="5">
        <v>47</v>
      </c>
      <c r="N1895" s="5" t="s">
        <v>239</v>
      </c>
      <c r="O1895" s="5">
        <v>54</v>
      </c>
      <c r="P1895" s="5" t="s">
        <v>240</v>
      </c>
      <c r="Q1895" s="5">
        <v>54</v>
      </c>
    </row>
    <row r="1896" spans="1:17" hidden="1" outlineLevel="4" x14ac:dyDescent="0.25">
      <c r="A1896" s="5">
        <v>1133</v>
      </c>
      <c r="B1896" s="5" t="s">
        <v>1701</v>
      </c>
      <c r="C1896" s="5" t="str">
        <f t="shared" si="38"/>
        <v>151222</v>
      </c>
      <c r="D1896" s="5" t="str">
        <f t="shared" si="39"/>
        <v>AE</v>
      </c>
      <c r="E1896" s="5" t="s">
        <v>223</v>
      </c>
      <c r="F1896" s="5" t="s">
        <v>372</v>
      </c>
      <c r="G1896" s="5" t="s">
        <v>1702</v>
      </c>
      <c r="H1896" s="5" t="s">
        <v>237</v>
      </c>
      <c r="I1896" s="5" t="s">
        <v>237</v>
      </c>
      <c r="J1896" s="13">
        <v>259</v>
      </c>
      <c r="K1896" s="5">
        <v>64</v>
      </c>
      <c r="L1896" s="5" t="s">
        <v>238</v>
      </c>
      <c r="M1896" s="5">
        <v>68</v>
      </c>
      <c r="N1896" s="5" t="s">
        <v>239</v>
      </c>
      <c r="O1896" s="5">
        <v>67</v>
      </c>
      <c r="P1896" s="5" t="s">
        <v>240</v>
      </c>
      <c r="Q1896" s="5">
        <v>60</v>
      </c>
    </row>
    <row r="1897" spans="1:17" hidden="1" outlineLevel="3" collapsed="1" x14ac:dyDescent="0.25">
      <c r="A1897" s="5"/>
      <c r="B1897" s="5"/>
      <c r="C1897" s="5">
        <f>SUBTOTAL(3,C1891:C1896)</f>
        <v>6</v>
      </c>
      <c r="D1897" s="5"/>
      <c r="E1897" s="9" t="s">
        <v>2282</v>
      </c>
      <c r="F1897" s="5"/>
      <c r="G1897" s="5"/>
      <c r="H1897" s="5"/>
      <c r="I1897" s="5"/>
      <c r="J1897" s="13"/>
      <c r="K1897" s="5"/>
      <c r="L1897" s="5"/>
      <c r="M1897" s="5"/>
      <c r="N1897" s="5"/>
      <c r="O1897" s="5"/>
      <c r="P1897" s="5"/>
      <c r="Q1897" s="5"/>
    </row>
    <row r="1898" spans="1:17" outlineLevel="2" collapsed="1" x14ac:dyDescent="0.25">
      <c r="A1898" s="5"/>
      <c r="B1898" s="5"/>
      <c r="C1898" s="5">
        <f>SUBTOTAL(3,C1891:C1896)</f>
        <v>6</v>
      </c>
      <c r="D1898" s="5"/>
      <c r="E1898" s="5"/>
      <c r="F1898" s="5"/>
      <c r="G1898" s="5"/>
      <c r="H1898" s="9" t="s">
        <v>2273</v>
      </c>
      <c r="I1898" s="5"/>
      <c r="J1898" s="13"/>
      <c r="K1898" s="5"/>
      <c r="L1898" s="5"/>
      <c r="M1898" s="5"/>
      <c r="N1898" s="5"/>
      <c r="O1898" s="5"/>
      <c r="P1898" s="5"/>
      <c r="Q1898" s="5"/>
    </row>
    <row r="1899" spans="1:17" hidden="1" outlineLevel="4" x14ac:dyDescent="0.25">
      <c r="A1899" s="5">
        <v>508</v>
      </c>
      <c r="B1899" s="5" t="s">
        <v>995</v>
      </c>
      <c r="C1899" s="5" t="str">
        <f>LEFT(B1899,6)</f>
        <v>150797</v>
      </c>
      <c r="D1899" s="5" t="str">
        <f>RIGHT(B1899,2)</f>
        <v>HD</v>
      </c>
      <c r="E1899" s="5" t="s">
        <v>253</v>
      </c>
      <c r="F1899" s="5" t="s">
        <v>372</v>
      </c>
      <c r="G1899" s="5" t="s">
        <v>636</v>
      </c>
      <c r="H1899" s="5" t="s">
        <v>291</v>
      </c>
      <c r="I1899" s="5" t="s">
        <v>291</v>
      </c>
      <c r="J1899" s="13">
        <v>217</v>
      </c>
      <c r="K1899" s="5">
        <v>62</v>
      </c>
      <c r="L1899" s="5" t="s">
        <v>227</v>
      </c>
      <c r="M1899" s="5">
        <v>49</v>
      </c>
      <c r="N1899" s="5" t="s">
        <v>228</v>
      </c>
      <c r="O1899" s="5">
        <v>52</v>
      </c>
      <c r="P1899" s="5" t="s">
        <v>229</v>
      </c>
      <c r="Q1899" s="5">
        <v>54</v>
      </c>
    </row>
    <row r="1900" spans="1:17" hidden="1" outlineLevel="3" collapsed="1" x14ac:dyDescent="0.25">
      <c r="A1900" s="5"/>
      <c r="B1900" s="5"/>
      <c r="C1900" s="5">
        <f>SUBTOTAL(3,C1899:C1899)</f>
        <v>1</v>
      </c>
      <c r="D1900" s="5"/>
      <c r="E1900" s="9" t="s">
        <v>2281</v>
      </c>
      <c r="F1900" s="5"/>
      <c r="G1900" s="5"/>
      <c r="H1900" s="5"/>
      <c r="I1900" s="5"/>
      <c r="J1900" s="13"/>
      <c r="K1900" s="5"/>
      <c r="L1900" s="5"/>
      <c r="M1900" s="5"/>
      <c r="N1900" s="5"/>
      <c r="O1900" s="5"/>
      <c r="P1900" s="5"/>
      <c r="Q1900" s="5"/>
    </row>
    <row r="1901" spans="1:17" hidden="1" outlineLevel="4" x14ac:dyDescent="0.25">
      <c r="A1901" s="5">
        <v>544</v>
      </c>
      <c r="B1901" s="5" t="s">
        <v>1037</v>
      </c>
      <c r="C1901" s="5" t="str">
        <f t="shared" ref="C1901:C1906" si="40">LEFT(B1901,6)</f>
        <v>150806</v>
      </c>
      <c r="D1901" s="5" t="str">
        <f t="shared" ref="D1901:D1906" si="41">RIGHT(B1901,2)</f>
        <v>IJ</v>
      </c>
      <c r="E1901" s="5" t="s">
        <v>223</v>
      </c>
      <c r="F1901" s="5" t="s">
        <v>372</v>
      </c>
      <c r="G1901" s="5" t="s">
        <v>912</v>
      </c>
      <c r="H1901" s="5" t="s">
        <v>291</v>
      </c>
      <c r="I1901" s="5" t="s">
        <v>291</v>
      </c>
      <c r="J1901" s="13">
        <v>219</v>
      </c>
      <c r="K1901" s="5">
        <v>56</v>
      </c>
      <c r="L1901" s="5" t="s">
        <v>227</v>
      </c>
      <c r="M1901" s="5">
        <v>61</v>
      </c>
      <c r="N1901" s="5" t="s">
        <v>228</v>
      </c>
      <c r="O1901" s="5">
        <v>55</v>
      </c>
      <c r="P1901" s="5" t="s">
        <v>229</v>
      </c>
      <c r="Q1901" s="5">
        <v>47</v>
      </c>
    </row>
    <row r="1902" spans="1:17" hidden="1" outlineLevel="4" x14ac:dyDescent="0.25">
      <c r="A1902" s="5">
        <v>613</v>
      </c>
      <c r="B1902" s="5" t="s">
        <v>1110</v>
      </c>
      <c r="C1902" s="5" t="str">
        <f t="shared" si="40"/>
        <v>150951</v>
      </c>
      <c r="D1902" s="5" t="str">
        <f t="shared" si="41"/>
        <v>JA</v>
      </c>
      <c r="E1902" s="5" t="s">
        <v>223</v>
      </c>
      <c r="F1902" s="5" t="s">
        <v>372</v>
      </c>
      <c r="G1902" s="5" t="s">
        <v>542</v>
      </c>
      <c r="H1902" s="5" t="s">
        <v>291</v>
      </c>
      <c r="I1902" s="5" t="s">
        <v>291</v>
      </c>
      <c r="J1902" s="13">
        <v>240</v>
      </c>
      <c r="K1902" s="5">
        <v>68</v>
      </c>
      <c r="L1902" s="5" t="s">
        <v>227</v>
      </c>
      <c r="M1902" s="5">
        <v>41</v>
      </c>
      <c r="N1902" s="5" t="s">
        <v>228</v>
      </c>
      <c r="O1902" s="5">
        <v>63</v>
      </c>
      <c r="P1902" s="5" t="s">
        <v>229</v>
      </c>
      <c r="Q1902" s="5">
        <v>68</v>
      </c>
    </row>
    <row r="1903" spans="1:17" hidden="1" outlineLevel="4" x14ac:dyDescent="0.25">
      <c r="A1903" s="5">
        <v>889</v>
      </c>
      <c r="B1903" s="5" t="s">
        <v>1426</v>
      </c>
      <c r="C1903" s="5" t="str">
        <f t="shared" si="40"/>
        <v>151082</v>
      </c>
      <c r="D1903" s="5" t="str">
        <f t="shared" si="41"/>
        <v>DC</v>
      </c>
      <c r="E1903" s="5" t="s">
        <v>223</v>
      </c>
      <c r="F1903" s="5" t="s">
        <v>372</v>
      </c>
      <c r="G1903" s="5" t="s">
        <v>559</v>
      </c>
      <c r="H1903" s="5" t="s">
        <v>291</v>
      </c>
      <c r="I1903" s="5" t="s">
        <v>291</v>
      </c>
      <c r="J1903" s="13">
        <v>275</v>
      </c>
      <c r="K1903" s="5">
        <v>68</v>
      </c>
      <c r="L1903" s="5" t="s">
        <v>228</v>
      </c>
      <c r="M1903" s="5">
        <v>74</v>
      </c>
      <c r="N1903" s="5" t="s">
        <v>227</v>
      </c>
      <c r="O1903" s="5">
        <v>69</v>
      </c>
      <c r="P1903" s="5" t="s">
        <v>229</v>
      </c>
      <c r="Q1903" s="5">
        <v>64</v>
      </c>
    </row>
    <row r="1904" spans="1:17" hidden="1" outlineLevel="4" x14ac:dyDescent="0.25">
      <c r="A1904" s="5">
        <v>1002</v>
      </c>
      <c r="B1904" s="5" t="s">
        <v>1555</v>
      </c>
      <c r="C1904" s="5" t="str">
        <f t="shared" si="40"/>
        <v>151189</v>
      </c>
      <c r="D1904" s="5" t="str">
        <f t="shared" si="41"/>
        <v>GG</v>
      </c>
      <c r="E1904" s="5" t="s">
        <v>223</v>
      </c>
      <c r="F1904" s="5" t="s">
        <v>372</v>
      </c>
      <c r="G1904" s="5" t="s">
        <v>559</v>
      </c>
      <c r="H1904" s="5" t="s">
        <v>291</v>
      </c>
      <c r="I1904" s="5" t="s">
        <v>291</v>
      </c>
      <c r="J1904" s="13">
        <v>201</v>
      </c>
      <c r="K1904" s="5">
        <v>46</v>
      </c>
      <c r="L1904" s="5" t="s">
        <v>227</v>
      </c>
      <c r="M1904" s="5">
        <v>41</v>
      </c>
      <c r="N1904" s="5" t="s">
        <v>228</v>
      </c>
      <c r="O1904" s="5">
        <v>68</v>
      </c>
      <c r="P1904" s="5" t="s">
        <v>229</v>
      </c>
      <c r="Q1904" s="5">
        <v>46</v>
      </c>
    </row>
    <row r="1905" spans="1:17" hidden="1" outlineLevel="4" x14ac:dyDescent="0.25">
      <c r="A1905" s="5">
        <v>1305</v>
      </c>
      <c r="B1905" s="5" t="s">
        <v>1888</v>
      </c>
      <c r="C1905" s="5" t="str">
        <f t="shared" si="40"/>
        <v>151269</v>
      </c>
      <c r="D1905" s="5" t="str">
        <f t="shared" si="41"/>
        <v>IA</v>
      </c>
      <c r="E1905" s="5" t="s">
        <v>223</v>
      </c>
      <c r="F1905" s="5" t="s">
        <v>372</v>
      </c>
      <c r="G1905" s="5" t="s">
        <v>559</v>
      </c>
      <c r="H1905" s="5" t="s">
        <v>291</v>
      </c>
      <c r="I1905" s="5" t="s">
        <v>291</v>
      </c>
      <c r="J1905" s="13">
        <v>232</v>
      </c>
      <c r="K1905" s="5">
        <v>66</v>
      </c>
      <c r="L1905" s="5" t="s">
        <v>227</v>
      </c>
      <c r="M1905" s="5">
        <v>69</v>
      </c>
      <c r="N1905" s="5" t="s">
        <v>228</v>
      </c>
      <c r="O1905" s="5">
        <v>49</v>
      </c>
      <c r="P1905" s="5" t="s">
        <v>229</v>
      </c>
      <c r="Q1905" s="5">
        <v>48</v>
      </c>
    </row>
    <row r="1906" spans="1:17" hidden="1" outlineLevel="4" x14ac:dyDescent="0.25">
      <c r="A1906" s="5">
        <v>1613</v>
      </c>
      <c r="B1906" s="5" t="s">
        <v>2225</v>
      </c>
      <c r="C1906" s="5" t="str">
        <f t="shared" si="40"/>
        <v>151506</v>
      </c>
      <c r="D1906" s="5" t="str">
        <f t="shared" si="41"/>
        <v>CH</v>
      </c>
      <c r="E1906" s="5" t="s">
        <v>223</v>
      </c>
      <c r="F1906" s="5" t="s">
        <v>372</v>
      </c>
      <c r="G1906" s="5" t="s">
        <v>685</v>
      </c>
      <c r="H1906" s="5" t="s">
        <v>291</v>
      </c>
      <c r="I1906" s="5" t="s">
        <v>291</v>
      </c>
      <c r="J1906" s="13">
        <v>215</v>
      </c>
      <c r="K1906" s="5">
        <v>64</v>
      </c>
      <c r="L1906" s="5" t="s">
        <v>227</v>
      </c>
      <c r="M1906" s="5">
        <v>53</v>
      </c>
      <c r="N1906" s="5" t="s">
        <v>228</v>
      </c>
      <c r="O1906" s="5">
        <v>52</v>
      </c>
      <c r="P1906" s="5" t="s">
        <v>229</v>
      </c>
      <c r="Q1906" s="5">
        <v>46</v>
      </c>
    </row>
    <row r="1907" spans="1:17" hidden="1" outlineLevel="3" collapsed="1" x14ac:dyDescent="0.25">
      <c r="A1907" s="5"/>
      <c r="B1907" s="5"/>
      <c r="C1907" s="5">
        <f>SUBTOTAL(3,C1901:C1906)</f>
        <v>6</v>
      </c>
      <c r="D1907" s="5"/>
      <c r="E1907" s="9" t="s">
        <v>2282</v>
      </c>
      <c r="F1907" s="5"/>
      <c r="G1907" s="5"/>
      <c r="H1907" s="5"/>
      <c r="I1907" s="5"/>
      <c r="J1907" s="13"/>
      <c r="K1907" s="5"/>
      <c r="L1907" s="5"/>
      <c r="M1907" s="5"/>
      <c r="N1907" s="5"/>
      <c r="O1907" s="5"/>
      <c r="P1907" s="5"/>
      <c r="Q1907" s="5"/>
    </row>
    <row r="1908" spans="1:17" outlineLevel="2" collapsed="1" x14ac:dyDescent="0.25">
      <c r="A1908" s="5"/>
      <c r="B1908" s="5"/>
      <c r="C1908" s="5">
        <f>SUBTOTAL(3,C1899:C1906)</f>
        <v>7</v>
      </c>
      <c r="D1908" s="5"/>
      <c r="E1908" s="5"/>
      <c r="F1908" s="5"/>
      <c r="G1908" s="5"/>
      <c r="H1908" s="9" t="s">
        <v>2274</v>
      </c>
      <c r="I1908" s="5"/>
      <c r="J1908" s="13"/>
      <c r="K1908" s="5"/>
      <c r="L1908" s="5"/>
      <c r="M1908" s="5"/>
      <c r="N1908" s="5"/>
      <c r="O1908" s="5"/>
      <c r="P1908" s="5"/>
      <c r="Q1908" s="5"/>
    </row>
    <row r="1909" spans="1:17" hidden="1" outlineLevel="4" x14ac:dyDescent="0.25">
      <c r="A1909" s="5">
        <v>172</v>
      </c>
      <c r="B1909" s="5" t="s">
        <v>558</v>
      </c>
      <c r="C1909" s="5" t="str">
        <f>LEFT(B1909,6)</f>
        <v>150497</v>
      </c>
      <c r="D1909" s="5" t="str">
        <f>RIGHT(B1909,2)</f>
        <v>DI</v>
      </c>
      <c r="E1909" s="5" t="s">
        <v>253</v>
      </c>
      <c r="F1909" s="5" t="s">
        <v>372</v>
      </c>
      <c r="G1909" s="5" t="s">
        <v>559</v>
      </c>
      <c r="H1909" s="5" t="s">
        <v>257</v>
      </c>
      <c r="I1909" s="5" t="s">
        <v>279</v>
      </c>
      <c r="J1909" s="13">
        <v>224</v>
      </c>
      <c r="K1909" s="5">
        <v>55</v>
      </c>
      <c r="L1909" s="5" t="s">
        <v>228</v>
      </c>
      <c r="M1909" s="5">
        <v>65</v>
      </c>
      <c r="N1909" s="5" t="s">
        <v>234</v>
      </c>
      <c r="O1909" s="5">
        <v>40</v>
      </c>
      <c r="P1909" s="5" t="s">
        <v>229</v>
      </c>
      <c r="Q1909" s="5">
        <v>64</v>
      </c>
    </row>
    <row r="1910" spans="1:17" hidden="1" outlineLevel="4" x14ac:dyDescent="0.25">
      <c r="A1910" s="5">
        <v>336</v>
      </c>
      <c r="B1910" s="5" t="s">
        <v>767</v>
      </c>
      <c r="C1910" s="5" t="str">
        <f>LEFT(B1910,6)</f>
        <v>150534</v>
      </c>
      <c r="D1910" s="5" t="str">
        <f>RIGHT(B1910,2)</f>
        <v>DG</v>
      </c>
      <c r="E1910" s="5" t="s">
        <v>253</v>
      </c>
      <c r="F1910" s="5" t="s">
        <v>372</v>
      </c>
      <c r="G1910" s="5" t="s">
        <v>528</v>
      </c>
      <c r="H1910" s="5" t="s">
        <v>257</v>
      </c>
      <c r="I1910" s="5" t="s">
        <v>768</v>
      </c>
      <c r="J1910" s="13">
        <v>250</v>
      </c>
      <c r="K1910" s="5">
        <v>69</v>
      </c>
      <c r="L1910" s="5" t="s">
        <v>227</v>
      </c>
      <c r="M1910" s="5">
        <v>57</v>
      </c>
      <c r="N1910" s="5" t="s">
        <v>228</v>
      </c>
      <c r="O1910" s="5">
        <v>57</v>
      </c>
      <c r="P1910" s="5" t="s">
        <v>234</v>
      </c>
      <c r="Q1910" s="5">
        <v>67</v>
      </c>
    </row>
    <row r="1911" spans="1:17" hidden="1" outlineLevel="4" x14ac:dyDescent="0.25">
      <c r="A1911" s="5">
        <v>629</v>
      </c>
      <c r="B1911" s="5" t="s">
        <v>1127</v>
      </c>
      <c r="C1911" s="5" t="str">
        <f>LEFT(B1911,6)</f>
        <v>150955</v>
      </c>
      <c r="D1911" s="5" t="str">
        <f>RIGHT(B1911,2)</f>
        <v>BD</v>
      </c>
      <c r="E1911" s="5" t="s">
        <v>253</v>
      </c>
      <c r="F1911" s="5" t="s">
        <v>372</v>
      </c>
      <c r="G1911" s="5" t="s">
        <v>912</v>
      </c>
      <c r="H1911" s="5" t="s">
        <v>257</v>
      </c>
      <c r="I1911" s="5" t="s">
        <v>495</v>
      </c>
      <c r="J1911" s="13">
        <v>200</v>
      </c>
      <c r="K1911" s="5">
        <v>44</v>
      </c>
      <c r="L1911" s="5" t="s">
        <v>442</v>
      </c>
      <c r="M1911" s="5">
        <v>45</v>
      </c>
      <c r="N1911" s="5" t="s">
        <v>234</v>
      </c>
      <c r="O1911" s="5">
        <v>65</v>
      </c>
      <c r="P1911" s="5" t="s">
        <v>229</v>
      </c>
      <c r="Q1911" s="5">
        <v>46</v>
      </c>
    </row>
    <row r="1912" spans="1:17" hidden="1" outlineLevel="3" collapsed="1" x14ac:dyDescent="0.25">
      <c r="A1912" s="5"/>
      <c r="B1912" s="5"/>
      <c r="C1912" s="5">
        <f>SUBTOTAL(3,C1909:C1911)</f>
        <v>3</v>
      </c>
      <c r="D1912" s="5"/>
      <c r="E1912" s="9" t="s">
        <v>2281</v>
      </c>
      <c r="F1912" s="5"/>
      <c r="G1912" s="5"/>
      <c r="H1912" s="5"/>
      <c r="I1912" s="5"/>
      <c r="J1912" s="13"/>
      <c r="K1912" s="5"/>
      <c r="L1912" s="5"/>
      <c r="M1912" s="5"/>
      <c r="N1912" s="5"/>
      <c r="O1912" s="5"/>
      <c r="P1912" s="5"/>
      <c r="Q1912" s="5"/>
    </row>
    <row r="1913" spans="1:17" hidden="1" outlineLevel="4" x14ac:dyDescent="0.25">
      <c r="A1913" s="5">
        <v>671</v>
      </c>
      <c r="B1913" s="5" t="s">
        <v>1174</v>
      </c>
      <c r="C1913" s="5" t="str">
        <f>LEFT(B1913,6)</f>
        <v>150964</v>
      </c>
      <c r="D1913" s="5" t="str">
        <f>RIGHT(B1913,2)</f>
        <v>IC</v>
      </c>
      <c r="E1913" s="5" t="s">
        <v>223</v>
      </c>
      <c r="F1913" s="5" t="s">
        <v>372</v>
      </c>
      <c r="G1913" s="5" t="s">
        <v>685</v>
      </c>
      <c r="H1913" s="5" t="s">
        <v>257</v>
      </c>
      <c r="I1913" s="5" t="s">
        <v>279</v>
      </c>
      <c r="J1913" s="13">
        <v>249</v>
      </c>
      <c r="K1913" s="5">
        <v>59</v>
      </c>
      <c r="L1913" s="5" t="s">
        <v>234</v>
      </c>
      <c r="M1913" s="5">
        <v>74</v>
      </c>
      <c r="N1913" s="5" t="s">
        <v>229</v>
      </c>
      <c r="O1913" s="5">
        <v>62</v>
      </c>
      <c r="P1913" s="5" t="s">
        <v>228</v>
      </c>
      <c r="Q1913" s="5">
        <v>54</v>
      </c>
    </row>
    <row r="1914" spans="1:17" hidden="1" outlineLevel="4" x14ac:dyDescent="0.25">
      <c r="A1914" s="5">
        <v>709</v>
      </c>
      <c r="B1914" s="5" t="s">
        <v>1220</v>
      </c>
      <c r="C1914" s="5" t="str">
        <f>LEFT(B1914,6)</f>
        <v>150972</v>
      </c>
      <c r="D1914" s="5" t="str">
        <f>RIGHT(B1914,2)</f>
        <v>BD</v>
      </c>
      <c r="E1914" s="5" t="s">
        <v>223</v>
      </c>
      <c r="F1914" s="5" t="s">
        <v>372</v>
      </c>
      <c r="G1914" s="5" t="s">
        <v>1221</v>
      </c>
      <c r="H1914" s="5" t="s">
        <v>257</v>
      </c>
      <c r="I1914" s="5" t="s">
        <v>234</v>
      </c>
      <c r="J1914" s="13">
        <v>270</v>
      </c>
      <c r="K1914" s="5">
        <v>69</v>
      </c>
      <c r="L1914" s="5" t="s">
        <v>228</v>
      </c>
      <c r="M1914" s="5">
        <v>65</v>
      </c>
      <c r="N1914" s="5" t="s">
        <v>234</v>
      </c>
      <c r="O1914" s="5">
        <v>66</v>
      </c>
      <c r="P1914" s="5" t="s">
        <v>229</v>
      </c>
      <c r="Q1914" s="5">
        <v>70</v>
      </c>
    </row>
    <row r="1915" spans="1:17" hidden="1" outlineLevel="4" x14ac:dyDescent="0.25">
      <c r="A1915" s="5">
        <v>1003</v>
      </c>
      <c r="B1915" s="5" t="s">
        <v>1556</v>
      </c>
      <c r="C1915" s="5" t="str">
        <f>LEFT(B1915,6)</f>
        <v>151190</v>
      </c>
      <c r="D1915" s="5" t="str">
        <f>RIGHT(B1915,2)</f>
        <v>CF</v>
      </c>
      <c r="E1915" s="5" t="s">
        <v>223</v>
      </c>
      <c r="F1915" s="5" t="s">
        <v>372</v>
      </c>
      <c r="G1915" s="5" t="s">
        <v>373</v>
      </c>
      <c r="H1915" s="5" t="s">
        <v>257</v>
      </c>
      <c r="I1915" s="5" t="s">
        <v>279</v>
      </c>
      <c r="J1915" s="13">
        <v>230</v>
      </c>
      <c r="K1915" s="5">
        <v>76</v>
      </c>
      <c r="L1915" s="5" t="s">
        <v>234</v>
      </c>
      <c r="M1915" s="5">
        <v>65</v>
      </c>
      <c r="N1915" s="5" t="s">
        <v>229</v>
      </c>
      <c r="O1915" s="5">
        <v>46</v>
      </c>
      <c r="P1915" s="5" t="s">
        <v>228</v>
      </c>
      <c r="Q1915" s="5">
        <v>43</v>
      </c>
    </row>
    <row r="1916" spans="1:17" hidden="1" outlineLevel="3" collapsed="1" x14ac:dyDescent="0.25">
      <c r="A1916" s="5"/>
      <c r="B1916" s="5"/>
      <c r="C1916" s="5">
        <f>SUBTOTAL(3,C1913:C1915)</f>
        <v>3</v>
      </c>
      <c r="D1916" s="5"/>
      <c r="E1916" s="9" t="s">
        <v>2282</v>
      </c>
      <c r="F1916" s="5"/>
      <c r="G1916" s="5"/>
      <c r="H1916" s="5"/>
      <c r="I1916" s="5"/>
      <c r="J1916" s="13"/>
      <c r="K1916" s="5"/>
      <c r="L1916" s="5"/>
      <c r="M1916" s="5"/>
      <c r="N1916" s="5"/>
      <c r="O1916" s="5"/>
      <c r="P1916" s="5"/>
      <c r="Q1916" s="5"/>
    </row>
    <row r="1917" spans="1:17" hidden="1" outlineLevel="4" x14ac:dyDescent="0.25">
      <c r="A1917" s="5">
        <v>1195</v>
      </c>
      <c r="B1917" s="5" t="s">
        <v>1768</v>
      </c>
      <c r="C1917" s="5" t="str">
        <f>LEFT(B1917,6)</f>
        <v>151237</v>
      </c>
      <c r="D1917" s="5" t="str">
        <f>RIGHT(B1917,2)</f>
        <v>CG</v>
      </c>
      <c r="E1917" s="5" t="s">
        <v>253</v>
      </c>
      <c r="F1917" s="5" t="s">
        <v>372</v>
      </c>
      <c r="G1917" s="5" t="s">
        <v>373</v>
      </c>
      <c r="H1917" s="5" t="s">
        <v>257</v>
      </c>
      <c r="I1917" s="5" t="s">
        <v>642</v>
      </c>
      <c r="J1917" s="13">
        <v>227</v>
      </c>
      <c r="K1917" s="5">
        <v>63</v>
      </c>
      <c r="L1917" s="5" t="s">
        <v>228</v>
      </c>
      <c r="M1917" s="5">
        <v>54</v>
      </c>
      <c r="N1917" s="5" t="s">
        <v>227</v>
      </c>
      <c r="O1917" s="5">
        <v>60</v>
      </c>
      <c r="P1917" s="5" t="s">
        <v>234</v>
      </c>
      <c r="Q1917" s="5">
        <v>50</v>
      </c>
    </row>
    <row r="1918" spans="1:17" hidden="1" outlineLevel="3" collapsed="1" x14ac:dyDescent="0.25">
      <c r="A1918" s="5"/>
      <c r="B1918" s="5"/>
      <c r="C1918" s="5">
        <f>SUBTOTAL(3,C1917:C1917)</f>
        <v>1</v>
      </c>
      <c r="D1918" s="5"/>
      <c r="E1918" s="9" t="s">
        <v>2281</v>
      </c>
      <c r="F1918" s="5"/>
      <c r="G1918" s="5"/>
      <c r="H1918" s="5"/>
      <c r="I1918" s="5"/>
      <c r="J1918" s="13"/>
      <c r="K1918" s="5"/>
      <c r="L1918" s="5"/>
      <c r="M1918" s="5"/>
      <c r="N1918" s="5"/>
      <c r="O1918" s="5"/>
      <c r="P1918" s="5"/>
      <c r="Q1918" s="5"/>
    </row>
    <row r="1919" spans="1:17" hidden="1" outlineLevel="4" x14ac:dyDescent="0.25">
      <c r="A1919" s="5">
        <v>1286</v>
      </c>
      <c r="B1919" s="5" t="s">
        <v>1867</v>
      </c>
      <c r="C1919" s="5" t="str">
        <f>LEFT(B1919,6)</f>
        <v>151262</v>
      </c>
      <c r="D1919" s="5" t="str">
        <f>RIGHT(B1919,2)</f>
        <v>JA</v>
      </c>
      <c r="E1919" s="5" t="s">
        <v>223</v>
      </c>
      <c r="F1919" s="5" t="s">
        <v>372</v>
      </c>
      <c r="G1919" s="5" t="s">
        <v>372</v>
      </c>
      <c r="H1919" s="5" t="s">
        <v>257</v>
      </c>
      <c r="I1919" s="5" t="s">
        <v>768</v>
      </c>
      <c r="J1919" s="13">
        <v>254</v>
      </c>
      <c r="K1919" s="5">
        <v>75</v>
      </c>
      <c r="L1919" s="5" t="s">
        <v>227</v>
      </c>
      <c r="M1919" s="5">
        <v>53</v>
      </c>
      <c r="N1919" s="5" t="s">
        <v>228</v>
      </c>
      <c r="O1919" s="5">
        <v>50</v>
      </c>
      <c r="P1919" s="5" t="s">
        <v>442</v>
      </c>
      <c r="Q1919" s="5">
        <v>76</v>
      </c>
    </row>
    <row r="1920" spans="1:17" hidden="1" outlineLevel="4" x14ac:dyDescent="0.25">
      <c r="A1920" s="5">
        <v>1287</v>
      </c>
      <c r="B1920" s="5" t="s">
        <v>1868</v>
      </c>
      <c r="C1920" s="5" t="str">
        <f>LEFT(B1920,6)</f>
        <v>151262</v>
      </c>
      <c r="D1920" s="5" t="str">
        <f>RIGHT(B1920,2)</f>
        <v>FH</v>
      </c>
      <c r="E1920" s="5" t="s">
        <v>223</v>
      </c>
      <c r="F1920" s="5" t="s">
        <v>372</v>
      </c>
      <c r="G1920" s="5" t="s">
        <v>542</v>
      </c>
      <c r="H1920" s="5" t="s">
        <v>257</v>
      </c>
      <c r="I1920" s="5" t="s">
        <v>631</v>
      </c>
      <c r="J1920" s="13">
        <v>266</v>
      </c>
      <c r="K1920" s="5">
        <v>63</v>
      </c>
      <c r="L1920" s="5" t="s">
        <v>227</v>
      </c>
      <c r="M1920" s="5">
        <v>71</v>
      </c>
      <c r="N1920" s="5" t="s">
        <v>228</v>
      </c>
      <c r="O1920" s="5">
        <v>63</v>
      </c>
      <c r="P1920" s="5" t="s">
        <v>229</v>
      </c>
      <c r="Q1920" s="5">
        <v>69</v>
      </c>
    </row>
    <row r="1921" spans="1:17" hidden="1" outlineLevel="3" collapsed="1" x14ac:dyDescent="0.25">
      <c r="A1921" s="5"/>
      <c r="B1921" s="5"/>
      <c r="C1921" s="5">
        <f>SUBTOTAL(3,C1919:C1920)</f>
        <v>2</v>
      </c>
      <c r="D1921" s="5"/>
      <c r="E1921" s="9" t="s">
        <v>2282</v>
      </c>
      <c r="F1921" s="5"/>
      <c r="G1921" s="5"/>
      <c r="H1921" s="5"/>
      <c r="I1921" s="5"/>
      <c r="J1921" s="13"/>
      <c r="K1921" s="5"/>
      <c r="L1921" s="5"/>
      <c r="M1921" s="5"/>
      <c r="N1921" s="5"/>
      <c r="O1921" s="5"/>
      <c r="P1921" s="5"/>
      <c r="Q1921" s="5"/>
    </row>
    <row r="1922" spans="1:17" hidden="1" outlineLevel="4" x14ac:dyDescent="0.25">
      <c r="A1922" s="5">
        <v>1336</v>
      </c>
      <c r="B1922" s="5" t="s">
        <v>1922</v>
      </c>
      <c r="C1922" s="5" t="str">
        <f>LEFT(B1922,6)</f>
        <v>151281</v>
      </c>
      <c r="D1922" s="5" t="str">
        <f>RIGHT(B1922,2)</f>
        <v>GI</v>
      </c>
      <c r="E1922" s="5" t="s">
        <v>253</v>
      </c>
      <c r="F1922" s="5" t="s">
        <v>372</v>
      </c>
      <c r="G1922" s="5" t="s">
        <v>516</v>
      </c>
      <c r="H1922" s="5" t="s">
        <v>257</v>
      </c>
      <c r="I1922" s="5" t="s">
        <v>229</v>
      </c>
      <c r="J1922" s="13">
        <v>265</v>
      </c>
      <c r="K1922" s="5">
        <v>81</v>
      </c>
      <c r="L1922" s="5" t="s">
        <v>229</v>
      </c>
      <c r="M1922" s="5">
        <v>55</v>
      </c>
      <c r="N1922" s="5" t="s">
        <v>228</v>
      </c>
      <c r="O1922" s="5">
        <v>69</v>
      </c>
      <c r="P1922" s="5" t="s">
        <v>234</v>
      </c>
      <c r="Q1922" s="5">
        <v>60</v>
      </c>
    </row>
    <row r="1923" spans="1:17" hidden="1" outlineLevel="3" collapsed="1" x14ac:dyDescent="0.25">
      <c r="A1923" s="5"/>
      <c r="B1923" s="5"/>
      <c r="C1923" s="5">
        <f>SUBTOTAL(3,C1922:C1922)</f>
        <v>1</v>
      </c>
      <c r="D1923" s="5"/>
      <c r="E1923" s="9" t="s">
        <v>2281</v>
      </c>
      <c r="F1923" s="5"/>
      <c r="G1923" s="5"/>
      <c r="H1923" s="5"/>
      <c r="I1923" s="5"/>
      <c r="J1923" s="13"/>
      <c r="K1923" s="5"/>
      <c r="L1923" s="5"/>
      <c r="M1923" s="5"/>
      <c r="N1923" s="5"/>
      <c r="O1923" s="5"/>
      <c r="P1923" s="5"/>
      <c r="Q1923" s="5"/>
    </row>
    <row r="1924" spans="1:17" outlineLevel="2" collapsed="1" x14ac:dyDescent="0.25">
      <c r="A1924" s="5"/>
      <c r="B1924" s="5"/>
      <c r="C1924" s="5">
        <f>SUBTOTAL(3,C1909:C1922)</f>
        <v>10</v>
      </c>
      <c r="D1924" s="5"/>
      <c r="E1924" s="5"/>
      <c r="F1924" s="5"/>
      <c r="G1924" s="5"/>
      <c r="H1924" s="9" t="s">
        <v>2275</v>
      </c>
      <c r="I1924" s="5"/>
      <c r="J1924" s="13"/>
      <c r="K1924" s="5"/>
      <c r="L1924" s="5"/>
      <c r="M1924" s="5"/>
      <c r="N1924" s="5"/>
      <c r="O1924" s="5"/>
      <c r="P1924" s="5"/>
      <c r="Q1924" s="5"/>
    </row>
    <row r="1925" spans="1:17" hidden="1" outlineLevel="4" x14ac:dyDescent="0.25">
      <c r="A1925" s="5">
        <v>351</v>
      </c>
      <c r="B1925" s="5" t="s">
        <v>785</v>
      </c>
      <c r="C1925" s="5" t="str">
        <f t="shared" ref="C1925:C1937" si="42">LEFT(B1925,6)</f>
        <v>150537</v>
      </c>
      <c r="D1925" s="5" t="str">
        <f t="shared" ref="D1925:D1937" si="43">RIGHT(B1925,2)</f>
        <v>JA</v>
      </c>
      <c r="E1925" s="5" t="s">
        <v>253</v>
      </c>
      <c r="F1925" s="5" t="s">
        <v>372</v>
      </c>
      <c r="G1925" s="5" t="s">
        <v>685</v>
      </c>
      <c r="H1925" s="5" t="s">
        <v>277</v>
      </c>
      <c r="I1925" s="5" t="s">
        <v>440</v>
      </c>
      <c r="J1925" s="13">
        <v>249</v>
      </c>
      <c r="K1925" s="5">
        <v>67</v>
      </c>
      <c r="L1925" s="5" t="s">
        <v>228</v>
      </c>
      <c r="M1925" s="5">
        <v>55</v>
      </c>
      <c r="N1925" s="5" t="s">
        <v>234</v>
      </c>
      <c r="O1925" s="5">
        <v>68</v>
      </c>
      <c r="P1925" s="5" t="s">
        <v>229</v>
      </c>
      <c r="Q1925" s="5">
        <v>59</v>
      </c>
    </row>
    <row r="1926" spans="1:17" hidden="1" outlineLevel="4" x14ac:dyDescent="0.25">
      <c r="A1926" s="5">
        <v>376</v>
      </c>
      <c r="B1926" s="5" t="s">
        <v>816</v>
      </c>
      <c r="C1926" s="5" t="str">
        <f t="shared" si="42"/>
        <v>150555</v>
      </c>
      <c r="D1926" s="5" t="str">
        <f t="shared" si="43"/>
        <v>BF</v>
      </c>
      <c r="E1926" s="5" t="s">
        <v>253</v>
      </c>
      <c r="F1926" s="5" t="s">
        <v>372</v>
      </c>
      <c r="G1926" s="5" t="s">
        <v>685</v>
      </c>
      <c r="H1926" s="5" t="s">
        <v>277</v>
      </c>
      <c r="I1926" s="5" t="s">
        <v>440</v>
      </c>
      <c r="J1926" s="13">
        <v>206</v>
      </c>
      <c r="K1926" s="5">
        <v>54</v>
      </c>
      <c r="L1926" s="5" t="s">
        <v>228</v>
      </c>
      <c r="M1926" s="5">
        <v>44</v>
      </c>
      <c r="N1926" s="5" t="s">
        <v>234</v>
      </c>
      <c r="O1926" s="5">
        <v>60</v>
      </c>
      <c r="P1926" s="5" t="s">
        <v>229</v>
      </c>
      <c r="Q1926" s="5">
        <v>48</v>
      </c>
    </row>
    <row r="1927" spans="1:17" hidden="1" outlineLevel="4" x14ac:dyDescent="0.25">
      <c r="A1927" s="5">
        <v>391</v>
      </c>
      <c r="B1927" s="5" t="s">
        <v>833</v>
      </c>
      <c r="C1927" s="5" t="str">
        <f t="shared" si="42"/>
        <v>150563</v>
      </c>
      <c r="D1927" s="5" t="str">
        <f t="shared" si="43"/>
        <v>AI</v>
      </c>
      <c r="E1927" s="5" t="s">
        <v>253</v>
      </c>
      <c r="F1927" s="5" t="s">
        <v>372</v>
      </c>
      <c r="G1927" s="5" t="s">
        <v>834</v>
      </c>
      <c r="H1927" s="5" t="s">
        <v>277</v>
      </c>
      <c r="I1927" s="5" t="s">
        <v>299</v>
      </c>
      <c r="J1927" s="13">
        <v>258</v>
      </c>
      <c r="K1927" s="5">
        <v>64</v>
      </c>
      <c r="L1927" s="5" t="s">
        <v>228</v>
      </c>
      <c r="M1927" s="5">
        <v>63</v>
      </c>
      <c r="N1927" s="5" t="s">
        <v>229</v>
      </c>
      <c r="O1927" s="5">
        <v>56</v>
      </c>
      <c r="P1927" s="5" t="s">
        <v>234</v>
      </c>
      <c r="Q1927" s="5">
        <v>75</v>
      </c>
    </row>
    <row r="1928" spans="1:17" hidden="1" outlineLevel="4" x14ac:dyDescent="0.25">
      <c r="A1928" s="5">
        <v>448</v>
      </c>
      <c r="B1928" s="5" t="s">
        <v>911</v>
      </c>
      <c r="C1928" s="5" t="str">
        <f t="shared" si="42"/>
        <v>150599</v>
      </c>
      <c r="D1928" s="5" t="str">
        <f t="shared" si="43"/>
        <v>HG</v>
      </c>
      <c r="E1928" s="5" t="s">
        <v>253</v>
      </c>
      <c r="F1928" s="5" t="s">
        <v>372</v>
      </c>
      <c r="G1928" s="5" t="s">
        <v>912</v>
      </c>
      <c r="H1928" s="5" t="s">
        <v>277</v>
      </c>
      <c r="I1928" s="5" t="s">
        <v>299</v>
      </c>
      <c r="J1928" s="13">
        <v>243</v>
      </c>
      <c r="K1928" s="5">
        <v>67</v>
      </c>
      <c r="L1928" s="5" t="s">
        <v>228</v>
      </c>
      <c r="M1928" s="5">
        <v>69</v>
      </c>
      <c r="N1928" s="5" t="s">
        <v>234</v>
      </c>
      <c r="O1928" s="5">
        <v>63</v>
      </c>
      <c r="P1928" s="5" t="s">
        <v>229</v>
      </c>
      <c r="Q1928" s="5">
        <v>44</v>
      </c>
    </row>
    <row r="1929" spans="1:17" hidden="1" outlineLevel="4" x14ac:dyDescent="0.25">
      <c r="A1929" s="5">
        <v>472</v>
      </c>
      <c r="B1929" s="5" t="s">
        <v>940</v>
      </c>
      <c r="C1929" s="5" t="str">
        <f t="shared" si="42"/>
        <v>150614</v>
      </c>
      <c r="D1929" s="5" t="str">
        <f t="shared" si="43"/>
        <v>IE</v>
      </c>
      <c r="E1929" s="5" t="s">
        <v>253</v>
      </c>
      <c r="F1929" s="5" t="s">
        <v>372</v>
      </c>
      <c r="G1929" s="5" t="s">
        <v>542</v>
      </c>
      <c r="H1929" s="5" t="s">
        <v>277</v>
      </c>
      <c r="I1929" s="5" t="s">
        <v>276</v>
      </c>
      <c r="J1929" s="13">
        <v>212</v>
      </c>
      <c r="K1929" s="5">
        <v>67</v>
      </c>
      <c r="L1929" s="5" t="s">
        <v>228</v>
      </c>
      <c r="M1929" s="5">
        <v>50</v>
      </c>
      <c r="N1929" s="5" t="s">
        <v>234</v>
      </c>
      <c r="O1929" s="5">
        <v>53</v>
      </c>
      <c r="P1929" s="5" t="s">
        <v>229</v>
      </c>
      <c r="Q1929" s="5">
        <v>42</v>
      </c>
    </row>
    <row r="1930" spans="1:17" hidden="1" outlineLevel="4" x14ac:dyDescent="0.25">
      <c r="A1930" s="5">
        <v>559</v>
      </c>
      <c r="B1930" s="5" t="s">
        <v>1054</v>
      </c>
      <c r="C1930" s="5" t="str">
        <f t="shared" si="42"/>
        <v>150815</v>
      </c>
      <c r="D1930" s="5" t="str">
        <f t="shared" si="43"/>
        <v>CD</v>
      </c>
      <c r="E1930" s="5" t="s">
        <v>253</v>
      </c>
      <c r="F1930" s="5" t="s">
        <v>372</v>
      </c>
      <c r="G1930" s="5" t="s">
        <v>636</v>
      </c>
      <c r="H1930" s="5" t="s">
        <v>277</v>
      </c>
      <c r="I1930" s="5" t="s">
        <v>440</v>
      </c>
      <c r="J1930" s="13">
        <v>277</v>
      </c>
      <c r="K1930" s="5">
        <v>62</v>
      </c>
      <c r="L1930" s="5" t="s">
        <v>228</v>
      </c>
      <c r="M1930" s="5">
        <v>70</v>
      </c>
      <c r="N1930" s="5" t="s">
        <v>234</v>
      </c>
      <c r="O1930" s="5">
        <v>81</v>
      </c>
      <c r="P1930" s="5" t="s">
        <v>229</v>
      </c>
      <c r="Q1930" s="5">
        <v>64</v>
      </c>
    </row>
    <row r="1931" spans="1:17" hidden="1" outlineLevel="4" x14ac:dyDescent="0.25">
      <c r="A1931" s="5">
        <v>607</v>
      </c>
      <c r="B1931" s="5" t="s">
        <v>1104</v>
      </c>
      <c r="C1931" s="5" t="str">
        <f t="shared" si="42"/>
        <v>150927</v>
      </c>
      <c r="D1931" s="5" t="str">
        <f t="shared" si="43"/>
        <v>CC</v>
      </c>
      <c r="E1931" s="5" t="s">
        <v>253</v>
      </c>
      <c r="F1931" s="5" t="s">
        <v>372</v>
      </c>
      <c r="G1931" s="5" t="s">
        <v>685</v>
      </c>
      <c r="H1931" s="5" t="s">
        <v>277</v>
      </c>
      <c r="I1931" s="5" t="s">
        <v>304</v>
      </c>
      <c r="J1931" s="13">
        <v>256</v>
      </c>
      <c r="K1931" s="5">
        <v>56</v>
      </c>
      <c r="L1931" s="5" t="s">
        <v>234</v>
      </c>
      <c r="M1931" s="5">
        <v>61</v>
      </c>
      <c r="N1931" s="5" t="s">
        <v>228</v>
      </c>
      <c r="O1931" s="5">
        <v>69</v>
      </c>
      <c r="P1931" s="5" t="s">
        <v>229</v>
      </c>
      <c r="Q1931" s="5">
        <v>70</v>
      </c>
    </row>
    <row r="1932" spans="1:17" hidden="1" outlineLevel="4" x14ac:dyDescent="0.25">
      <c r="A1932" s="5">
        <v>703</v>
      </c>
      <c r="B1932" s="5" t="s">
        <v>1214</v>
      </c>
      <c r="C1932" s="5" t="str">
        <f t="shared" si="42"/>
        <v>150971</v>
      </c>
      <c r="D1932" s="5" t="str">
        <f t="shared" si="43"/>
        <v>EB</v>
      </c>
      <c r="E1932" s="5" t="s">
        <v>253</v>
      </c>
      <c r="F1932" s="5" t="s">
        <v>372</v>
      </c>
      <c r="G1932" s="5" t="s">
        <v>1053</v>
      </c>
      <c r="H1932" s="5" t="s">
        <v>277</v>
      </c>
      <c r="I1932" s="5" t="s">
        <v>440</v>
      </c>
      <c r="J1932" s="13">
        <v>202</v>
      </c>
      <c r="K1932" s="5">
        <v>44</v>
      </c>
      <c r="L1932" s="5" t="s">
        <v>228</v>
      </c>
      <c r="M1932" s="5">
        <v>67</v>
      </c>
      <c r="N1932" s="5" t="s">
        <v>234</v>
      </c>
      <c r="O1932" s="5">
        <v>47</v>
      </c>
      <c r="P1932" s="5" t="s">
        <v>229</v>
      </c>
      <c r="Q1932" s="5">
        <v>44</v>
      </c>
    </row>
    <row r="1933" spans="1:17" hidden="1" outlineLevel="4" x14ac:dyDescent="0.25">
      <c r="A1933" s="5">
        <v>793</v>
      </c>
      <c r="B1933" s="5" t="s">
        <v>1313</v>
      </c>
      <c r="C1933" s="5" t="str">
        <f t="shared" si="42"/>
        <v>150992</v>
      </c>
      <c r="D1933" s="5" t="str">
        <f t="shared" si="43"/>
        <v>CD</v>
      </c>
      <c r="E1933" s="5" t="s">
        <v>253</v>
      </c>
      <c r="F1933" s="5" t="s">
        <v>372</v>
      </c>
      <c r="G1933" s="5" t="s">
        <v>685</v>
      </c>
      <c r="H1933" s="5" t="s">
        <v>277</v>
      </c>
      <c r="I1933" s="5" t="s">
        <v>551</v>
      </c>
      <c r="J1933" s="13">
        <v>256</v>
      </c>
      <c r="K1933" s="5">
        <v>63</v>
      </c>
      <c r="L1933" s="5" t="s">
        <v>228</v>
      </c>
      <c r="M1933" s="5">
        <v>75</v>
      </c>
      <c r="N1933" s="5" t="s">
        <v>234</v>
      </c>
      <c r="O1933" s="5">
        <v>59</v>
      </c>
      <c r="P1933" s="5" t="s">
        <v>229</v>
      </c>
      <c r="Q1933" s="5">
        <v>59</v>
      </c>
    </row>
    <row r="1934" spans="1:17" hidden="1" outlineLevel="4" x14ac:dyDescent="0.25">
      <c r="A1934" s="5">
        <v>827</v>
      </c>
      <c r="B1934" s="5" t="s">
        <v>1349</v>
      </c>
      <c r="C1934" s="5" t="str">
        <f t="shared" si="42"/>
        <v>151003</v>
      </c>
      <c r="D1934" s="5" t="str">
        <f t="shared" si="43"/>
        <v>CE</v>
      </c>
      <c r="E1934" s="5" t="s">
        <v>253</v>
      </c>
      <c r="F1934" s="5" t="s">
        <v>372</v>
      </c>
      <c r="G1934" s="5" t="s">
        <v>372</v>
      </c>
      <c r="H1934" s="5" t="s">
        <v>277</v>
      </c>
      <c r="I1934" s="5" t="s">
        <v>299</v>
      </c>
      <c r="J1934" s="13">
        <v>277</v>
      </c>
      <c r="K1934" s="5">
        <v>67</v>
      </c>
      <c r="L1934" s="5" t="s">
        <v>228</v>
      </c>
      <c r="M1934" s="5">
        <v>63</v>
      </c>
      <c r="N1934" s="5" t="s">
        <v>234</v>
      </c>
      <c r="O1934" s="5">
        <v>79</v>
      </c>
      <c r="P1934" s="5" t="s">
        <v>229</v>
      </c>
      <c r="Q1934" s="5">
        <v>68</v>
      </c>
    </row>
    <row r="1935" spans="1:17" hidden="1" outlineLevel="4" x14ac:dyDescent="0.25">
      <c r="A1935" s="5">
        <v>951</v>
      </c>
      <c r="B1935" s="5" t="s">
        <v>1500</v>
      </c>
      <c r="C1935" s="5" t="str">
        <f t="shared" si="42"/>
        <v>151118</v>
      </c>
      <c r="D1935" s="5" t="str">
        <f t="shared" si="43"/>
        <v>JG</v>
      </c>
      <c r="E1935" s="5" t="s">
        <v>253</v>
      </c>
      <c r="F1935" s="5" t="s">
        <v>372</v>
      </c>
      <c r="G1935" s="5" t="s">
        <v>549</v>
      </c>
      <c r="H1935" s="5" t="s">
        <v>277</v>
      </c>
      <c r="I1935" s="5" t="s">
        <v>304</v>
      </c>
      <c r="J1935" s="13">
        <v>203</v>
      </c>
      <c r="K1935" s="5">
        <v>52</v>
      </c>
      <c r="L1935" s="5" t="s">
        <v>228</v>
      </c>
      <c r="M1935" s="5">
        <v>44</v>
      </c>
      <c r="N1935" s="5" t="s">
        <v>234</v>
      </c>
      <c r="O1935" s="5">
        <v>46</v>
      </c>
      <c r="P1935" s="5" t="s">
        <v>229</v>
      </c>
      <c r="Q1935" s="5">
        <v>61</v>
      </c>
    </row>
    <row r="1936" spans="1:17" hidden="1" outlineLevel="4" x14ac:dyDescent="0.25">
      <c r="A1936" s="5">
        <v>992</v>
      </c>
      <c r="B1936" s="5" t="s">
        <v>1545</v>
      </c>
      <c r="C1936" s="5" t="str">
        <f t="shared" si="42"/>
        <v>151181</v>
      </c>
      <c r="D1936" s="5" t="str">
        <f t="shared" si="43"/>
        <v>DD</v>
      </c>
      <c r="E1936" s="5" t="s">
        <v>253</v>
      </c>
      <c r="F1936" s="5" t="s">
        <v>372</v>
      </c>
      <c r="G1936" s="5" t="s">
        <v>873</v>
      </c>
      <c r="H1936" s="5" t="s">
        <v>277</v>
      </c>
      <c r="I1936" s="5" t="s">
        <v>304</v>
      </c>
      <c r="J1936" s="13">
        <v>222</v>
      </c>
      <c r="K1936" s="5">
        <v>44</v>
      </c>
      <c r="L1936" s="5" t="s">
        <v>234</v>
      </c>
      <c r="M1936" s="5">
        <v>69</v>
      </c>
      <c r="N1936" s="5" t="s">
        <v>229</v>
      </c>
      <c r="O1936" s="5">
        <v>54</v>
      </c>
      <c r="P1936" s="5" t="s">
        <v>228</v>
      </c>
      <c r="Q1936" s="5">
        <v>55</v>
      </c>
    </row>
    <row r="1937" spans="1:17" hidden="1" outlineLevel="4" x14ac:dyDescent="0.25">
      <c r="A1937" s="5">
        <v>1074</v>
      </c>
      <c r="B1937" s="5" t="s">
        <v>1635</v>
      </c>
      <c r="C1937" s="5" t="str">
        <f t="shared" si="42"/>
        <v>151205</v>
      </c>
      <c r="D1937" s="5" t="str">
        <f t="shared" si="43"/>
        <v>DD</v>
      </c>
      <c r="E1937" s="5" t="s">
        <v>253</v>
      </c>
      <c r="F1937" s="5" t="s">
        <v>372</v>
      </c>
      <c r="G1937" s="5" t="s">
        <v>378</v>
      </c>
      <c r="H1937" s="5" t="s">
        <v>277</v>
      </c>
      <c r="I1937" s="5" t="s">
        <v>276</v>
      </c>
      <c r="J1937" s="13">
        <v>239</v>
      </c>
      <c r="K1937" s="5">
        <v>45</v>
      </c>
      <c r="L1937" s="5" t="s">
        <v>228</v>
      </c>
      <c r="M1937" s="5">
        <v>66</v>
      </c>
      <c r="N1937" s="5" t="s">
        <v>234</v>
      </c>
      <c r="O1937" s="5">
        <v>63</v>
      </c>
      <c r="P1937" s="5" t="s">
        <v>229</v>
      </c>
      <c r="Q1937" s="5">
        <v>65</v>
      </c>
    </row>
    <row r="1938" spans="1:17" hidden="1" outlineLevel="3" collapsed="1" x14ac:dyDescent="0.25">
      <c r="A1938" s="5"/>
      <c r="B1938" s="5"/>
      <c r="C1938" s="5">
        <f>SUBTOTAL(3,C1925:C1937)</f>
        <v>13</v>
      </c>
      <c r="D1938" s="5"/>
      <c r="E1938" s="9" t="s">
        <v>2281</v>
      </c>
      <c r="F1938" s="5"/>
      <c r="G1938" s="5"/>
      <c r="H1938" s="5"/>
      <c r="I1938" s="5"/>
      <c r="J1938" s="13"/>
      <c r="K1938" s="5"/>
      <c r="L1938" s="5"/>
      <c r="M1938" s="5"/>
      <c r="N1938" s="5"/>
      <c r="O1938" s="5"/>
      <c r="P1938" s="5"/>
      <c r="Q1938" s="5"/>
    </row>
    <row r="1939" spans="1:17" hidden="1" outlineLevel="4" x14ac:dyDescent="0.25">
      <c r="A1939" s="5">
        <v>1190</v>
      </c>
      <c r="B1939" s="5" t="s">
        <v>1762</v>
      </c>
      <c r="C1939" s="5" t="str">
        <f>LEFT(B1939,6)</f>
        <v>151236</v>
      </c>
      <c r="D1939" s="5" t="str">
        <f>RIGHT(B1939,2)</f>
        <v>FD</v>
      </c>
      <c r="E1939" s="5" t="s">
        <v>223</v>
      </c>
      <c r="F1939" s="5" t="s">
        <v>372</v>
      </c>
      <c r="G1939" s="5" t="s">
        <v>1053</v>
      </c>
      <c r="H1939" s="5" t="s">
        <v>277</v>
      </c>
      <c r="I1939" s="5" t="s">
        <v>299</v>
      </c>
      <c r="J1939" s="13">
        <v>244</v>
      </c>
      <c r="K1939" s="5">
        <v>67</v>
      </c>
      <c r="L1939" s="5" t="s">
        <v>228</v>
      </c>
      <c r="M1939" s="5">
        <v>55</v>
      </c>
      <c r="N1939" s="5" t="s">
        <v>234</v>
      </c>
      <c r="O1939" s="5">
        <v>63</v>
      </c>
      <c r="P1939" s="5" t="s">
        <v>229</v>
      </c>
      <c r="Q1939" s="5">
        <v>59</v>
      </c>
    </row>
    <row r="1940" spans="1:17" hidden="1" outlineLevel="3" collapsed="1" x14ac:dyDescent="0.25">
      <c r="A1940" s="5"/>
      <c r="B1940" s="5"/>
      <c r="C1940" s="5">
        <f>SUBTOTAL(3,C1939:C1939)</f>
        <v>1</v>
      </c>
      <c r="D1940" s="5"/>
      <c r="E1940" s="9" t="s">
        <v>2282</v>
      </c>
      <c r="F1940" s="5"/>
      <c r="G1940" s="5"/>
      <c r="H1940" s="5"/>
      <c r="I1940" s="5"/>
      <c r="J1940" s="13"/>
      <c r="K1940" s="5"/>
      <c r="L1940" s="5"/>
      <c r="M1940" s="5"/>
      <c r="N1940" s="5"/>
      <c r="O1940" s="5"/>
      <c r="P1940" s="5"/>
      <c r="Q1940" s="5"/>
    </row>
    <row r="1941" spans="1:17" hidden="1" outlineLevel="4" x14ac:dyDescent="0.25">
      <c r="A1941" s="5">
        <v>1225</v>
      </c>
      <c r="B1941" s="5" t="s">
        <v>1802</v>
      </c>
      <c r="C1941" s="5" t="str">
        <f>LEFT(B1941,6)</f>
        <v>151245</v>
      </c>
      <c r="D1941" s="5" t="str">
        <f>RIGHT(B1941,2)</f>
        <v>IJ</v>
      </c>
      <c r="E1941" s="5" t="s">
        <v>253</v>
      </c>
      <c r="F1941" s="5" t="s">
        <v>372</v>
      </c>
      <c r="G1941" s="5" t="s">
        <v>528</v>
      </c>
      <c r="H1941" s="5" t="s">
        <v>277</v>
      </c>
      <c r="I1941" s="5" t="s">
        <v>299</v>
      </c>
      <c r="J1941" s="13">
        <v>250</v>
      </c>
      <c r="K1941" s="5">
        <v>48</v>
      </c>
      <c r="L1941" s="5" t="s">
        <v>228</v>
      </c>
      <c r="M1941" s="5">
        <v>68</v>
      </c>
      <c r="N1941" s="5" t="s">
        <v>234</v>
      </c>
      <c r="O1941" s="5">
        <v>72</v>
      </c>
      <c r="P1941" s="5" t="s">
        <v>229</v>
      </c>
      <c r="Q1941" s="5">
        <v>62</v>
      </c>
    </row>
    <row r="1942" spans="1:17" hidden="1" outlineLevel="4" x14ac:dyDescent="0.25">
      <c r="A1942" s="5">
        <v>1567</v>
      </c>
      <c r="B1942" s="5" t="s">
        <v>2177</v>
      </c>
      <c r="C1942" s="5" t="str">
        <f>LEFT(B1942,6)</f>
        <v>151477</v>
      </c>
      <c r="D1942" s="5" t="str">
        <f>RIGHT(B1942,2)</f>
        <v>DF</v>
      </c>
      <c r="E1942" s="5" t="s">
        <v>253</v>
      </c>
      <c r="F1942" s="5" t="s">
        <v>372</v>
      </c>
      <c r="G1942" s="5" t="s">
        <v>372</v>
      </c>
      <c r="H1942" s="5" t="s">
        <v>277</v>
      </c>
      <c r="I1942" s="5" t="s">
        <v>299</v>
      </c>
      <c r="J1942" s="13">
        <v>285</v>
      </c>
      <c r="K1942" s="5">
        <v>65</v>
      </c>
      <c r="L1942" s="5" t="s">
        <v>228</v>
      </c>
      <c r="M1942" s="5">
        <v>78</v>
      </c>
      <c r="N1942" s="5" t="s">
        <v>234</v>
      </c>
      <c r="O1942" s="5">
        <v>71</v>
      </c>
      <c r="P1942" s="5" t="s">
        <v>229</v>
      </c>
      <c r="Q1942" s="5">
        <v>71</v>
      </c>
    </row>
    <row r="1943" spans="1:17" hidden="1" outlineLevel="4" x14ac:dyDescent="0.25">
      <c r="A1943" s="5">
        <v>1592</v>
      </c>
      <c r="B1943" s="5" t="s">
        <v>2204</v>
      </c>
      <c r="C1943" s="5" t="str">
        <f>LEFT(B1943,6)</f>
        <v>151491</v>
      </c>
      <c r="D1943" s="5" t="str">
        <f>RIGHT(B1943,2)</f>
        <v>FH</v>
      </c>
      <c r="E1943" s="5" t="s">
        <v>253</v>
      </c>
      <c r="F1943" s="5" t="s">
        <v>372</v>
      </c>
      <c r="G1943" s="5" t="s">
        <v>873</v>
      </c>
      <c r="H1943" s="5" t="s">
        <v>277</v>
      </c>
      <c r="I1943" s="5" t="s">
        <v>304</v>
      </c>
      <c r="J1943" s="13">
        <v>244</v>
      </c>
      <c r="K1943" s="5">
        <v>51</v>
      </c>
      <c r="L1943" s="5" t="s">
        <v>228</v>
      </c>
      <c r="M1943" s="5">
        <v>61</v>
      </c>
      <c r="N1943" s="5" t="s">
        <v>234</v>
      </c>
      <c r="O1943" s="5">
        <v>60</v>
      </c>
      <c r="P1943" s="5" t="s">
        <v>229</v>
      </c>
      <c r="Q1943" s="5">
        <v>72</v>
      </c>
    </row>
    <row r="1944" spans="1:17" hidden="1" outlineLevel="4" x14ac:dyDescent="0.25">
      <c r="A1944" s="5">
        <v>1603</v>
      </c>
      <c r="B1944" s="5" t="s">
        <v>2215</v>
      </c>
      <c r="C1944" s="5" t="str">
        <f>LEFT(B1944,6)</f>
        <v>151498</v>
      </c>
      <c r="D1944" s="5" t="str">
        <f>RIGHT(B1944,2)</f>
        <v>IE</v>
      </c>
      <c r="E1944" s="5" t="s">
        <v>253</v>
      </c>
      <c r="F1944" s="5" t="s">
        <v>372</v>
      </c>
      <c r="G1944" s="5" t="s">
        <v>685</v>
      </c>
      <c r="H1944" s="5" t="s">
        <v>277</v>
      </c>
      <c r="I1944" s="5" t="s">
        <v>276</v>
      </c>
      <c r="J1944" s="13">
        <v>215</v>
      </c>
      <c r="K1944" s="5">
        <v>47</v>
      </c>
      <c r="L1944" s="5" t="s">
        <v>229</v>
      </c>
      <c r="M1944" s="5">
        <v>60</v>
      </c>
      <c r="N1944" s="5" t="s">
        <v>228</v>
      </c>
      <c r="O1944" s="5">
        <v>54</v>
      </c>
      <c r="P1944" s="5" t="s">
        <v>234</v>
      </c>
      <c r="Q1944" s="5">
        <v>54</v>
      </c>
    </row>
    <row r="1945" spans="1:17" hidden="1" outlineLevel="3" collapsed="1" x14ac:dyDescent="0.25">
      <c r="A1945" s="5"/>
      <c r="B1945" s="5"/>
      <c r="C1945" s="5">
        <f>SUBTOTAL(3,C1941:C1944)</f>
        <v>4</v>
      </c>
      <c r="D1945" s="5"/>
      <c r="E1945" s="9" t="s">
        <v>2281</v>
      </c>
      <c r="F1945" s="5"/>
      <c r="G1945" s="5"/>
      <c r="H1945" s="5"/>
      <c r="I1945" s="5"/>
      <c r="J1945" s="13"/>
      <c r="K1945" s="5"/>
      <c r="L1945" s="5"/>
      <c r="M1945" s="5"/>
      <c r="N1945" s="5"/>
      <c r="O1945" s="5"/>
      <c r="P1945" s="5"/>
      <c r="Q1945" s="5"/>
    </row>
    <row r="1946" spans="1:17" outlineLevel="2" collapsed="1" x14ac:dyDescent="0.25">
      <c r="A1946" s="5"/>
      <c r="B1946" s="5"/>
      <c r="C1946" s="5">
        <f>SUBTOTAL(3,C1925:C1944)</f>
        <v>18</v>
      </c>
      <c r="D1946" s="5"/>
      <c r="E1946" s="5"/>
      <c r="F1946" s="5"/>
      <c r="G1946" s="5"/>
      <c r="H1946" s="9" t="s">
        <v>2276</v>
      </c>
      <c r="I1946" s="5"/>
      <c r="J1946" s="13"/>
      <c r="K1946" s="5"/>
      <c r="L1946" s="5"/>
      <c r="M1946" s="5"/>
      <c r="N1946" s="5"/>
      <c r="O1946" s="5"/>
      <c r="P1946" s="5"/>
      <c r="Q1946" s="5"/>
    </row>
    <row r="1947" spans="1:17" hidden="1" outlineLevel="4" x14ac:dyDescent="0.25">
      <c r="A1947" s="5">
        <v>63</v>
      </c>
      <c r="B1947" s="5" t="s">
        <v>371</v>
      </c>
      <c r="C1947" s="5" t="str">
        <f>LEFT(B1947,6)</f>
        <v>150281</v>
      </c>
      <c r="D1947" s="5" t="str">
        <f>RIGHT(B1947,2)</f>
        <v>BA</v>
      </c>
      <c r="E1947" s="5" t="s">
        <v>253</v>
      </c>
      <c r="F1947" s="5" t="s">
        <v>372</v>
      </c>
      <c r="G1947" s="5" t="s">
        <v>373</v>
      </c>
      <c r="H1947" s="5" t="s">
        <v>251</v>
      </c>
      <c r="I1947" s="5" t="s">
        <v>342</v>
      </c>
      <c r="J1947" s="13">
        <v>260</v>
      </c>
      <c r="K1947" s="5">
        <v>64</v>
      </c>
      <c r="L1947" s="5" t="s">
        <v>234</v>
      </c>
      <c r="M1947" s="5">
        <v>57</v>
      </c>
      <c r="N1947" s="5" t="s">
        <v>250</v>
      </c>
      <c r="O1947" s="5">
        <v>76</v>
      </c>
      <c r="P1947" s="5" t="s">
        <v>239</v>
      </c>
      <c r="Q1947" s="5">
        <v>63</v>
      </c>
    </row>
    <row r="1948" spans="1:17" hidden="1" outlineLevel="4" x14ac:dyDescent="0.25">
      <c r="A1948" s="5">
        <v>151</v>
      </c>
      <c r="B1948" s="5" t="s">
        <v>527</v>
      </c>
      <c r="C1948" s="5" t="str">
        <f>LEFT(B1948,6)</f>
        <v>150488</v>
      </c>
      <c r="D1948" s="5" t="str">
        <f>RIGHT(B1948,2)</f>
        <v>EI</v>
      </c>
      <c r="E1948" s="5" t="s">
        <v>253</v>
      </c>
      <c r="F1948" s="5" t="s">
        <v>372</v>
      </c>
      <c r="G1948" s="5" t="s">
        <v>528</v>
      </c>
      <c r="H1948" s="5" t="s">
        <v>251</v>
      </c>
      <c r="I1948" s="5" t="s">
        <v>342</v>
      </c>
      <c r="J1948" s="13">
        <v>233</v>
      </c>
      <c r="K1948" s="5">
        <v>60</v>
      </c>
      <c r="L1948" s="5" t="s">
        <v>227</v>
      </c>
      <c r="M1948" s="5">
        <v>60</v>
      </c>
      <c r="N1948" s="5" t="s">
        <v>250</v>
      </c>
      <c r="O1948" s="5">
        <v>60</v>
      </c>
      <c r="P1948" s="5" t="s">
        <v>234</v>
      </c>
      <c r="Q1948" s="5">
        <v>53</v>
      </c>
    </row>
    <row r="1949" spans="1:17" hidden="1" outlineLevel="3" collapsed="1" x14ac:dyDescent="0.25">
      <c r="A1949" s="5"/>
      <c r="B1949" s="5"/>
      <c r="C1949" s="5">
        <f>SUBTOTAL(3,C1947:C1948)</f>
        <v>2</v>
      </c>
      <c r="D1949" s="5"/>
      <c r="E1949" s="9" t="s">
        <v>2281</v>
      </c>
      <c r="F1949" s="5"/>
      <c r="G1949" s="5"/>
      <c r="H1949" s="5"/>
      <c r="I1949" s="5"/>
      <c r="J1949" s="13"/>
      <c r="K1949" s="5"/>
      <c r="L1949" s="5"/>
      <c r="M1949" s="5"/>
      <c r="N1949" s="5"/>
      <c r="O1949" s="5"/>
      <c r="P1949" s="5"/>
      <c r="Q1949" s="5"/>
    </row>
    <row r="1950" spans="1:17" hidden="1" outlineLevel="4" x14ac:dyDescent="0.25">
      <c r="A1950" s="5">
        <v>159</v>
      </c>
      <c r="B1950" s="5" t="s">
        <v>541</v>
      </c>
      <c r="C1950" s="5" t="str">
        <f>LEFT(B1950,6)</f>
        <v>150494</v>
      </c>
      <c r="D1950" s="5" t="str">
        <f>RIGHT(B1950,2)</f>
        <v>FB</v>
      </c>
      <c r="E1950" s="5" t="s">
        <v>223</v>
      </c>
      <c r="F1950" s="5" t="s">
        <v>372</v>
      </c>
      <c r="G1950" s="5" t="s">
        <v>542</v>
      </c>
      <c r="H1950" s="5" t="s">
        <v>251</v>
      </c>
      <c r="I1950" s="5" t="s">
        <v>250</v>
      </c>
      <c r="J1950" s="13">
        <v>261</v>
      </c>
      <c r="K1950" s="5">
        <v>81</v>
      </c>
      <c r="L1950" s="5" t="s">
        <v>234</v>
      </c>
      <c r="M1950" s="5">
        <v>53</v>
      </c>
      <c r="N1950" s="5" t="s">
        <v>239</v>
      </c>
      <c r="O1950" s="5">
        <v>62</v>
      </c>
      <c r="P1950" s="5" t="s">
        <v>250</v>
      </c>
      <c r="Q1950" s="5">
        <v>65</v>
      </c>
    </row>
    <row r="1951" spans="1:17" hidden="1" outlineLevel="3" collapsed="1" x14ac:dyDescent="0.25">
      <c r="A1951" s="5"/>
      <c r="B1951" s="5"/>
      <c r="C1951" s="5">
        <f>SUBTOTAL(3,C1950:C1950)</f>
        <v>1</v>
      </c>
      <c r="D1951" s="5"/>
      <c r="E1951" s="9" t="s">
        <v>2282</v>
      </c>
      <c r="F1951" s="5"/>
      <c r="G1951" s="5"/>
      <c r="H1951" s="5"/>
      <c r="I1951" s="5"/>
      <c r="J1951" s="13"/>
      <c r="K1951" s="5"/>
      <c r="L1951" s="5"/>
      <c r="M1951" s="5"/>
      <c r="N1951" s="5"/>
      <c r="O1951" s="5"/>
      <c r="P1951" s="5"/>
      <c r="Q1951" s="5"/>
    </row>
    <row r="1952" spans="1:17" hidden="1" outlineLevel="4" x14ac:dyDescent="0.25">
      <c r="A1952" s="5">
        <v>394</v>
      </c>
      <c r="B1952" s="5" t="s">
        <v>837</v>
      </c>
      <c r="C1952" s="5" t="str">
        <f>LEFT(B1952,6)</f>
        <v>150564</v>
      </c>
      <c r="D1952" s="5" t="str">
        <f>RIGHT(B1952,2)</f>
        <v>BE</v>
      </c>
      <c r="E1952" s="5" t="s">
        <v>253</v>
      </c>
      <c r="F1952" s="5" t="s">
        <v>372</v>
      </c>
      <c r="G1952" s="5" t="s">
        <v>685</v>
      </c>
      <c r="H1952" s="5" t="s">
        <v>251</v>
      </c>
      <c r="I1952" s="5" t="s">
        <v>250</v>
      </c>
      <c r="J1952" s="13">
        <v>235</v>
      </c>
      <c r="K1952" s="5">
        <v>64</v>
      </c>
      <c r="L1952" s="5" t="s">
        <v>250</v>
      </c>
      <c r="M1952" s="5">
        <v>52</v>
      </c>
      <c r="N1952" s="5" t="s">
        <v>239</v>
      </c>
      <c r="O1952" s="5">
        <v>58</v>
      </c>
      <c r="P1952" s="5" t="s">
        <v>234</v>
      </c>
      <c r="Q1952" s="5">
        <v>61</v>
      </c>
    </row>
    <row r="1953" spans="1:17" hidden="1" outlineLevel="4" x14ac:dyDescent="0.25">
      <c r="A1953" s="5">
        <v>420</v>
      </c>
      <c r="B1953" s="5" t="s">
        <v>871</v>
      </c>
      <c r="C1953" s="5" t="str">
        <f>LEFT(B1953,6)</f>
        <v>150585</v>
      </c>
      <c r="D1953" s="5" t="str">
        <f>RIGHT(B1953,2)</f>
        <v>GA</v>
      </c>
      <c r="E1953" s="5" t="s">
        <v>253</v>
      </c>
      <c r="F1953" s="5" t="s">
        <v>372</v>
      </c>
      <c r="G1953" s="5" t="s">
        <v>542</v>
      </c>
      <c r="H1953" s="5" t="s">
        <v>251</v>
      </c>
      <c r="I1953" s="5" t="s">
        <v>250</v>
      </c>
      <c r="J1953" s="13">
        <v>235</v>
      </c>
      <c r="K1953" s="5">
        <v>69</v>
      </c>
      <c r="L1953" s="5" t="s">
        <v>250</v>
      </c>
      <c r="M1953" s="5">
        <v>65</v>
      </c>
      <c r="N1953" s="5" t="s">
        <v>239</v>
      </c>
      <c r="O1953" s="5">
        <v>43</v>
      </c>
      <c r="P1953" s="5" t="s">
        <v>234</v>
      </c>
      <c r="Q1953" s="5">
        <v>58</v>
      </c>
    </row>
    <row r="1954" spans="1:17" hidden="1" outlineLevel="3" collapsed="1" x14ac:dyDescent="0.25">
      <c r="A1954" s="5"/>
      <c r="B1954" s="5"/>
      <c r="C1954" s="5">
        <f>SUBTOTAL(3,C1952:C1953)</f>
        <v>2</v>
      </c>
      <c r="D1954" s="5"/>
      <c r="E1954" s="9" t="s">
        <v>2281</v>
      </c>
      <c r="F1954" s="5"/>
      <c r="G1954" s="5"/>
      <c r="H1954" s="5"/>
      <c r="I1954" s="5"/>
      <c r="J1954" s="13"/>
      <c r="K1954" s="5"/>
      <c r="L1954" s="5"/>
      <c r="M1954" s="5"/>
      <c r="N1954" s="5"/>
      <c r="O1954" s="5"/>
      <c r="P1954" s="5"/>
      <c r="Q1954" s="5"/>
    </row>
    <row r="1955" spans="1:17" hidden="1" outlineLevel="4" x14ac:dyDescent="0.25">
      <c r="A1955" s="5">
        <v>747</v>
      </c>
      <c r="B1955" s="5" t="s">
        <v>1263</v>
      </c>
      <c r="C1955" s="5" t="str">
        <f>LEFT(B1955,6)</f>
        <v>150981</v>
      </c>
      <c r="D1955" s="5" t="str">
        <f>RIGHT(B1955,2)</f>
        <v>IE</v>
      </c>
      <c r="E1955" s="5" t="s">
        <v>223</v>
      </c>
      <c r="F1955" s="5" t="s">
        <v>372</v>
      </c>
      <c r="G1955" s="5" t="s">
        <v>542</v>
      </c>
      <c r="H1955" s="5" t="s">
        <v>251</v>
      </c>
      <c r="I1955" s="5" t="s">
        <v>342</v>
      </c>
      <c r="J1955" s="13">
        <v>278</v>
      </c>
      <c r="K1955" s="5">
        <v>60</v>
      </c>
      <c r="L1955" s="5" t="s">
        <v>250</v>
      </c>
      <c r="M1955" s="5">
        <v>63</v>
      </c>
      <c r="N1955" s="5" t="s">
        <v>239</v>
      </c>
      <c r="O1955" s="5">
        <v>79</v>
      </c>
      <c r="P1955" s="5" t="s">
        <v>234</v>
      </c>
      <c r="Q1955" s="5">
        <v>76</v>
      </c>
    </row>
    <row r="1956" spans="1:17" hidden="1" outlineLevel="3" collapsed="1" x14ac:dyDescent="0.25">
      <c r="A1956" s="5"/>
      <c r="B1956" s="5"/>
      <c r="C1956" s="5">
        <f>SUBTOTAL(3,C1955:C1955)</f>
        <v>1</v>
      </c>
      <c r="D1956" s="5"/>
      <c r="E1956" s="9" t="s">
        <v>2282</v>
      </c>
      <c r="F1956" s="5"/>
      <c r="G1956" s="5"/>
      <c r="H1956" s="5"/>
      <c r="I1956" s="5"/>
      <c r="J1956" s="13"/>
      <c r="K1956" s="5"/>
      <c r="L1956" s="5"/>
      <c r="M1956" s="5"/>
      <c r="N1956" s="5"/>
      <c r="O1956" s="5"/>
      <c r="P1956" s="5"/>
      <c r="Q1956" s="5"/>
    </row>
    <row r="1957" spans="1:17" hidden="1" outlineLevel="4" x14ac:dyDescent="0.25">
      <c r="A1957" s="5">
        <v>798</v>
      </c>
      <c r="B1957" s="5" t="s">
        <v>1319</v>
      </c>
      <c r="C1957" s="5" t="str">
        <f>LEFT(B1957,6)</f>
        <v>150994</v>
      </c>
      <c r="D1957" s="5" t="str">
        <f>RIGHT(B1957,2)</f>
        <v>JD</v>
      </c>
      <c r="E1957" s="5" t="s">
        <v>253</v>
      </c>
      <c r="F1957" s="5" t="s">
        <v>372</v>
      </c>
      <c r="G1957" s="5" t="s">
        <v>516</v>
      </c>
      <c r="H1957" s="5" t="s">
        <v>251</v>
      </c>
      <c r="I1957" s="5" t="s">
        <v>250</v>
      </c>
      <c r="J1957" s="13">
        <v>200</v>
      </c>
      <c r="K1957" s="5">
        <v>76</v>
      </c>
      <c r="L1957" s="5" t="s">
        <v>239</v>
      </c>
      <c r="M1957" s="5">
        <v>38</v>
      </c>
      <c r="N1957" s="5" t="s">
        <v>234</v>
      </c>
      <c r="O1957" s="5">
        <v>47</v>
      </c>
      <c r="P1957" s="5" t="s">
        <v>250</v>
      </c>
      <c r="Q1957" s="5">
        <v>39</v>
      </c>
    </row>
    <row r="1958" spans="1:17" hidden="1" outlineLevel="4" x14ac:dyDescent="0.25">
      <c r="A1958" s="5">
        <v>908</v>
      </c>
      <c r="B1958" s="5" t="s">
        <v>1450</v>
      </c>
      <c r="C1958" s="5" t="str">
        <f>LEFT(B1958,6)</f>
        <v>151094</v>
      </c>
      <c r="D1958" s="5" t="str">
        <f>RIGHT(B1958,2)</f>
        <v>II</v>
      </c>
      <c r="E1958" s="5" t="s">
        <v>253</v>
      </c>
      <c r="F1958" s="5" t="s">
        <v>372</v>
      </c>
      <c r="G1958" s="5" t="s">
        <v>542</v>
      </c>
      <c r="H1958" s="5" t="s">
        <v>251</v>
      </c>
      <c r="I1958" s="5" t="s">
        <v>435</v>
      </c>
      <c r="J1958" s="13">
        <v>228</v>
      </c>
      <c r="K1958" s="5">
        <v>63</v>
      </c>
      <c r="L1958" s="5" t="s">
        <v>250</v>
      </c>
      <c r="M1958" s="5">
        <v>55</v>
      </c>
      <c r="N1958" s="5" t="s">
        <v>239</v>
      </c>
      <c r="O1958" s="5">
        <v>61</v>
      </c>
      <c r="P1958" s="5" t="s">
        <v>234</v>
      </c>
      <c r="Q1958" s="5">
        <v>49</v>
      </c>
    </row>
    <row r="1959" spans="1:17" hidden="1" outlineLevel="4" x14ac:dyDescent="0.25">
      <c r="A1959" s="5">
        <v>937</v>
      </c>
      <c r="B1959" s="5" t="s">
        <v>1483</v>
      </c>
      <c r="C1959" s="5" t="str">
        <f>LEFT(B1959,6)</f>
        <v>151113</v>
      </c>
      <c r="D1959" s="5" t="str">
        <f>RIGHT(B1959,2)</f>
        <v>FI</v>
      </c>
      <c r="E1959" s="5" t="s">
        <v>253</v>
      </c>
      <c r="F1959" s="5" t="s">
        <v>372</v>
      </c>
      <c r="G1959" s="5" t="s">
        <v>834</v>
      </c>
      <c r="H1959" s="5" t="s">
        <v>251</v>
      </c>
      <c r="I1959" s="5" t="s">
        <v>249</v>
      </c>
      <c r="J1959" s="13">
        <v>239</v>
      </c>
      <c r="K1959" s="5">
        <v>50</v>
      </c>
      <c r="L1959" s="5" t="s">
        <v>320</v>
      </c>
      <c r="M1959" s="5">
        <v>74</v>
      </c>
      <c r="N1959" s="5" t="s">
        <v>250</v>
      </c>
      <c r="O1959" s="5">
        <v>67</v>
      </c>
      <c r="P1959" s="5" t="s">
        <v>239</v>
      </c>
      <c r="Q1959" s="5">
        <v>48</v>
      </c>
    </row>
    <row r="1960" spans="1:17" hidden="1" outlineLevel="3" collapsed="1" x14ac:dyDescent="0.25">
      <c r="A1960" s="5"/>
      <c r="B1960" s="5"/>
      <c r="C1960" s="5">
        <f>SUBTOTAL(3,C1957:C1959)</f>
        <v>3</v>
      </c>
      <c r="D1960" s="5"/>
      <c r="E1960" s="9" t="s">
        <v>2281</v>
      </c>
      <c r="F1960" s="5"/>
      <c r="G1960" s="5"/>
      <c r="H1960" s="5"/>
      <c r="I1960" s="5"/>
      <c r="J1960" s="13"/>
      <c r="K1960" s="5"/>
      <c r="L1960" s="5"/>
      <c r="M1960" s="5"/>
      <c r="N1960" s="5"/>
      <c r="O1960" s="5"/>
      <c r="P1960" s="5"/>
      <c r="Q1960" s="5"/>
    </row>
    <row r="1961" spans="1:17" hidden="1" outlineLevel="4" x14ac:dyDescent="0.25">
      <c r="A1961" s="5">
        <v>1009</v>
      </c>
      <c r="B1961" s="5" t="s">
        <v>1564</v>
      </c>
      <c r="C1961" s="5" t="str">
        <f>LEFT(B1961,6)</f>
        <v>151192</v>
      </c>
      <c r="D1961" s="5" t="str">
        <f>RIGHT(B1961,2)</f>
        <v>HG</v>
      </c>
      <c r="E1961" s="5" t="s">
        <v>223</v>
      </c>
      <c r="F1961" s="5" t="s">
        <v>372</v>
      </c>
      <c r="G1961" s="5" t="s">
        <v>912</v>
      </c>
      <c r="H1961" s="5" t="s">
        <v>251</v>
      </c>
      <c r="I1961" s="5" t="s">
        <v>250</v>
      </c>
      <c r="J1961" s="13">
        <v>276</v>
      </c>
      <c r="K1961" s="5">
        <v>68</v>
      </c>
      <c r="L1961" s="5" t="s">
        <v>320</v>
      </c>
      <c r="M1961" s="5">
        <v>71</v>
      </c>
      <c r="N1961" s="5" t="s">
        <v>250</v>
      </c>
      <c r="O1961" s="5">
        <v>66</v>
      </c>
      <c r="P1961" s="5" t="s">
        <v>234</v>
      </c>
      <c r="Q1961" s="5">
        <v>71</v>
      </c>
    </row>
    <row r="1962" spans="1:17" hidden="1" outlineLevel="3" collapsed="1" x14ac:dyDescent="0.25">
      <c r="A1962" s="5"/>
      <c r="B1962" s="5"/>
      <c r="C1962" s="5">
        <f>SUBTOTAL(3,C1961:C1961)</f>
        <v>1</v>
      </c>
      <c r="D1962" s="5"/>
      <c r="E1962" s="9" t="s">
        <v>2282</v>
      </c>
      <c r="F1962" s="5"/>
      <c r="G1962" s="5"/>
      <c r="H1962" s="5"/>
      <c r="I1962" s="5"/>
      <c r="J1962" s="13"/>
      <c r="K1962" s="5"/>
      <c r="L1962" s="5"/>
      <c r="M1962" s="5"/>
      <c r="N1962" s="5"/>
      <c r="O1962" s="5"/>
      <c r="P1962" s="5"/>
      <c r="Q1962" s="5"/>
    </row>
    <row r="1963" spans="1:17" hidden="1" outlineLevel="4" x14ac:dyDescent="0.25">
      <c r="A1963" s="5">
        <v>1020</v>
      </c>
      <c r="B1963" s="5" t="s">
        <v>1576</v>
      </c>
      <c r="C1963" s="5" t="str">
        <f>LEFT(B1963,6)</f>
        <v>151194</v>
      </c>
      <c r="D1963" s="5" t="str">
        <f>RIGHT(B1963,2)</f>
        <v>FG</v>
      </c>
      <c r="E1963" s="5" t="s">
        <v>253</v>
      </c>
      <c r="F1963" s="5" t="s">
        <v>372</v>
      </c>
      <c r="G1963" s="5" t="s">
        <v>559</v>
      </c>
      <c r="H1963" s="5" t="s">
        <v>251</v>
      </c>
      <c r="I1963" s="5" t="s">
        <v>250</v>
      </c>
      <c r="J1963" s="13">
        <v>261</v>
      </c>
      <c r="K1963" s="5">
        <v>69</v>
      </c>
      <c r="L1963" s="5" t="s">
        <v>250</v>
      </c>
      <c r="M1963" s="5">
        <v>63</v>
      </c>
      <c r="N1963" s="5" t="s">
        <v>239</v>
      </c>
      <c r="O1963" s="5">
        <v>65</v>
      </c>
      <c r="P1963" s="5" t="s">
        <v>234</v>
      </c>
      <c r="Q1963" s="5">
        <v>64</v>
      </c>
    </row>
    <row r="1964" spans="1:17" hidden="1" outlineLevel="3" collapsed="1" x14ac:dyDescent="0.25">
      <c r="A1964" s="5"/>
      <c r="B1964" s="5"/>
      <c r="C1964" s="5">
        <f>SUBTOTAL(3,C1963:C1963)</f>
        <v>1</v>
      </c>
      <c r="D1964" s="5"/>
      <c r="E1964" s="9" t="s">
        <v>2281</v>
      </c>
      <c r="F1964" s="5"/>
      <c r="G1964" s="5"/>
      <c r="H1964" s="5"/>
      <c r="I1964" s="5"/>
      <c r="J1964" s="13"/>
      <c r="K1964" s="5"/>
      <c r="L1964" s="5"/>
      <c r="M1964" s="5"/>
      <c r="N1964" s="5"/>
      <c r="O1964" s="5"/>
      <c r="P1964" s="5"/>
      <c r="Q1964" s="5"/>
    </row>
    <row r="1965" spans="1:17" hidden="1" outlineLevel="4" x14ac:dyDescent="0.25">
      <c r="A1965" s="5">
        <v>1089</v>
      </c>
      <c r="B1965" s="5" t="s">
        <v>1651</v>
      </c>
      <c r="C1965" s="5" t="str">
        <f>LEFT(B1965,6)</f>
        <v>151210</v>
      </c>
      <c r="D1965" s="5" t="str">
        <f>RIGHT(B1965,2)</f>
        <v>GG</v>
      </c>
      <c r="E1965" s="5" t="s">
        <v>223</v>
      </c>
      <c r="F1965" s="5" t="s">
        <v>372</v>
      </c>
      <c r="G1965" s="5" t="s">
        <v>516</v>
      </c>
      <c r="H1965" s="5" t="s">
        <v>251</v>
      </c>
      <c r="I1965" s="5" t="s">
        <v>250</v>
      </c>
      <c r="J1965" s="13">
        <v>250</v>
      </c>
      <c r="K1965" s="5">
        <v>74</v>
      </c>
      <c r="L1965" s="5" t="s">
        <v>250</v>
      </c>
      <c r="M1965" s="5">
        <v>55</v>
      </c>
      <c r="N1965" s="5" t="s">
        <v>442</v>
      </c>
      <c r="O1965" s="5">
        <v>65</v>
      </c>
      <c r="P1965" s="5" t="s">
        <v>234</v>
      </c>
      <c r="Q1965" s="5">
        <v>56</v>
      </c>
    </row>
    <row r="1966" spans="1:17" hidden="1" outlineLevel="3" collapsed="1" x14ac:dyDescent="0.25">
      <c r="A1966" s="5"/>
      <c r="B1966" s="5"/>
      <c r="C1966" s="5">
        <f>SUBTOTAL(3,C1965:C1965)</f>
        <v>1</v>
      </c>
      <c r="D1966" s="5"/>
      <c r="E1966" s="9" t="s">
        <v>2282</v>
      </c>
      <c r="F1966" s="5"/>
      <c r="G1966" s="5"/>
      <c r="H1966" s="5"/>
      <c r="I1966" s="5"/>
      <c r="J1966" s="13"/>
      <c r="K1966" s="5"/>
      <c r="L1966" s="5"/>
      <c r="M1966" s="5"/>
      <c r="N1966" s="5"/>
      <c r="O1966" s="5"/>
      <c r="P1966" s="5"/>
      <c r="Q1966" s="5"/>
    </row>
    <row r="1967" spans="1:17" hidden="1" outlineLevel="4" x14ac:dyDescent="0.25">
      <c r="A1967" s="5">
        <v>1094</v>
      </c>
      <c r="B1967" s="5" t="s">
        <v>1657</v>
      </c>
      <c r="C1967" s="5" t="str">
        <f>LEFT(B1967,6)</f>
        <v>151213</v>
      </c>
      <c r="D1967" s="5" t="str">
        <f>RIGHT(B1967,2)</f>
        <v>IJ</v>
      </c>
      <c r="E1967" s="5" t="s">
        <v>253</v>
      </c>
      <c r="F1967" s="5" t="s">
        <v>372</v>
      </c>
      <c r="G1967" s="5" t="s">
        <v>516</v>
      </c>
      <c r="H1967" s="5" t="s">
        <v>251</v>
      </c>
      <c r="I1967" s="5" t="s">
        <v>249</v>
      </c>
      <c r="J1967" s="13">
        <v>257</v>
      </c>
      <c r="K1967" s="5">
        <v>66</v>
      </c>
      <c r="L1967" s="5" t="s">
        <v>250</v>
      </c>
      <c r="M1967" s="5">
        <v>61</v>
      </c>
      <c r="N1967" s="5" t="s">
        <v>234</v>
      </c>
      <c r="O1967" s="5">
        <v>63</v>
      </c>
      <c r="P1967" s="5" t="s">
        <v>239</v>
      </c>
      <c r="Q1967" s="5">
        <v>67</v>
      </c>
    </row>
    <row r="1968" spans="1:17" hidden="1" outlineLevel="3" collapsed="1" x14ac:dyDescent="0.25">
      <c r="A1968" s="5"/>
      <c r="B1968" s="5"/>
      <c r="C1968" s="5">
        <f>SUBTOTAL(3,C1967:C1967)</f>
        <v>1</v>
      </c>
      <c r="D1968" s="5"/>
      <c r="E1968" s="9" t="s">
        <v>2281</v>
      </c>
      <c r="F1968" s="5"/>
      <c r="G1968" s="5"/>
      <c r="H1968" s="5"/>
      <c r="I1968" s="5"/>
      <c r="J1968" s="13"/>
      <c r="K1968" s="5"/>
      <c r="L1968" s="5"/>
      <c r="M1968" s="5"/>
      <c r="N1968" s="5"/>
      <c r="O1968" s="5"/>
      <c r="P1968" s="5"/>
      <c r="Q1968" s="5"/>
    </row>
    <row r="1969" spans="1:17" hidden="1" outlineLevel="4" x14ac:dyDescent="0.25">
      <c r="A1969" s="5">
        <v>1116</v>
      </c>
      <c r="B1969" s="5" t="s">
        <v>1680</v>
      </c>
      <c r="C1969" s="5" t="str">
        <f>LEFT(B1969,6)</f>
        <v>151217</v>
      </c>
      <c r="D1969" s="5" t="str">
        <f>RIGHT(B1969,2)</f>
        <v>FA</v>
      </c>
      <c r="E1969" s="5" t="s">
        <v>223</v>
      </c>
      <c r="F1969" s="5" t="s">
        <v>372</v>
      </c>
      <c r="G1969" s="5" t="s">
        <v>636</v>
      </c>
      <c r="H1969" s="5" t="s">
        <v>251</v>
      </c>
      <c r="I1969" s="5" t="s">
        <v>250</v>
      </c>
      <c r="J1969" s="13">
        <v>215</v>
      </c>
      <c r="K1969" s="5">
        <v>59</v>
      </c>
      <c r="L1969" s="5" t="s">
        <v>250</v>
      </c>
      <c r="M1969" s="5">
        <v>50</v>
      </c>
      <c r="N1969" s="5" t="s">
        <v>239</v>
      </c>
      <c r="O1969" s="5">
        <v>56</v>
      </c>
      <c r="P1969" s="5" t="s">
        <v>234</v>
      </c>
      <c r="Q1969" s="5">
        <v>50</v>
      </c>
    </row>
    <row r="1970" spans="1:17" hidden="1" outlineLevel="4" x14ac:dyDescent="0.25">
      <c r="A1970" s="5">
        <v>1175</v>
      </c>
      <c r="B1970" s="5" t="s">
        <v>1746</v>
      </c>
      <c r="C1970" s="5" t="str">
        <f>LEFT(B1970,6)</f>
        <v>151232</v>
      </c>
      <c r="D1970" s="5" t="str">
        <f>RIGHT(B1970,2)</f>
        <v>ED</v>
      </c>
      <c r="E1970" s="5" t="s">
        <v>223</v>
      </c>
      <c r="F1970" s="5" t="s">
        <v>372</v>
      </c>
      <c r="G1970" s="5" t="s">
        <v>1053</v>
      </c>
      <c r="H1970" s="5" t="s">
        <v>251</v>
      </c>
      <c r="I1970" s="5" t="s">
        <v>249</v>
      </c>
      <c r="J1970" s="13">
        <v>221</v>
      </c>
      <c r="K1970" s="5">
        <v>52</v>
      </c>
      <c r="L1970" s="5" t="s">
        <v>238</v>
      </c>
      <c r="M1970" s="5">
        <v>51</v>
      </c>
      <c r="N1970" s="5" t="s">
        <v>250</v>
      </c>
      <c r="O1970" s="5">
        <v>42</v>
      </c>
      <c r="P1970" s="5" t="s">
        <v>239</v>
      </c>
      <c r="Q1970" s="5">
        <v>76</v>
      </c>
    </row>
    <row r="1971" spans="1:17" hidden="1" outlineLevel="4" x14ac:dyDescent="0.25">
      <c r="A1971" s="5">
        <v>1204</v>
      </c>
      <c r="B1971" s="5" t="s">
        <v>1777</v>
      </c>
      <c r="C1971" s="5" t="str">
        <f>LEFT(B1971,6)</f>
        <v>151238</v>
      </c>
      <c r="D1971" s="5" t="str">
        <f>RIGHT(B1971,2)</f>
        <v>CC</v>
      </c>
      <c r="E1971" s="5" t="s">
        <v>223</v>
      </c>
      <c r="F1971" s="5" t="s">
        <v>372</v>
      </c>
      <c r="G1971" s="5" t="s">
        <v>559</v>
      </c>
      <c r="H1971" s="5" t="s">
        <v>251</v>
      </c>
      <c r="I1971" s="5" t="s">
        <v>342</v>
      </c>
      <c r="J1971" s="13">
        <v>225</v>
      </c>
      <c r="K1971" s="5">
        <v>66</v>
      </c>
      <c r="L1971" s="5" t="s">
        <v>227</v>
      </c>
      <c r="M1971" s="5">
        <v>41</v>
      </c>
      <c r="N1971" s="5" t="s">
        <v>250</v>
      </c>
      <c r="O1971" s="5">
        <v>64</v>
      </c>
      <c r="P1971" s="5" t="s">
        <v>239</v>
      </c>
      <c r="Q1971" s="5">
        <v>54</v>
      </c>
    </row>
    <row r="1972" spans="1:17" hidden="1" outlineLevel="3" collapsed="1" x14ac:dyDescent="0.25">
      <c r="A1972" s="5"/>
      <c r="B1972" s="5"/>
      <c r="C1972" s="5">
        <f>SUBTOTAL(3,C1969:C1971)</f>
        <v>3</v>
      </c>
      <c r="D1972" s="5"/>
      <c r="E1972" s="9" t="s">
        <v>2282</v>
      </c>
      <c r="F1972" s="5"/>
      <c r="G1972" s="5"/>
      <c r="H1972" s="5"/>
      <c r="I1972" s="5"/>
      <c r="J1972" s="13"/>
      <c r="K1972" s="5"/>
      <c r="L1972" s="5"/>
      <c r="M1972" s="5"/>
      <c r="N1972" s="5"/>
      <c r="O1972" s="5"/>
      <c r="P1972" s="5"/>
      <c r="Q1972" s="5"/>
    </row>
    <row r="1973" spans="1:17" hidden="1" outlineLevel="4" x14ac:dyDescent="0.25">
      <c r="A1973" s="5">
        <v>1274</v>
      </c>
      <c r="B1973" s="5" t="s">
        <v>1855</v>
      </c>
      <c r="C1973" s="5" t="str">
        <f>LEFT(B1973,6)</f>
        <v>151260</v>
      </c>
      <c r="D1973" s="5" t="str">
        <f>RIGHT(B1973,2)</f>
        <v>EC</v>
      </c>
      <c r="E1973" s="5" t="s">
        <v>253</v>
      </c>
      <c r="F1973" s="5" t="s">
        <v>372</v>
      </c>
      <c r="G1973" s="5" t="s">
        <v>372</v>
      </c>
      <c r="H1973" s="5" t="s">
        <v>251</v>
      </c>
      <c r="I1973" s="5" t="s">
        <v>249</v>
      </c>
      <c r="J1973" s="13">
        <v>207</v>
      </c>
      <c r="K1973" s="5">
        <v>62</v>
      </c>
      <c r="L1973" s="5" t="s">
        <v>239</v>
      </c>
      <c r="M1973" s="5">
        <v>35</v>
      </c>
      <c r="N1973" s="5" t="s">
        <v>250</v>
      </c>
      <c r="O1973" s="5">
        <v>65</v>
      </c>
      <c r="P1973" s="5" t="s">
        <v>234</v>
      </c>
      <c r="Q1973" s="5">
        <v>45</v>
      </c>
    </row>
    <row r="1974" spans="1:17" hidden="1" outlineLevel="4" x14ac:dyDescent="0.25">
      <c r="A1974" s="5">
        <v>1311</v>
      </c>
      <c r="B1974" s="5" t="s">
        <v>1895</v>
      </c>
      <c r="C1974" s="5" t="str">
        <f>LEFT(B1974,6)</f>
        <v>151272</v>
      </c>
      <c r="D1974" s="5" t="str">
        <f>RIGHT(B1974,2)</f>
        <v>IG</v>
      </c>
      <c r="E1974" s="5" t="s">
        <v>253</v>
      </c>
      <c r="F1974" s="5" t="s">
        <v>372</v>
      </c>
      <c r="G1974" s="5" t="s">
        <v>834</v>
      </c>
      <c r="H1974" s="5" t="s">
        <v>251</v>
      </c>
      <c r="I1974" s="5" t="s">
        <v>250</v>
      </c>
      <c r="J1974" s="13">
        <v>204</v>
      </c>
      <c r="K1974" s="5">
        <v>47</v>
      </c>
      <c r="L1974" s="5" t="s">
        <v>250</v>
      </c>
      <c r="M1974" s="5">
        <v>53</v>
      </c>
      <c r="N1974" s="5" t="s">
        <v>239</v>
      </c>
      <c r="O1974" s="5">
        <v>42</v>
      </c>
      <c r="P1974" s="5" t="s">
        <v>234</v>
      </c>
      <c r="Q1974" s="5">
        <v>62</v>
      </c>
    </row>
    <row r="1975" spans="1:17" hidden="1" outlineLevel="3" collapsed="1" x14ac:dyDescent="0.25">
      <c r="A1975" s="5"/>
      <c r="B1975" s="5"/>
      <c r="C1975" s="5">
        <f>SUBTOTAL(3,C1973:C1974)</f>
        <v>2</v>
      </c>
      <c r="D1975" s="5"/>
      <c r="E1975" s="9" t="s">
        <v>2281</v>
      </c>
      <c r="F1975" s="5"/>
      <c r="G1975" s="5"/>
      <c r="H1975" s="5"/>
      <c r="I1975" s="5"/>
      <c r="J1975" s="13"/>
      <c r="K1975" s="5"/>
      <c r="L1975" s="5"/>
      <c r="M1975" s="5"/>
      <c r="N1975" s="5"/>
      <c r="O1975" s="5"/>
      <c r="P1975" s="5"/>
      <c r="Q1975" s="5"/>
    </row>
    <row r="1976" spans="1:17" hidden="1" outlineLevel="4" x14ac:dyDescent="0.25">
      <c r="A1976" s="5">
        <v>1457</v>
      </c>
      <c r="B1976" s="5" t="s">
        <v>2054</v>
      </c>
      <c r="C1976" s="5" t="str">
        <f>LEFT(B1976,6)</f>
        <v>151402</v>
      </c>
      <c r="D1976" s="5" t="str">
        <f>RIGHT(B1976,2)</f>
        <v>DC</v>
      </c>
      <c r="E1976" s="5" t="s">
        <v>223</v>
      </c>
      <c r="F1976" s="5" t="s">
        <v>372</v>
      </c>
      <c r="G1976" s="5" t="s">
        <v>528</v>
      </c>
      <c r="H1976" s="5" t="s">
        <v>251</v>
      </c>
      <c r="I1976" s="5" t="s">
        <v>250</v>
      </c>
      <c r="J1976" s="13">
        <v>243</v>
      </c>
      <c r="K1976" s="5">
        <v>42</v>
      </c>
      <c r="L1976" s="5" t="s">
        <v>234</v>
      </c>
      <c r="M1976" s="5">
        <v>49</v>
      </c>
      <c r="N1976" s="5" t="s">
        <v>250</v>
      </c>
      <c r="O1976" s="5">
        <v>82</v>
      </c>
      <c r="P1976" s="5" t="s">
        <v>239</v>
      </c>
      <c r="Q1976" s="5">
        <v>70</v>
      </c>
    </row>
    <row r="1977" spans="1:17" hidden="1" outlineLevel="3" collapsed="1" x14ac:dyDescent="0.25">
      <c r="A1977" s="5"/>
      <c r="B1977" s="5"/>
      <c r="C1977" s="5">
        <f>SUBTOTAL(3,C1976:C1976)</f>
        <v>1</v>
      </c>
      <c r="D1977" s="5"/>
      <c r="E1977" s="9" t="s">
        <v>2282</v>
      </c>
      <c r="F1977" s="5"/>
      <c r="G1977" s="5"/>
      <c r="H1977" s="5"/>
      <c r="I1977" s="5"/>
      <c r="J1977" s="13"/>
      <c r="K1977" s="5"/>
      <c r="L1977" s="5"/>
      <c r="M1977" s="5"/>
      <c r="N1977" s="5"/>
      <c r="O1977" s="5"/>
      <c r="P1977" s="5"/>
      <c r="Q1977" s="5"/>
    </row>
    <row r="1978" spans="1:17" hidden="1" outlineLevel="4" x14ac:dyDescent="0.25">
      <c r="A1978" s="5">
        <v>1476</v>
      </c>
      <c r="B1978" s="5" t="s">
        <v>2075</v>
      </c>
      <c r="C1978" s="5" t="str">
        <f>LEFT(B1978,6)</f>
        <v>151410</v>
      </c>
      <c r="D1978" s="5" t="str">
        <f>RIGHT(B1978,2)</f>
        <v>CB</v>
      </c>
      <c r="E1978" s="5" t="s">
        <v>253</v>
      </c>
      <c r="F1978" s="5" t="s">
        <v>372</v>
      </c>
      <c r="G1978" s="5" t="s">
        <v>685</v>
      </c>
      <c r="H1978" s="5" t="s">
        <v>251</v>
      </c>
      <c r="I1978" s="5" t="s">
        <v>249</v>
      </c>
      <c r="J1978" s="13">
        <v>245</v>
      </c>
      <c r="K1978" s="5">
        <v>61</v>
      </c>
      <c r="L1978" s="5" t="s">
        <v>250</v>
      </c>
      <c r="M1978" s="5">
        <v>68</v>
      </c>
      <c r="N1978" s="5" t="s">
        <v>239</v>
      </c>
      <c r="O1978" s="5">
        <v>71</v>
      </c>
      <c r="P1978" s="5" t="s">
        <v>234</v>
      </c>
      <c r="Q1978" s="5">
        <v>45</v>
      </c>
    </row>
    <row r="1979" spans="1:17" hidden="1" outlineLevel="4" x14ac:dyDescent="0.25">
      <c r="A1979" s="5">
        <v>1579</v>
      </c>
      <c r="B1979" s="5" t="s">
        <v>2190</v>
      </c>
      <c r="C1979" s="5" t="str">
        <f>LEFT(B1979,6)</f>
        <v>151483</v>
      </c>
      <c r="D1979" s="5" t="str">
        <f>RIGHT(B1979,2)</f>
        <v>ID</v>
      </c>
      <c r="E1979" s="5" t="s">
        <v>253</v>
      </c>
      <c r="F1979" s="5" t="s">
        <v>372</v>
      </c>
      <c r="G1979" s="5" t="s">
        <v>1702</v>
      </c>
      <c r="H1979" s="5" t="s">
        <v>251</v>
      </c>
      <c r="I1979" s="5" t="s">
        <v>250</v>
      </c>
      <c r="J1979" s="13">
        <v>210</v>
      </c>
      <c r="K1979" s="5">
        <v>45</v>
      </c>
      <c r="L1979" s="5" t="s">
        <v>250</v>
      </c>
      <c r="M1979" s="5">
        <v>64</v>
      </c>
      <c r="N1979" s="5" t="s">
        <v>239</v>
      </c>
      <c r="O1979" s="5">
        <v>40</v>
      </c>
      <c r="P1979" s="5" t="s">
        <v>234</v>
      </c>
      <c r="Q1979" s="5">
        <v>61</v>
      </c>
    </row>
    <row r="1980" spans="1:17" hidden="1" outlineLevel="4" x14ac:dyDescent="0.25">
      <c r="A1980" s="5">
        <v>1609</v>
      </c>
      <c r="B1980" s="5" t="s">
        <v>2221</v>
      </c>
      <c r="C1980" s="5" t="str">
        <f>LEFT(B1980,6)</f>
        <v>151504</v>
      </c>
      <c r="D1980" s="5" t="str">
        <f>RIGHT(B1980,2)</f>
        <v>EH</v>
      </c>
      <c r="E1980" s="5" t="s">
        <v>253</v>
      </c>
      <c r="F1980" s="5" t="s">
        <v>372</v>
      </c>
      <c r="G1980" s="5" t="s">
        <v>873</v>
      </c>
      <c r="H1980" s="5" t="s">
        <v>251</v>
      </c>
      <c r="I1980" s="5" t="s">
        <v>249</v>
      </c>
      <c r="J1980" s="13">
        <v>231</v>
      </c>
      <c r="K1980" s="5">
        <v>68</v>
      </c>
      <c r="L1980" s="5" t="s">
        <v>234</v>
      </c>
      <c r="M1980" s="5">
        <v>63</v>
      </c>
      <c r="N1980" s="5" t="s">
        <v>250</v>
      </c>
      <c r="O1980" s="5">
        <v>37</v>
      </c>
      <c r="P1980" s="5" t="s">
        <v>239</v>
      </c>
      <c r="Q1980" s="5">
        <v>63</v>
      </c>
    </row>
    <row r="1981" spans="1:17" hidden="1" outlineLevel="3" collapsed="1" x14ac:dyDescent="0.25">
      <c r="A1981" s="5"/>
      <c r="B1981" s="5"/>
      <c r="C1981" s="5">
        <f>SUBTOTAL(3,C1978:C1980)</f>
        <v>3</v>
      </c>
      <c r="D1981" s="5"/>
      <c r="E1981" s="9" t="s">
        <v>2281</v>
      </c>
      <c r="F1981" s="5"/>
      <c r="G1981" s="5"/>
      <c r="H1981" s="5"/>
      <c r="I1981" s="5"/>
      <c r="J1981" s="13"/>
      <c r="K1981" s="5"/>
      <c r="L1981" s="5"/>
      <c r="M1981" s="5"/>
      <c r="N1981" s="5"/>
      <c r="O1981" s="5"/>
      <c r="P1981" s="5"/>
      <c r="Q1981" s="5"/>
    </row>
    <row r="1982" spans="1:17" outlineLevel="2" collapsed="1" x14ac:dyDescent="0.25">
      <c r="A1982" s="5"/>
      <c r="B1982" s="5"/>
      <c r="C1982" s="5">
        <f>SUBTOTAL(3,C1947:C1980)</f>
        <v>22</v>
      </c>
      <c r="D1982" s="5"/>
      <c r="E1982" s="5"/>
      <c r="F1982" s="5"/>
      <c r="G1982" s="5"/>
      <c r="H1982" s="9" t="s">
        <v>2277</v>
      </c>
      <c r="I1982" s="5"/>
      <c r="J1982" s="13"/>
      <c r="K1982" s="5"/>
      <c r="L1982" s="5"/>
      <c r="M1982" s="5"/>
      <c r="N1982" s="5"/>
      <c r="O1982" s="5"/>
      <c r="P1982" s="5"/>
      <c r="Q1982" s="5"/>
    </row>
    <row r="1983" spans="1:17" outlineLevel="1" x14ac:dyDescent="0.25">
      <c r="A1983" s="5"/>
      <c r="B1983" s="5"/>
      <c r="C1983" s="5"/>
      <c r="D1983" s="5"/>
      <c r="E1983" s="9" t="s">
        <v>2264</v>
      </c>
      <c r="F1983" s="5">
        <f>SUBTOTAL(3,F1802:F1980)</f>
        <v>117</v>
      </c>
      <c r="G1983" s="5"/>
      <c r="H1983" s="5"/>
      <c r="I1983" s="5"/>
      <c r="J1983" s="13"/>
      <c r="K1983" s="5"/>
      <c r="L1983" s="5"/>
      <c r="M1983" s="5"/>
      <c r="N1983" s="5"/>
      <c r="O1983" s="5"/>
      <c r="P1983" s="5"/>
      <c r="Q1983" s="5"/>
    </row>
    <row r="1984" spans="1:17" hidden="1" outlineLevel="4" x14ac:dyDescent="0.25">
      <c r="A1984" s="5">
        <v>191</v>
      </c>
      <c r="B1984" s="5" t="s">
        <v>582</v>
      </c>
      <c r="C1984" s="5" t="str">
        <f>LEFT(B1984,6)</f>
        <v>150506</v>
      </c>
      <c r="D1984" s="5" t="str">
        <f>RIGHT(B1984,2)</f>
        <v>BA</v>
      </c>
      <c r="E1984" s="5" t="s">
        <v>253</v>
      </c>
      <c r="F1984" s="5" t="s">
        <v>340</v>
      </c>
      <c r="G1984" s="5" t="s">
        <v>352</v>
      </c>
      <c r="H1984" s="5" t="s">
        <v>402</v>
      </c>
      <c r="I1984" s="5" t="s">
        <v>400</v>
      </c>
      <c r="J1984" s="13">
        <v>234</v>
      </c>
      <c r="K1984" s="5">
        <v>68</v>
      </c>
      <c r="L1984" s="5" t="s">
        <v>228</v>
      </c>
      <c r="M1984" s="5">
        <v>47</v>
      </c>
      <c r="N1984" s="5" t="s">
        <v>234</v>
      </c>
      <c r="O1984" s="5">
        <v>59</v>
      </c>
      <c r="P1984" s="5" t="s">
        <v>229</v>
      </c>
      <c r="Q1984" s="5">
        <v>60</v>
      </c>
    </row>
    <row r="1985" spans="1:17" hidden="1" outlineLevel="4" x14ac:dyDescent="0.25">
      <c r="A1985" s="5">
        <v>429</v>
      </c>
      <c r="B1985" s="5" t="s">
        <v>881</v>
      </c>
      <c r="C1985" s="5" t="str">
        <f>LEFT(B1985,6)</f>
        <v>150589</v>
      </c>
      <c r="D1985" s="5" t="str">
        <f>RIGHT(B1985,2)</f>
        <v>HB</v>
      </c>
      <c r="E1985" s="5" t="s">
        <v>253</v>
      </c>
      <c r="F1985" s="5" t="s">
        <v>340</v>
      </c>
      <c r="G1985" s="5" t="s">
        <v>434</v>
      </c>
      <c r="H1985" s="5" t="s">
        <v>402</v>
      </c>
      <c r="I1985" s="5" t="s">
        <v>882</v>
      </c>
      <c r="J1985" s="13">
        <v>204</v>
      </c>
      <c r="K1985" s="5">
        <v>58</v>
      </c>
      <c r="L1985" s="5" t="s">
        <v>227</v>
      </c>
      <c r="M1985" s="5">
        <v>49</v>
      </c>
      <c r="N1985" s="5" t="s">
        <v>228</v>
      </c>
      <c r="O1985" s="5">
        <v>45</v>
      </c>
      <c r="P1985" s="5" t="s">
        <v>234</v>
      </c>
      <c r="Q1985" s="5">
        <v>52</v>
      </c>
    </row>
    <row r="1986" spans="1:17" hidden="1" outlineLevel="4" x14ac:dyDescent="0.25">
      <c r="A1986" s="5">
        <v>725</v>
      </c>
      <c r="B1986" s="5" t="s">
        <v>1238</v>
      </c>
      <c r="C1986" s="5" t="str">
        <f>LEFT(B1986,6)</f>
        <v>150976</v>
      </c>
      <c r="D1986" s="5" t="str">
        <f>RIGHT(B1986,2)</f>
        <v>HE</v>
      </c>
      <c r="E1986" s="5" t="s">
        <v>253</v>
      </c>
      <c r="F1986" s="5" t="s">
        <v>340</v>
      </c>
      <c r="G1986" s="5" t="s">
        <v>420</v>
      </c>
      <c r="H1986" s="5" t="s">
        <v>402</v>
      </c>
      <c r="I1986" s="5" t="s">
        <v>400</v>
      </c>
      <c r="J1986" s="13">
        <v>224</v>
      </c>
      <c r="K1986" s="5">
        <v>63</v>
      </c>
      <c r="L1986" s="5" t="s">
        <v>228</v>
      </c>
      <c r="M1986" s="5">
        <v>67</v>
      </c>
      <c r="N1986" s="5" t="s">
        <v>234</v>
      </c>
      <c r="O1986" s="5">
        <v>48</v>
      </c>
      <c r="P1986" s="5" t="s">
        <v>229</v>
      </c>
      <c r="Q1986" s="5">
        <v>46</v>
      </c>
    </row>
    <row r="1987" spans="1:17" hidden="1" outlineLevel="4" x14ac:dyDescent="0.25">
      <c r="A1987" s="5">
        <v>1043</v>
      </c>
      <c r="B1987" s="5" t="s">
        <v>1603</v>
      </c>
      <c r="C1987" s="5" t="str">
        <f>LEFT(B1987,6)</f>
        <v>151198</v>
      </c>
      <c r="D1987" s="5" t="str">
        <f>RIGHT(B1987,2)</f>
        <v>IJ</v>
      </c>
      <c r="E1987" s="5" t="s">
        <v>253</v>
      </c>
      <c r="F1987" s="5" t="s">
        <v>340</v>
      </c>
      <c r="G1987" s="5" t="s">
        <v>708</v>
      </c>
      <c r="H1987" s="5" t="s">
        <v>402</v>
      </c>
      <c r="I1987" s="5" t="s">
        <v>400</v>
      </c>
      <c r="J1987" s="13">
        <v>284</v>
      </c>
      <c r="K1987" s="5">
        <v>81</v>
      </c>
      <c r="L1987" s="5" t="s">
        <v>229</v>
      </c>
      <c r="M1987" s="5">
        <v>64</v>
      </c>
      <c r="N1987" s="5" t="s">
        <v>228</v>
      </c>
      <c r="O1987" s="5">
        <v>68</v>
      </c>
      <c r="P1987" s="5" t="s">
        <v>227</v>
      </c>
      <c r="Q1987" s="5">
        <v>71</v>
      </c>
    </row>
    <row r="1988" spans="1:17" hidden="1" outlineLevel="4" x14ac:dyDescent="0.25">
      <c r="A1988" s="5">
        <v>1440</v>
      </c>
      <c r="B1988" s="5" t="s">
        <v>2037</v>
      </c>
      <c r="C1988" s="5" t="str">
        <f>LEFT(B1988,6)</f>
        <v>151397</v>
      </c>
      <c r="D1988" s="5" t="str">
        <f>RIGHT(B1988,2)</f>
        <v>HI</v>
      </c>
      <c r="E1988" s="5" t="s">
        <v>253</v>
      </c>
      <c r="F1988" s="5" t="s">
        <v>340</v>
      </c>
      <c r="G1988" s="5" t="s">
        <v>853</v>
      </c>
      <c r="H1988" s="5" t="s">
        <v>402</v>
      </c>
      <c r="I1988" s="5" t="s">
        <v>400</v>
      </c>
      <c r="J1988" s="13">
        <v>228</v>
      </c>
      <c r="K1988" s="5">
        <v>45</v>
      </c>
      <c r="L1988" s="5" t="s">
        <v>234</v>
      </c>
      <c r="M1988" s="5">
        <v>44</v>
      </c>
      <c r="N1988" s="5" t="s">
        <v>227</v>
      </c>
      <c r="O1988" s="5">
        <v>60</v>
      </c>
      <c r="P1988" s="5" t="s">
        <v>228</v>
      </c>
      <c r="Q1988" s="5">
        <v>79</v>
      </c>
    </row>
    <row r="1989" spans="1:17" hidden="1" outlineLevel="3" collapsed="1" x14ac:dyDescent="0.25">
      <c r="A1989" s="5"/>
      <c r="B1989" s="5"/>
      <c r="C1989" s="5">
        <f>SUBTOTAL(3,C1984:C1988)</f>
        <v>5</v>
      </c>
      <c r="D1989" s="5"/>
      <c r="E1989" s="9" t="s">
        <v>2281</v>
      </c>
      <c r="F1989" s="5"/>
      <c r="G1989" s="5"/>
      <c r="H1989" s="5"/>
      <c r="I1989" s="5"/>
      <c r="J1989" s="13"/>
      <c r="K1989" s="5"/>
      <c r="L1989" s="5"/>
      <c r="M1989" s="5"/>
      <c r="N1989" s="5"/>
      <c r="O1989" s="5"/>
      <c r="P1989" s="5"/>
      <c r="Q1989" s="5"/>
    </row>
    <row r="1990" spans="1:17" outlineLevel="2" collapsed="1" x14ac:dyDescent="0.25">
      <c r="A1990" s="5"/>
      <c r="B1990" s="5"/>
      <c r="C1990" s="5">
        <f>SUBTOTAL(3,C1984:C1988)</f>
        <v>5</v>
      </c>
      <c r="D1990" s="5"/>
      <c r="E1990" s="5"/>
      <c r="F1990" s="5"/>
      <c r="G1990" s="5"/>
      <c r="H1990" s="9" t="s">
        <v>2278</v>
      </c>
      <c r="I1990" s="5"/>
      <c r="J1990" s="13"/>
      <c r="K1990" s="5"/>
      <c r="L1990" s="5"/>
      <c r="M1990" s="5"/>
      <c r="N1990" s="5"/>
      <c r="O1990" s="5"/>
      <c r="P1990" s="5"/>
      <c r="Q1990" s="5"/>
    </row>
    <row r="1991" spans="1:17" hidden="1" outlineLevel="4" x14ac:dyDescent="0.25">
      <c r="A1991" s="5">
        <v>388</v>
      </c>
      <c r="B1991" s="5" t="s">
        <v>830</v>
      </c>
      <c r="C1991" s="5" t="str">
        <f>LEFT(B1991,6)</f>
        <v>150562</v>
      </c>
      <c r="D1991" s="5" t="str">
        <f>RIGHT(B1991,2)</f>
        <v>CB</v>
      </c>
      <c r="E1991" s="5" t="s">
        <v>223</v>
      </c>
      <c r="F1991" s="5" t="s">
        <v>340</v>
      </c>
      <c r="G1991" s="5" t="s">
        <v>428</v>
      </c>
      <c r="H1991" s="5" t="s">
        <v>266</v>
      </c>
      <c r="I1991" s="5" t="s">
        <v>335</v>
      </c>
      <c r="J1991" s="13">
        <v>200</v>
      </c>
      <c r="K1991" s="5">
        <v>51</v>
      </c>
      <c r="L1991" s="5" t="s">
        <v>240</v>
      </c>
      <c r="M1991" s="5">
        <v>45</v>
      </c>
      <c r="N1991" s="5" t="s">
        <v>238</v>
      </c>
      <c r="O1991" s="5">
        <v>49</v>
      </c>
      <c r="P1991" s="5" t="s">
        <v>239</v>
      </c>
      <c r="Q1991" s="5">
        <v>55</v>
      </c>
    </row>
    <row r="1992" spans="1:17" hidden="1" outlineLevel="4" x14ac:dyDescent="0.25">
      <c r="A1992" s="5">
        <v>663</v>
      </c>
      <c r="B1992" s="5" t="s">
        <v>1166</v>
      </c>
      <c r="C1992" s="5" t="str">
        <f>LEFT(B1992,6)</f>
        <v>150962</v>
      </c>
      <c r="D1992" s="5" t="str">
        <f>RIGHT(B1992,2)</f>
        <v>HI</v>
      </c>
      <c r="E1992" s="5" t="s">
        <v>223</v>
      </c>
      <c r="F1992" s="5" t="s">
        <v>340</v>
      </c>
      <c r="G1992" s="5" t="s">
        <v>420</v>
      </c>
      <c r="H1992" s="5" t="s">
        <v>266</v>
      </c>
      <c r="I1992" s="5" t="s">
        <v>238</v>
      </c>
      <c r="J1992" s="13">
        <v>228</v>
      </c>
      <c r="K1992" s="5">
        <v>69</v>
      </c>
      <c r="L1992" s="5" t="s">
        <v>238</v>
      </c>
      <c r="M1992" s="5">
        <v>54</v>
      </c>
      <c r="N1992" s="5" t="s">
        <v>239</v>
      </c>
      <c r="O1992" s="5">
        <v>52</v>
      </c>
      <c r="P1992" s="5" t="s">
        <v>240</v>
      </c>
      <c r="Q1992" s="5">
        <v>53</v>
      </c>
    </row>
    <row r="1993" spans="1:17" hidden="1" outlineLevel="4" x14ac:dyDescent="0.25">
      <c r="A1993" s="5">
        <v>754</v>
      </c>
      <c r="B1993" s="5" t="s">
        <v>1270</v>
      </c>
      <c r="C1993" s="5" t="str">
        <f>LEFT(B1993,6)</f>
        <v>150982</v>
      </c>
      <c r="D1993" s="5" t="str">
        <f>RIGHT(B1993,2)</f>
        <v>II</v>
      </c>
      <c r="E1993" s="5" t="s">
        <v>223</v>
      </c>
      <c r="F1993" s="5" t="s">
        <v>340</v>
      </c>
      <c r="G1993" s="5" t="s">
        <v>708</v>
      </c>
      <c r="H1993" s="5" t="s">
        <v>266</v>
      </c>
      <c r="I1993" s="5" t="s">
        <v>386</v>
      </c>
      <c r="J1993" s="13">
        <v>257</v>
      </c>
      <c r="K1993" s="5">
        <v>70</v>
      </c>
      <c r="L1993" s="5" t="s">
        <v>320</v>
      </c>
      <c r="M1993" s="5">
        <v>69</v>
      </c>
      <c r="N1993" s="5" t="s">
        <v>239</v>
      </c>
      <c r="O1993" s="5">
        <v>57</v>
      </c>
      <c r="P1993" s="5" t="s">
        <v>240</v>
      </c>
      <c r="Q1993" s="5">
        <v>61</v>
      </c>
    </row>
    <row r="1994" spans="1:17" hidden="1" outlineLevel="4" x14ac:dyDescent="0.25">
      <c r="A1994" s="5">
        <v>767</v>
      </c>
      <c r="B1994" s="5" t="s">
        <v>1286</v>
      </c>
      <c r="C1994" s="5" t="str">
        <f>LEFT(B1994,6)</f>
        <v>150985</v>
      </c>
      <c r="D1994" s="5" t="str">
        <f>RIGHT(B1994,2)</f>
        <v>DJ</v>
      </c>
      <c r="E1994" s="5" t="s">
        <v>223</v>
      </c>
      <c r="F1994" s="5" t="s">
        <v>340</v>
      </c>
      <c r="G1994" s="5" t="s">
        <v>853</v>
      </c>
      <c r="H1994" s="5" t="s">
        <v>266</v>
      </c>
      <c r="I1994" s="5" t="s">
        <v>386</v>
      </c>
      <c r="J1994" s="13">
        <v>225</v>
      </c>
      <c r="K1994" s="5">
        <v>63</v>
      </c>
      <c r="L1994" s="5" t="s">
        <v>238</v>
      </c>
      <c r="M1994" s="5">
        <v>57</v>
      </c>
      <c r="N1994" s="5" t="s">
        <v>240</v>
      </c>
      <c r="O1994" s="5">
        <v>60</v>
      </c>
      <c r="P1994" s="5" t="s">
        <v>239</v>
      </c>
      <c r="Q1994" s="5">
        <v>45</v>
      </c>
    </row>
    <row r="1995" spans="1:17" hidden="1" outlineLevel="4" x14ac:dyDescent="0.25">
      <c r="A1995" s="5">
        <v>796</v>
      </c>
      <c r="B1995" s="5" t="s">
        <v>1316</v>
      </c>
      <c r="C1995" s="5" t="str">
        <f>LEFT(B1995,6)</f>
        <v>150994</v>
      </c>
      <c r="D1995" s="5" t="str">
        <f>RIGHT(B1995,2)</f>
        <v>BG</v>
      </c>
      <c r="E1995" s="5" t="s">
        <v>223</v>
      </c>
      <c r="F1995" s="5" t="s">
        <v>340</v>
      </c>
      <c r="G1995" s="5" t="s">
        <v>458</v>
      </c>
      <c r="H1995" s="5" t="s">
        <v>266</v>
      </c>
      <c r="I1995" s="5" t="s">
        <v>1317</v>
      </c>
      <c r="J1995" s="13">
        <v>205</v>
      </c>
      <c r="K1995" s="5">
        <v>62</v>
      </c>
      <c r="L1995" s="5" t="s">
        <v>238</v>
      </c>
      <c r="M1995" s="5">
        <v>53</v>
      </c>
      <c r="N1995" s="5" t="s">
        <v>250</v>
      </c>
      <c r="O1995" s="5">
        <v>47</v>
      </c>
      <c r="P1995" s="5" t="s">
        <v>240</v>
      </c>
      <c r="Q1995" s="5">
        <v>43</v>
      </c>
    </row>
    <row r="1996" spans="1:17" hidden="1" outlineLevel="3" collapsed="1" x14ac:dyDescent="0.25">
      <c r="A1996" s="5"/>
      <c r="B1996" s="5"/>
      <c r="C1996" s="5">
        <f>SUBTOTAL(3,C1991:C1995)</f>
        <v>5</v>
      </c>
      <c r="D1996" s="5"/>
      <c r="E1996" s="9" t="s">
        <v>2282</v>
      </c>
      <c r="F1996" s="5"/>
      <c r="G1996" s="5"/>
      <c r="H1996" s="5"/>
      <c r="I1996" s="5"/>
      <c r="J1996" s="13"/>
      <c r="K1996" s="5"/>
      <c r="L1996" s="5"/>
      <c r="M1996" s="5"/>
      <c r="N1996" s="5"/>
      <c r="O1996" s="5"/>
      <c r="P1996" s="5"/>
      <c r="Q1996" s="5"/>
    </row>
    <row r="1997" spans="1:17" hidden="1" outlineLevel="4" x14ac:dyDescent="0.25">
      <c r="A1997" s="5">
        <v>938</v>
      </c>
      <c r="B1997" s="5" t="s">
        <v>1484</v>
      </c>
      <c r="C1997" s="5" t="str">
        <f>LEFT(B1997,6)</f>
        <v>151113</v>
      </c>
      <c r="D1997" s="5" t="str">
        <f>RIGHT(B1997,2)</f>
        <v>DF</v>
      </c>
      <c r="E1997" s="5" t="s">
        <v>253</v>
      </c>
      <c r="F1997" s="5" t="s">
        <v>340</v>
      </c>
      <c r="G1997" s="5" t="s">
        <v>853</v>
      </c>
      <c r="H1997" s="5" t="s">
        <v>266</v>
      </c>
      <c r="I1997" s="5" t="s">
        <v>265</v>
      </c>
      <c r="J1997" s="13">
        <v>219</v>
      </c>
      <c r="K1997" s="5">
        <v>58</v>
      </c>
      <c r="L1997" s="5" t="s">
        <v>238</v>
      </c>
      <c r="M1997" s="5">
        <v>44</v>
      </c>
      <c r="N1997" s="5" t="s">
        <v>442</v>
      </c>
      <c r="O1997" s="5">
        <v>53</v>
      </c>
      <c r="P1997" s="5" t="s">
        <v>240</v>
      </c>
      <c r="Q1997" s="5">
        <v>64</v>
      </c>
    </row>
    <row r="1998" spans="1:17" hidden="1" outlineLevel="4" x14ac:dyDescent="0.25">
      <c r="A1998" s="5">
        <v>1017</v>
      </c>
      <c r="B1998" s="5" t="s">
        <v>1573</v>
      </c>
      <c r="C1998" s="5" t="str">
        <f>LEFT(B1998,6)</f>
        <v>151193</v>
      </c>
      <c r="D1998" s="5" t="str">
        <f>RIGHT(B1998,2)</f>
        <v>BC</v>
      </c>
      <c r="E1998" s="5" t="s">
        <v>253</v>
      </c>
      <c r="F1998" s="5" t="s">
        <v>340</v>
      </c>
      <c r="G1998" s="5" t="s">
        <v>539</v>
      </c>
      <c r="H1998" s="5" t="s">
        <v>266</v>
      </c>
      <c r="I1998" s="5" t="s">
        <v>386</v>
      </c>
      <c r="J1998" s="13">
        <v>219</v>
      </c>
      <c r="K1998" s="5">
        <v>48</v>
      </c>
      <c r="L1998" s="5" t="s">
        <v>238</v>
      </c>
      <c r="M1998" s="5">
        <v>62</v>
      </c>
      <c r="N1998" s="5" t="s">
        <v>240</v>
      </c>
      <c r="O1998" s="5">
        <v>43</v>
      </c>
      <c r="P1998" s="5" t="s">
        <v>239</v>
      </c>
      <c r="Q1998" s="5">
        <v>66</v>
      </c>
    </row>
    <row r="1999" spans="1:17" hidden="1" outlineLevel="4" x14ac:dyDescent="0.25">
      <c r="A1999" s="5">
        <v>1053</v>
      </c>
      <c r="B1999" s="5" t="s">
        <v>1613</v>
      </c>
      <c r="C1999" s="5" t="str">
        <f>LEFT(B1999,6)</f>
        <v>151200</v>
      </c>
      <c r="D1999" s="5" t="str">
        <f>RIGHT(B1999,2)</f>
        <v>EF</v>
      </c>
      <c r="E1999" s="5" t="s">
        <v>253</v>
      </c>
      <c r="F1999" s="5" t="s">
        <v>340</v>
      </c>
      <c r="G1999" s="5" t="s">
        <v>503</v>
      </c>
      <c r="H1999" s="5" t="s">
        <v>266</v>
      </c>
      <c r="I1999" s="5" t="s">
        <v>386</v>
      </c>
      <c r="J1999" s="13">
        <v>232</v>
      </c>
      <c r="K1999" s="5">
        <v>61</v>
      </c>
      <c r="L1999" s="5" t="s">
        <v>238</v>
      </c>
      <c r="M1999" s="5">
        <v>44</v>
      </c>
      <c r="N1999" s="5" t="s">
        <v>239</v>
      </c>
      <c r="O1999" s="5">
        <v>67</v>
      </c>
      <c r="P1999" s="5" t="s">
        <v>240</v>
      </c>
      <c r="Q1999" s="5">
        <v>60</v>
      </c>
    </row>
    <row r="2000" spans="1:17" hidden="1" outlineLevel="3" collapsed="1" x14ac:dyDescent="0.25">
      <c r="A2000" s="5"/>
      <c r="B2000" s="5"/>
      <c r="C2000" s="5">
        <f>SUBTOTAL(3,C1997:C1999)</f>
        <v>3</v>
      </c>
      <c r="D2000" s="5"/>
      <c r="E2000" s="9" t="s">
        <v>2281</v>
      </c>
      <c r="F2000" s="5"/>
      <c r="G2000" s="5"/>
      <c r="H2000" s="5"/>
      <c r="I2000" s="5"/>
      <c r="J2000" s="13"/>
      <c r="K2000" s="5"/>
      <c r="L2000" s="5"/>
      <c r="M2000" s="5"/>
      <c r="N2000" s="5"/>
      <c r="O2000" s="5"/>
      <c r="P2000" s="5"/>
      <c r="Q2000" s="5"/>
    </row>
    <row r="2001" spans="1:17" hidden="1" outlineLevel="4" x14ac:dyDescent="0.25">
      <c r="A2001" s="5">
        <v>1099</v>
      </c>
      <c r="B2001" s="5" t="s">
        <v>1662</v>
      </c>
      <c r="C2001" s="5" t="str">
        <f t="shared" ref="C2001:C2006" si="44">LEFT(B2001,6)</f>
        <v>151214</v>
      </c>
      <c r="D2001" s="5" t="str">
        <f t="shared" ref="D2001:D2006" si="45">RIGHT(B2001,2)</f>
        <v>DF</v>
      </c>
      <c r="E2001" s="5" t="s">
        <v>223</v>
      </c>
      <c r="F2001" s="5" t="s">
        <v>340</v>
      </c>
      <c r="G2001" s="5" t="s">
        <v>614</v>
      </c>
      <c r="H2001" s="5" t="s">
        <v>266</v>
      </c>
      <c r="I2001" s="5" t="s">
        <v>265</v>
      </c>
      <c r="J2001" s="13">
        <v>208</v>
      </c>
      <c r="K2001" s="5">
        <v>60</v>
      </c>
      <c r="L2001" s="5" t="s">
        <v>250</v>
      </c>
      <c r="M2001" s="5">
        <v>47</v>
      </c>
      <c r="N2001" s="5" t="s">
        <v>239</v>
      </c>
      <c r="O2001" s="5">
        <v>48</v>
      </c>
      <c r="P2001" s="5" t="s">
        <v>240</v>
      </c>
      <c r="Q2001" s="5">
        <v>53</v>
      </c>
    </row>
    <row r="2002" spans="1:17" hidden="1" outlineLevel="4" x14ac:dyDescent="0.25">
      <c r="A2002" s="5">
        <v>1231</v>
      </c>
      <c r="B2002" s="5" t="s">
        <v>1809</v>
      </c>
      <c r="C2002" s="5" t="str">
        <f t="shared" si="44"/>
        <v>151247</v>
      </c>
      <c r="D2002" s="5" t="str">
        <f t="shared" si="45"/>
        <v>CG</v>
      </c>
      <c r="E2002" s="5" t="s">
        <v>223</v>
      </c>
      <c r="F2002" s="5" t="s">
        <v>340</v>
      </c>
      <c r="G2002" s="5" t="s">
        <v>1258</v>
      </c>
      <c r="H2002" s="5" t="s">
        <v>266</v>
      </c>
      <c r="I2002" s="5" t="s">
        <v>335</v>
      </c>
      <c r="J2002" s="13">
        <v>244</v>
      </c>
      <c r="K2002" s="5">
        <v>66</v>
      </c>
      <c r="L2002" s="5" t="s">
        <v>250</v>
      </c>
      <c r="M2002" s="5">
        <v>56</v>
      </c>
      <c r="N2002" s="5" t="s">
        <v>239</v>
      </c>
      <c r="O2002" s="5">
        <v>58</v>
      </c>
      <c r="P2002" s="5" t="s">
        <v>240</v>
      </c>
      <c r="Q2002" s="5">
        <v>64</v>
      </c>
    </row>
    <row r="2003" spans="1:17" hidden="1" outlineLevel="4" x14ac:dyDescent="0.25">
      <c r="A2003" s="5">
        <v>1294</v>
      </c>
      <c r="B2003" s="5" t="s">
        <v>1877</v>
      </c>
      <c r="C2003" s="5" t="str">
        <f t="shared" si="44"/>
        <v>151265</v>
      </c>
      <c r="D2003" s="5" t="str">
        <f t="shared" si="45"/>
        <v>GB</v>
      </c>
      <c r="E2003" s="5" t="s">
        <v>223</v>
      </c>
      <c r="F2003" s="5" t="s">
        <v>340</v>
      </c>
      <c r="G2003" s="5" t="s">
        <v>853</v>
      </c>
      <c r="H2003" s="5" t="s">
        <v>266</v>
      </c>
      <c r="I2003" s="5" t="s">
        <v>386</v>
      </c>
      <c r="J2003" s="13">
        <v>266</v>
      </c>
      <c r="K2003" s="5">
        <v>65</v>
      </c>
      <c r="L2003" s="5" t="s">
        <v>238</v>
      </c>
      <c r="M2003" s="5">
        <v>57</v>
      </c>
      <c r="N2003" s="5" t="s">
        <v>239</v>
      </c>
      <c r="O2003" s="5">
        <v>76</v>
      </c>
      <c r="P2003" s="5" t="s">
        <v>240</v>
      </c>
      <c r="Q2003" s="5">
        <v>68</v>
      </c>
    </row>
    <row r="2004" spans="1:17" hidden="1" outlineLevel="4" x14ac:dyDescent="0.25">
      <c r="A2004" s="5">
        <v>1341</v>
      </c>
      <c r="B2004" s="5" t="s">
        <v>1928</v>
      </c>
      <c r="C2004" s="5" t="str">
        <f t="shared" si="44"/>
        <v>151282</v>
      </c>
      <c r="D2004" s="5" t="str">
        <f t="shared" si="45"/>
        <v>HF</v>
      </c>
      <c r="E2004" s="5" t="s">
        <v>223</v>
      </c>
      <c r="F2004" s="5" t="s">
        <v>340</v>
      </c>
      <c r="G2004" s="5" t="s">
        <v>1196</v>
      </c>
      <c r="H2004" s="5" t="s">
        <v>266</v>
      </c>
      <c r="I2004" s="5" t="s">
        <v>386</v>
      </c>
      <c r="J2004" s="13">
        <v>206</v>
      </c>
      <c r="K2004" s="5">
        <v>59</v>
      </c>
      <c r="L2004" s="5" t="s">
        <v>250</v>
      </c>
      <c r="M2004" s="5">
        <v>49</v>
      </c>
      <c r="N2004" s="5" t="s">
        <v>239</v>
      </c>
      <c r="O2004" s="5">
        <v>48</v>
      </c>
      <c r="P2004" s="5" t="s">
        <v>240</v>
      </c>
      <c r="Q2004" s="5">
        <v>50</v>
      </c>
    </row>
    <row r="2005" spans="1:17" hidden="1" outlineLevel="4" x14ac:dyDescent="0.25">
      <c r="A2005" s="5">
        <v>1395</v>
      </c>
      <c r="B2005" s="5" t="s">
        <v>1988</v>
      </c>
      <c r="C2005" s="5" t="str">
        <f t="shared" si="44"/>
        <v>151376</v>
      </c>
      <c r="D2005" s="5" t="str">
        <f t="shared" si="45"/>
        <v>GD</v>
      </c>
      <c r="E2005" s="5" t="s">
        <v>223</v>
      </c>
      <c r="F2005" s="5" t="s">
        <v>340</v>
      </c>
      <c r="G2005" s="5" t="s">
        <v>534</v>
      </c>
      <c r="H2005" s="5" t="s">
        <v>266</v>
      </c>
      <c r="I2005" s="5" t="s">
        <v>386</v>
      </c>
      <c r="J2005" s="13">
        <v>255</v>
      </c>
      <c r="K2005" s="5">
        <v>76</v>
      </c>
      <c r="L2005" s="5" t="s">
        <v>238</v>
      </c>
      <c r="M2005" s="5">
        <v>59</v>
      </c>
      <c r="N2005" s="5" t="s">
        <v>240</v>
      </c>
      <c r="O2005" s="5">
        <v>59</v>
      </c>
      <c r="P2005" s="5" t="s">
        <v>239</v>
      </c>
      <c r="Q2005" s="5">
        <v>61</v>
      </c>
    </row>
    <row r="2006" spans="1:17" hidden="1" outlineLevel="4" x14ac:dyDescent="0.25">
      <c r="A2006" s="5">
        <v>1402</v>
      </c>
      <c r="B2006" s="5" t="s">
        <v>1995</v>
      </c>
      <c r="C2006" s="5" t="str">
        <f t="shared" si="44"/>
        <v>151378</v>
      </c>
      <c r="D2006" s="5" t="str">
        <f t="shared" si="45"/>
        <v>HC</v>
      </c>
      <c r="E2006" s="5" t="s">
        <v>223</v>
      </c>
      <c r="F2006" s="5" t="s">
        <v>340</v>
      </c>
      <c r="G2006" s="5" t="s">
        <v>1196</v>
      </c>
      <c r="H2006" s="5" t="s">
        <v>266</v>
      </c>
      <c r="I2006" s="5" t="s">
        <v>386</v>
      </c>
      <c r="J2006" s="13">
        <v>207</v>
      </c>
      <c r="K2006" s="5">
        <v>54</v>
      </c>
      <c r="L2006" s="5" t="s">
        <v>250</v>
      </c>
      <c r="M2006" s="5">
        <v>55</v>
      </c>
      <c r="N2006" s="5" t="s">
        <v>239</v>
      </c>
      <c r="O2006" s="5">
        <v>51</v>
      </c>
      <c r="P2006" s="5" t="s">
        <v>240</v>
      </c>
      <c r="Q2006" s="5">
        <v>47</v>
      </c>
    </row>
    <row r="2007" spans="1:17" hidden="1" outlineLevel="3" collapsed="1" x14ac:dyDescent="0.25">
      <c r="A2007" s="5"/>
      <c r="B2007" s="5"/>
      <c r="C2007" s="5">
        <f>SUBTOTAL(3,C2001:C2006)</f>
        <v>6</v>
      </c>
      <c r="D2007" s="5"/>
      <c r="E2007" s="9" t="s">
        <v>2282</v>
      </c>
      <c r="F2007" s="5"/>
      <c r="G2007" s="5"/>
      <c r="H2007" s="5"/>
      <c r="I2007" s="5"/>
      <c r="J2007" s="13"/>
      <c r="K2007" s="5"/>
      <c r="L2007" s="5"/>
      <c r="M2007" s="5"/>
      <c r="N2007" s="5"/>
      <c r="O2007" s="5"/>
      <c r="P2007" s="5"/>
      <c r="Q2007" s="5"/>
    </row>
    <row r="2008" spans="1:17" outlineLevel="2" collapsed="1" x14ac:dyDescent="0.25">
      <c r="A2008" s="5"/>
      <c r="B2008" s="5"/>
      <c r="C2008" s="5">
        <f>SUBTOTAL(3,C1991:C2006)</f>
        <v>14</v>
      </c>
      <c r="D2008" s="5"/>
      <c r="E2008" s="5"/>
      <c r="F2008" s="5"/>
      <c r="G2008" s="5"/>
      <c r="H2008" s="9" t="s">
        <v>2270</v>
      </c>
      <c r="I2008" s="5"/>
      <c r="J2008" s="13"/>
      <c r="K2008" s="5"/>
      <c r="L2008" s="5"/>
      <c r="M2008" s="5"/>
      <c r="N2008" s="5"/>
      <c r="O2008" s="5"/>
      <c r="P2008" s="5"/>
      <c r="Q2008" s="5"/>
    </row>
    <row r="2009" spans="1:17" hidden="1" outlineLevel="4" x14ac:dyDescent="0.25">
      <c r="A2009" s="5">
        <v>54</v>
      </c>
      <c r="B2009" s="5" t="s">
        <v>351</v>
      </c>
      <c r="C2009" s="5" t="str">
        <f t="shared" ref="C2009:C2014" si="46">LEFT(B2009,6)</f>
        <v>150214</v>
      </c>
      <c r="D2009" s="5" t="str">
        <f t="shared" ref="D2009:D2014" si="47">RIGHT(B2009,2)</f>
        <v>EG</v>
      </c>
      <c r="E2009" s="5" t="s">
        <v>223</v>
      </c>
      <c r="F2009" s="5" t="s">
        <v>340</v>
      </c>
      <c r="G2009" s="5" t="s">
        <v>352</v>
      </c>
      <c r="H2009" s="5" t="s">
        <v>230</v>
      </c>
      <c r="I2009" s="5" t="s">
        <v>226</v>
      </c>
      <c r="J2009" s="13">
        <v>224</v>
      </c>
      <c r="K2009" s="5">
        <v>61</v>
      </c>
      <c r="L2009" s="5" t="s">
        <v>227</v>
      </c>
      <c r="M2009" s="5">
        <v>60</v>
      </c>
      <c r="N2009" s="5" t="s">
        <v>228</v>
      </c>
      <c r="O2009" s="5">
        <v>49</v>
      </c>
      <c r="P2009" s="5" t="s">
        <v>229</v>
      </c>
      <c r="Q2009" s="5">
        <v>54</v>
      </c>
    </row>
    <row r="2010" spans="1:17" hidden="1" outlineLevel="4" x14ac:dyDescent="0.25">
      <c r="A2010" s="5">
        <v>134</v>
      </c>
      <c r="B2010" s="5" t="s">
        <v>502</v>
      </c>
      <c r="C2010" s="5" t="str">
        <f t="shared" si="46"/>
        <v>150479</v>
      </c>
      <c r="D2010" s="5" t="str">
        <f t="shared" si="47"/>
        <v>BD</v>
      </c>
      <c r="E2010" s="5" t="s">
        <v>223</v>
      </c>
      <c r="F2010" s="5" t="s">
        <v>340</v>
      </c>
      <c r="G2010" s="5" t="s">
        <v>503</v>
      </c>
      <c r="H2010" s="5" t="s">
        <v>230</v>
      </c>
      <c r="I2010" s="5" t="s">
        <v>226</v>
      </c>
      <c r="J2010" s="13">
        <v>215</v>
      </c>
      <c r="K2010" s="5">
        <v>59</v>
      </c>
      <c r="L2010" s="5" t="s">
        <v>227</v>
      </c>
      <c r="M2010" s="5">
        <v>48</v>
      </c>
      <c r="N2010" s="5" t="s">
        <v>228</v>
      </c>
      <c r="O2010" s="5">
        <v>52</v>
      </c>
      <c r="P2010" s="5" t="s">
        <v>229</v>
      </c>
      <c r="Q2010" s="5">
        <v>56</v>
      </c>
    </row>
    <row r="2011" spans="1:17" hidden="1" outlineLevel="4" x14ac:dyDescent="0.25">
      <c r="A2011" s="5">
        <v>238</v>
      </c>
      <c r="B2011" s="5" t="s">
        <v>646</v>
      </c>
      <c r="C2011" s="5" t="str">
        <f t="shared" si="46"/>
        <v>150517</v>
      </c>
      <c r="D2011" s="5" t="str">
        <f t="shared" si="47"/>
        <v>IB</v>
      </c>
      <c r="E2011" s="5" t="s">
        <v>223</v>
      </c>
      <c r="F2011" s="5" t="s">
        <v>340</v>
      </c>
      <c r="G2011" s="5" t="s">
        <v>448</v>
      </c>
      <c r="H2011" s="5" t="s">
        <v>230</v>
      </c>
      <c r="I2011" s="5" t="s">
        <v>226</v>
      </c>
      <c r="J2011" s="13">
        <v>302</v>
      </c>
      <c r="K2011" s="5">
        <v>64</v>
      </c>
      <c r="L2011" s="5" t="s">
        <v>227</v>
      </c>
      <c r="M2011" s="5">
        <v>68</v>
      </c>
      <c r="N2011" s="5" t="s">
        <v>228</v>
      </c>
      <c r="O2011" s="5">
        <v>81</v>
      </c>
      <c r="P2011" s="5" t="s">
        <v>229</v>
      </c>
      <c r="Q2011" s="5">
        <v>89</v>
      </c>
    </row>
    <row r="2012" spans="1:17" hidden="1" outlineLevel="4" x14ac:dyDescent="0.25">
      <c r="A2012" s="5">
        <v>274</v>
      </c>
      <c r="B2012" s="5" t="s">
        <v>689</v>
      </c>
      <c r="C2012" s="5" t="str">
        <f t="shared" si="46"/>
        <v>150521</v>
      </c>
      <c r="D2012" s="5" t="str">
        <f t="shared" si="47"/>
        <v>EF</v>
      </c>
      <c r="E2012" s="5" t="s">
        <v>223</v>
      </c>
      <c r="F2012" s="5" t="s">
        <v>340</v>
      </c>
      <c r="G2012" s="5" t="s">
        <v>352</v>
      </c>
      <c r="H2012" s="5" t="s">
        <v>230</v>
      </c>
      <c r="I2012" s="5" t="s">
        <v>226</v>
      </c>
      <c r="J2012" s="13">
        <v>242</v>
      </c>
      <c r="K2012" s="5">
        <v>63</v>
      </c>
      <c r="L2012" s="5" t="s">
        <v>227</v>
      </c>
      <c r="M2012" s="5">
        <v>56</v>
      </c>
      <c r="N2012" s="5" t="s">
        <v>228</v>
      </c>
      <c r="O2012" s="5">
        <v>62</v>
      </c>
      <c r="P2012" s="5" t="s">
        <v>229</v>
      </c>
      <c r="Q2012" s="5">
        <v>61</v>
      </c>
    </row>
    <row r="2013" spans="1:17" hidden="1" outlineLevel="4" x14ac:dyDescent="0.25">
      <c r="A2013" s="5">
        <v>318</v>
      </c>
      <c r="B2013" s="5" t="s">
        <v>745</v>
      </c>
      <c r="C2013" s="5" t="str">
        <f t="shared" si="46"/>
        <v>150530</v>
      </c>
      <c r="D2013" s="5" t="str">
        <f t="shared" si="47"/>
        <v>JA</v>
      </c>
      <c r="E2013" s="5" t="s">
        <v>223</v>
      </c>
      <c r="F2013" s="5" t="s">
        <v>340</v>
      </c>
      <c r="G2013" s="5" t="s">
        <v>614</v>
      </c>
      <c r="H2013" s="5" t="s">
        <v>230</v>
      </c>
      <c r="I2013" s="5" t="s">
        <v>245</v>
      </c>
      <c r="J2013" s="13">
        <v>214</v>
      </c>
      <c r="K2013" s="5">
        <v>64</v>
      </c>
      <c r="L2013" s="5" t="s">
        <v>227</v>
      </c>
      <c r="M2013" s="5">
        <v>49</v>
      </c>
      <c r="N2013" s="5" t="s">
        <v>228</v>
      </c>
      <c r="O2013" s="5">
        <v>48</v>
      </c>
      <c r="P2013" s="5" t="s">
        <v>229</v>
      </c>
      <c r="Q2013" s="5">
        <v>53</v>
      </c>
    </row>
    <row r="2014" spans="1:17" hidden="1" outlineLevel="4" x14ac:dyDescent="0.25">
      <c r="A2014" s="5">
        <v>331</v>
      </c>
      <c r="B2014" s="5" t="s">
        <v>762</v>
      </c>
      <c r="C2014" s="5" t="str">
        <f t="shared" si="46"/>
        <v>150532</v>
      </c>
      <c r="D2014" s="5" t="str">
        <f t="shared" si="47"/>
        <v>EA</v>
      </c>
      <c r="E2014" s="5" t="s">
        <v>223</v>
      </c>
      <c r="F2014" s="5" t="s">
        <v>340</v>
      </c>
      <c r="G2014" s="5" t="s">
        <v>352</v>
      </c>
      <c r="H2014" s="5" t="s">
        <v>230</v>
      </c>
      <c r="I2014" s="5" t="s">
        <v>245</v>
      </c>
      <c r="J2014" s="13">
        <v>240</v>
      </c>
      <c r="K2014" s="5">
        <v>63</v>
      </c>
      <c r="L2014" s="5" t="s">
        <v>227</v>
      </c>
      <c r="M2014" s="5">
        <v>61</v>
      </c>
      <c r="N2014" s="5" t="s">
        <v>228</v>
      </c>
      <c r="O2014" s="5">
        <v>53</v>
      </c>
      <c r="P2014" s="5" t="s">
        <v>229</v>
      </c>
      <c r="Q2014" s="5">
        <v>63</v>
      </c>
    </row>
    <row r="2015" spans="1:17" hidden="1" outlineLevel="3" collapsed="1" x14ac:dyDescent="0.25">
      <c r="A2015" s="5"/>
      <c r="B2015" s="5"/>
      <c r="C2015" s="5">
        <f>SUBTOTAL(3,C2009:C2014)</f>
        <v>6</v>
      </c>
      <c r="D2015" s="5"/>
      <c r="E2015" s="9" t="s">
        <v>2282</v>
      </c>
      <c r="F2015" s="5"/>
      <c r="G2015" s="5"/>
      <c r="H2015" s="5"/>
      <c r="I2015" s="5"/>
      <c r="J2015" s="13"/>
      <c r="K2015" s="5"/>
      <c r="L2015" s="5"/>
      <c r="M2015" s="5"/>
      <c r="N2015" s="5"/>
      <c r="O2015" s="5"/>
      <c r="P2015" s="5"/>
      <c r="Q2015" s="5"/>
    </row>
    <row r="2016" spans="1:17" hidden="1" outlineLevel="4" x14ac:dyDescent="0.25">
      <c r="A2016" s="5">
        <v>337</v>
      </c>
      <c r="B2016" s="5" t="s">
        <v>769</v>
      </c>
      <c r="C2016" s="5" t="str">
        <f>LEFT(B2016,6)</f>
        <v>150534</v>
      </c>
      <c r="D2016" s="5" t="str">
        <f>RIGHT(B2016,2)</f>
        <v>BI</v>
      </c>
      <c r="E2016" s="5" t="s">
        <v>253</v>
      </c>
      <c r="F2016" s="5" t="s">
        <v>340</v>
      </c>
      <c r="G2016" s="5" t="s">
        <v>539</v>
      </c>
      <c r="H2016" s="5" t="s">
        <v>230</v>
      </c>
      <c r="I2016" s="5" t="s">
        <v>226</v>
      </c>
      <c r="J2016" s="13">
        <v>262</v>
      </c>
      <c r="K2016" s="5">
        <v>57</v>
      </c>
      <c r="L2016" s="5" t="s">
        <v>227</v>
      </c>
      <c r="M2016" s="5">
        <v>60</v>
      </c>
      <c r="N2016" s="5" t="s">
        <v>229</v>
      </c>
      <c r="O2016" s="5">
        <v>72</v>
      </c>
      <c r="P2016" s="5" t="s">
        <v>228</v>
      </c>
      <c r="Q2016" s="5">
        <v>73</v>
      </c>
    </row>
    <row r="2017" spans="1:17" hidden="1" outlineLevel="3" collapsed="1" x14ac:dyDescent="0.25">
      <c r="A2017" s="5"/>
      <c r="B2017" s="5"/>
      <c r="C2017" s="5">
        <f>SUBTOTAL(3,C2016:C2016)</f>
        <v>1</v>
      </c>
      <c r="D2017" s="5"/>
      <c r="E2017" s="9" t="s">
        <v>2281</v>
      </c>
      <c r="F2017" s="5"/>
      <c r="G2017" s="5"/>
      <c r="H2017" s="5"/>
      <c r="I2017" s="5"/>
      <c r="J2017" s="13"/>
      <c r="K2017" s="5"/>
      <c r="L2017" s="5"/>
      <c r="M2017" s="5"/>
      <c r="N2017" s="5"/>
      <c r="O2017" s="5"/>
      <c r="P2017" s="5"/>
      <c r="Q2017" s="5"/>
    </row>
    <row r="2018" spans="1:17" hidden="1" outlineLevel="4" x14ac:dyDescent="0.25">
      <c r="A2018" s="5">
        <v>341</v>
      </c>
      <c r="B2018" s="5" t="s">
        <v>773</v>
      </c>
      <c r="C2018" s="5" t="str">
        <f>LEFT(B2018,6)</f>
        <v>150535</v>
      </c>
      <c r="D2018" s="5" t="str">
        <f>RIGHT(B2018,2)</f>
        <v>GG</v>
      </c>
      <c r="E2018" s="5" t="s">
        <v>223</v>
      </c>
      <c r="F2018" s="5" t="s">
        <v>340</v>
      </c>
      <c r="G2018" s="5" t="s">
        <v>352</v>
      </c>
      <c r="H2018" s="5" t="s">
        <v>230</v>
      </c>
      <c r="I2018" s="5" t="s">
        <v>245</v>
      </c>
      <c r="J2018" s="13">
        <v>279</v>
      </c>
      <c r="K2018" s="5">
        <v>63</v>
      </c>
      <c r="L2018" s="5" t="s">
        <v>227</v>
      </c>
      <c r="M2018" s="5">
        <v>66</v>
      </c>
      <c r="N2018" s="5" t="s">
        <v>228</v>
      </c>
      <c r="O2018" s="5">
        <v>74</v>
      </c>
      <c r="P2018" s="5" t="s">
        <v>229</v>
      </c>
      <c r="Q2018" s="5">
        <v>76</v>
      </c>
    </row>
    <row r="2019" spans="1:17" hidden="1" outlineLevel="3" collapsed="1" x14ac:dyDescent="0.25">
      <c r="A2019" s="5"/>
      <c r="B2019" s="5"/>
      <c r="C2019" s="5">
        <f>SUBTOTAL(3,C2018:C2018)</f>
        <v>1</v>
      </c>
      <c r="D2019" s="5"/>
      <c r="E2019" s="9" t="s">
        <v>2282</v>
      </c>
      <c r="F2019" s="5"/>
      <c r="G2019" s="5"/>
      <c r="H2019" s="5"/>
      <c r="I2019" s="5"/>
      <c r="J2019" s="13"/>
      <c r="K2019" s="5"/>
      <c r="L2019" s="5"/>
      <c r="M2019" s="5"/>
      <c r="N2019" s="5"/>
      <c r="O2019" s="5"/>
      <c r="P2019" s="5"/>
      <c r="Q2019" s="5"/>
    </row>
    <row r="2020" spans="1:17" hidden="1" outlineLevel="4" x14ac:dyDescent="0.25">
      <c r="A2020" s="5">
        <v>390</v>
      </c>
      <c r="B2020" s="5" t="s">
        <v>832</v>
      </c>
      <c r="C2020" s="5" t="str">
        <f>LEFT(B2020,6)</f>
        <v>150562</v>
      </c>
      <c r="D2020" s="5" t="str">
        <f>RIGHT(B2020,2)</f>
        <v>DF</v>
      </c>
      <c r="E2020" s="5" t="s">
        <v>253</v>
      </c>
      <c r="F2020" s="5" t="s">
        <v>340</v>
      </c>
      <c r="G2020" s="5" t="s">
        <v>539</v>
      </c>
      <c r="H2020" s="5" t="s">
        <v>230</v>
      </c>
      <c r="I2020" s="5" t="s">
        <v>226</v>
      </c>
      <c r="J2020" s="13">
        <v>247</v>
      </c>
      <c r="K2020" s="5">
        <v>66</v>
      </c>
      <c r="L2020" s="5" t="s">
        <v>227</v>
      </c>
      <c r="M2020" s="5">
        <v>60</v>
      </c>
      <c r="N2020" s="5" t="s">
        <v>228</v>
      </c>
      <c r="O2020" s="5">
        <v>62</v>
      </c>
      <c r="P2020" s="5" t="s">
        <v>229</v>
      </c>
      <c r="Q2020" s="5">
        <v>59</v>
      </c>
    </row>
    <row r="2021" spans="1:17" hidden="1" outlineLevel="4" x14ac:dyDescent="0.25">
      <c r="A2021" s="5">
        <v>459</v>
      </c>
      <c r="B2021" s="5" t="s">
        <v>925</v>
      </c>
      <c r="C2021" s="5" t="str">
        <f>LEFT(B2021,6)</f>
        <v>150603</v>
      </c>
      <c r="D2021" s="5" t="str">
        <f>RIGHT(B2021,2)</f>
        <v>HI</v>
      </c>
      <c r="E2021" s="5" t="s">
        <v>253</v>
      </c>
      <c r="F2021" s="5" t="s">
        <v>340</v>
      </c>
      <c r="G2021" s="5" t="s">
        <v>352</v>
      </c>
      <c r="H2021" s="5" t="s">
        <v>230</v>
      </c>
      <c r="I2021" s="5" t="s">
        <v>226</v>
      </c>
      <c r="J2021" s="13">
        <v>254</v>
      </c>
      <c r="K2021" s="5">
        <v>75</v>
      </c>
      <c r="L2021" s="5" t="s">
        <v>227</v>
      </c>
      <c r="M2021" s="5">
        <v>74</v>
      </c>
      <c r="N2021" s="5" t="s">
        <v>228</v>
      </c>
      <c r="O2021" s="5">
        <v>52</v>
      </c>
      <c r="P2021" s="5" t="s">
        <v>229</v>
      </c>
      <c r="Q2021" s="5">
        <v>53</v>
      </c>
    </row>
    <row r="2022" spans="1:17" hidden="1" outlineLevel="3" collapsed="1" x14ac:dyDescent="0.25">
      <c r="A2022" s="5"/>
      <c r="B2022" s="5"/>
      <c r="C2022" s="5">
        <f>SUBTOTAL(3,C2020:C2021)</f>
        <v>2</v>
      </c>
      <c r="D2022" s="5"/>
      <c r="E2022" s="9" t="s">
        <v>2281</v>
      </c>
      <c r="F2022" s="5"/>
      <c r="G2022" s="5"/>
      <c r="H2022" s="5"/>
      <c r="I2022" s="5"/>
      <c r="J2022" s="13"/>
      <c r="K2022" s="5"/>
      <c r="L2022" s="5"/>
      <c r="M2022" s="5"/>
      <c r="N2022" s="5"/>
      <c r="O2022" s="5"/>
      <c r="P2022" s="5"/>
      <c r="Q2022" s="5"/>
    </row>
    <row r="2023" spans="1:17" hidden="1" outlineLevel="4" x14ac:dyDescent="0.25">
      <c r="A2023" s="5">
        <v>509</v>
      </c>
      <c r="B2023" s="5" t="s">
        <v>996</v>
      </c>
      <c r="C2023" s="5" t="str">
        <f>LEFT(B2023,6)</f>
        <v>150798</v>
      </c>
      <c r="D2023" s="5" t="str">
        <f>RIGHT(B2023,2)</f>
        <v>EC</v>
      </c>
      <c r="E2023" s="5" t="s">
        <v>223</v>
      </c>
      <c r="F2023" s="5" t="s">
        <v>340</v>
      </c>
      <c r="G2023" s="5" t="s">
        <v>997</v>
      </c>
      <c r="H2023" s="5" t="s">
        <v>230</v>
      </c>
      <c r="I2023" s="5" t="s">
        <v>226</v>
      </c>
      <c r="J2023" s="13">
        <v>206</v>
      </c>
      <c r="K2023" s="5">
        <v>51</v>
      </c>
      <c r="L2023" s="5" t="s">
        <v>227</v>
      </c>
      <c r="M2023" s="5">
        <v>48</v>
      </c>
      <c r="N2023" s="5" t="s">
        <v>228</v>
      </c>
      <c r="O2023" s="5">
        <v>55</v>
      </c>
      <c r="P2023" s="5" t="s">
        <v>229</v>
      </c>
      <c r="Q2023" s="5">
        <v>52</v>
      </c>
    </row>
    <row r="2024" spans="1:17" hidden="1" outlineLevel="3" collapsed="1" x14ac:dyDescent="0.25">
      <c r="A2024" s="5"/>
      <c r="B2024" s="5"/>
      <c r="C2024" s="5">
        <f>SUBTOTAL(3,C2023:C2023)</f>
        <v>1</v>
      </c>
      <c r="D2024" s="5"/>
      <c r="E2024" s="9" t="s">
        <v>2282</v>
      </c>
      <c r="F2024" s="5"/>
      <c r="G2024" s="5"/>
      <c r="H2024" s="5"/>
      <c r="I2024" s="5"/>
      <c r="J2024" s="13"/>
      <c r="K2024" s="5"/>
      <c r="L2024" s="5"/>
      <c r="M2024" s="5"/>
      <c r="N2024" s="5"/>
      <c r="O2024" s="5"/>
      <c r="P2024" s="5"/>
      <c r="Q2024" s="5"/>
    </row>
    <row r="2025" spans="1:17" hidden="1" outlineLevel="4" x14ac:dyDescent="0.25">
      <c r="A2025" s="5">
        <v>511</v>
      </c>
      <c r="B2025" s="5" t="s">
        <v>999</v>
      </c>
      <c r="C2025" s="5" t="str">
        <f>LEFT(B2025,6)</f>
        <v>150798</v>
      </c>
      <c r="D2025" s="5" t="str">
        <f>RIGHT(B2025,2)</f>
        <v>AI</v>
      </c>
      <c r="E2025" s="5" t="s">
        <v>253</v>
      </c>
      <c r="F2025" s="5" t="s">
        <v>340</v>
      </c>
      <c r="G2025" s="5" t="s">
        <v>799</v>
      </c>
      <c r="H2025" s="5" t="s">
        <v>230</v>
      </c>
      <c r="I2025" s="5" t="s">
        <v>226</v>
      </c>
      <c r="J2025" s="13">
        <v>265</v>
      </c>
      <c r="K2025" s="5">
        <v>71</v>
      </c>
      <c r="L2025" s="5" t="s">
        <v>227</v>
      </c>
      <c r="M2025" s="5">
        <v>59</v>
      </c>
      <c r="N2025" s="5" t="s">
        <v>228</v>
      </c>
      <c r="O2025" s="5">
        <v>68</v>
      </c>
      <c r="P2025" s="5" t="s">
        <v>229</v>
      </c>
      <c r="Q2025" s="5">
        <v>67</v>
      </c>
    </row>
    <row r="2026" spans="1:17" hidden="1" outlineLevel="3" collapsed="1" x14ac:dyDescent="0.25">
      <c r="A2026" s="5"/>
      <c r="B2026" s="5"/>
      <c r="C2026" s="5">
        <f>SUBTOTAL(3,C2025:C2025)</f>
        <v>1</v>
      </c>
      <c r="D2026" s="5"/>
      <c r="E2026" s="9" t="s">
        <v>2281</v>
      </c>
      <c r="F2026" s="5"/>
      <c r="G2026" s="5"/>
      <c r="H2026" s="5"/>
      <c r="I2026" s="5"/>
      <c r="J2026" s="13"/>
      <c r="K2026" s="5"/>
      <c r="L2026" s="5"/>
      <c r="M2026" s="5"/>
      <c r="N2026" s="5"/>
      <c r="O2026" s="5"/>
      <c r="P2026" s="5"/>
      <c r="Q2026" s="5"/>
    </row>
    <row r="2027" spans="1:17" hidden="1" outlineLevel="4" x14ac:dyDescent="0.25">
      <c r="A2027" s="5">
        <v>571</v>
      </c>
      <c r="B2027" s="5" t="s">
        <v>1066</v>
      </c>
      <c r="C2027" s="5" t="str">
        <f>LEFT(B2027,6)</f>
        <v>150819</v>
      </c>
      <c r="D2027" s="5" t="str">
        <f>RIGHT(B2027,2)</f>
        <v>CJ</v>
      </c>
      <c r="E2027" s="5" t="s">
        <v>223</v>
      </c>
      <c r="F2027" s="5" t="s">
        <v>340</v>
      </c>
      <c r="G2027" s="5" t="s">
        <v>352</v>
      </c>
      <c r="H2027" s="5" t="s">
        <v>230</v>
      </c>
      <c r="I2027" s="5" t="s">
        <v>245</v>
      </c>
      <c r="J2027" s="13">
        <v>211</v>
      </c>
      <c r="K2027" s="5">
        <v>69</v>
      </c>
      <c r="L2027" s="5" t="s">
        <v>227</v>
      </c>
      <c r="M2027" s="5">
        <v>53</v>
      </c>
      <c r="N2027" s="5" t="s">
        <v>228</v>
      </c>
      <c r="O2027" s="5">
        <v>42</v>
      </c>
      <c r="P2027" s="5" t="s">
        <v>229</v>
      </c>
      <c r="Q2027" s="5">
        <v>47</v>
      </c>
    </row>
    <row r="2028" spans="1:17" hidden="1" outlineLevel="3" collapsed="1" x14ac:dyDescent="0.25">
      <c r="A2028" s="5"/>
      <c r="B2028" s="5"/>
      <c r="C2028" s="5">
        <f>SUBTOTAL(3,C2027:C2027)</f>
        <v>1</v>
      </c>
      <c r="D2028" s="5"/>
      <c r="E2028" s="9" t="s">
        <v>2282</v>
      </c>
      <c r="F2028" s="5"/>
      <c r="G2028" s="5"/>
      <c r="H2028" s="5"/>
      <c r="I2028" s="5"/>
      <c r="J2028" s="13"/>
      <c r="K2028" s="5"/>
      <c r="L2028" s="5"/>
      <c r="M2028" s="5"/>
      <c r="N2028" s="5"/>
      <c r="O2028" s="5"/>
      <c r="P2028" s="5"/>
      <c r="Q2028" s="5"/>
    </row>
    <row r="2029" spans="1:17" hidden="1" outlineLevel="4" x14ac:dyDescent="0.25">
      <c r="A2029" s="5">
        <v>622</v>
      </c>
      <c r="B2029" s="5" t="s">
        <v>1120</v>
      </c>
      <c r="C2029" s="5" t="str">
        <f>LEFT(B2029,6)</f>
        <v>150953</v>
      </c>
      <c r="D2029" s="5" t="str">
        <f>RIGHT(B2029,2)</f>
        <v>EI</v>
      </c>
      <c r="E2029" s="5" t="s">
        <v>253</v>
      </c>
      <c r="F2029" s="5" t="s">
        <v>340</v>
      </c>
      <c r="G2029" s="5" t="s">
        <v>539</v>
      </c>
      <c r="H2029" s="5" t="s">
        <v>230</v>
      </c>
      <c r="I2029" s="5" t="s">
        <v>637</v>
      </c>
      <c r="J2029" s="13">
        <v>236</v>
      </c>
      <c r="K2029" s="5">
        <v>58</v>
      </c>
      <c r="L2029" s="5" t="s">
        <v>228</v>
      </c>
      <c r="M2029" s="5">
        <v>60</v>
      </c>
      <c r="N2029" s="5" t="s">
        <v>227</v>
      </c>
      <c r="O2029" s="5">
        <v>56</v>
      </c>
      <c r="P2029" s="5" t="s">
        <v>229</v>
      </c>
      <c r="Q2029" s="5">
        <v>62</v>
      </c>
    </row>
    <row r="2030" spans="1:17" hidden="1" outlineLevel="3" collapsed="1" x14ac:dyDescent="0.25">
      <c r="A2030" s="5"/>
      <c r="B2030" s="5"/>
      <c r="C2030" s="5">
        <f>SUBTOTAL(3,C2029:C2029)</f>
        <v>1</v>
      </c>
      <c r="D2030" s="5"/>
      <c r="E2030" s="9" t="s">
        <v>2281</v>
      </c>
      <c r="F2030" s="5"/>
      <c r="G2030" s="5"/>
      <c r="H2030" s="5"/>
      <c r="I2030" s="5"/>
      <c r="J2030" s="13"/>
      <c r="K2030" s="5"/>
      <c r="L2030" s="5"/>
      <c r="M2030" s="5"/>
      <c r="N2030" s="5"/>
      <c r="O2030" s="5"/>
      <c r="P2030" s="5"/>
      <c r="Q2030" s="5"/>
    </row>
    <row r="2031" spans="1:17" hidden="1" outlineLevel="4" x14ac:dyDescent="0.25">
      <c r="A2031" s="5">
        <v>680</v>
      </c>
      <c r="B2031" s="5" t="s">
        <v>1184</v>
      </c>
      <c r="C2031" s="5" t="str">
        <f>LEFT(B2031,6)</f>
        <v>150965</v>
      </c>
      <c r="D2031" s="5" t="str">
        <f>RIGHT(B2031,2)</f>
        <v>DH</v>
      </c>
      <c r="E2031" s="5" t="s">
        <v>223</v>
      </c>
      <c r="F2031" s="5" t="s">
        <v>340</v>
      </c>
      <c r="G2031" s="5" t="s">
        <v>428</v>
      </c>
      <c r="H2031" s="5" t="s">
        <v>230</v>
      </c>
      <c r="I2031" s="5" t="s">
        <v>226</v>
      </c>
      <c r="J2031" s="13">
        <v>254</v>
      </c>
      <c r="K2031" s="5">
        <v>67</v>
      </c>
      <c r="L2031" s="5" t="s">
        <v>228</v>
      </c>
      <c r="M2031" s="5">
        <v>67</v>
      </c>
      <c r="N2031" s="5" t="s">
        <v>229</v>
      </c>
      <c r="O2031" s="5">
        <v>63</v>
      </c>
      <c r="P2031" s="5" t="s">
        <v>227</v>
      </c>
      <c r="Q2031" s="5">
        <v>57</v>
      </c>
    </row>
    <row r="2032" spans="1:17" hidden="1" outlineLevel="4" x14ac:dyDescent="0.25">
      <c r="A2032" s="5">
        <v>777</v>
      </c>
      <c r="B2032" s="5" t="s">
        <v>1297</v>
      </c>
      <c r="C2032" s="5" t="str">
        <f>LEFT(B2032,6)</f>
        <v>150987</v>
      </c>
      <c r="D2032" s="5" t="str">
        <f>RIGHT(B2032,2)</f>
        <v>AI</v>
      </c>
      <c r="E2032" s="5" t="s">
        <v>223</v>
      </c>
      <c r="F2032" s="5" t="s">
        <v>340</v>
      </c>
      <c r="G2032" s="5" t="s">
        <v>1189</v>
      </c>
      <c r="H2032" s="5" t="s">
        <v>230</v>
      </c>
      <c r="I2032" s="5" t="s">
        <v>226</v>
      </c>
      <c r="J2032" s="13">
        <v>275</v>
      </c>
      <c r="K2032" s="5">
        <v>76</v>
      </c>
      <c r="L2032" s="5" t="s">
        <v>227</v>
      </c>
      <c r="M2032" s="5">
        <v>65</v>
      </c>
      <c r="N2032" s="5" t="s">
        <v>228</v>
      </c>
      <c r="O2032" s="5">
        <v>70</v>
      </c>
      <c r="P2032" s="5" t="s">
        <v>229</v>
      </c>
      <c r="Q2032" s="5">
        <v>64</v>
      </c>
    </row>
    <row r="2033" spans="1:17" hidden="1" outlineLevel="3" collapsed="1" x14ac:dyDescent="0.25">
      <c r="A2033" s="5"/>
      <c r="B2033" s="5"/>
      <c r="C2033" s="5">
        <f>SUBTOTAL(3,C2031:C2032)</f>
        <v>2</v>
      </c>
      <c r="D2033" s="5"/>
      <c r="E2033" s="9" t="s">
        <v>2282</v>
      </c>
      <c r="F2033" s="5"/>
      <c r="G2033" s="5"/>
      <c r="H2033" s="5"/>
      <c r="I2033" s="5"/>
      <c r="J2033" s="13"/>
      <c r="K2033" s="5"/>
      <c r="L2033" s="5"/>
      <c r="M2033" s="5"/>
      <c r="N2033" s="5"/>
      <c r="O2033" s="5"/>
      <c r="P2033" s="5"/>
      <c r="Q2033" s="5"/>
    </row>
    <row r="2034" spans="1:17" hidden="1" outlineLevel="4" x14ac:dyDescent="0.25">
      <c r="A2034" s="5">
        <v>788</v>
      </c>
      <c r="B2034" s="5" t="s">
        <v>1308</v>
      </c>
      <c r="C2034" s="5" t="str">
        <f>LEFT(B2034,6)</f>
        <v>150991</v>
      </c>
      <c r="D2034" s="5" t="str">
        <f>RIGHT(B2034,2)</f>
        <v>EI</v>
      </c>
      <c r="E2034" s="5" t="s">
        <v>253</v>
      </c>
      <c r="F2034" s="5" t="s">
        <v>340</v>
      </c>
      <c r="G2034" s="5" t="s">
        <v>539</v>
      </c>
      <c r="H2034" s="5" t="s">
        <v>230</v>
      </c>
      <c r="I2034" s="5" t="s">
        <v>226</v>
      </c>
      <c r="J2034" s="13">
        <v>221</v>
      </c>
      <c r="K2034" s="5">
        <v>55</v>
      </c>
      <c r="L2034" s="5" t="s">
        <v>227</v>
      </c>
      <c r="M2034" s="5">
        <v>53</v>
      </c>
      <c r="N2034" s="5" t="s">
        <v>228</v>
      </c>
      <c r="O2034" s="5">
        <v>50</v>
      </c>
      <c r="P2034" s="5" t="s">
        <v>234</v>
      </c>
      <c r="Q2034" s="5">
        <v>63</v>
      </c>
    </row>
    <row r="2035" spans="1:17" hidden="1" outlineLevel="3" collapsed="1" x14ac:dyDescent="0.25">
      <c r="A2035" s="5"/>
      <c r="B2035" s="5"/>
      <c r="C2035" s="5">
        <f>SUBTOTAL(3,C2034:C2034)</f>
        <v>1</v>
      </c>
      <c r="D2035" s="5"/>
      <c r="E2035" s="9" t="s">
        <v>2281</v>
      </c>
      <c r="F2035" s="5"/>
      <c r="G2035" s="5"/>
      <c r="H2035" s="5"/>
      <c r="I2035" s="5"/>
      <c r="J2035" s="13"/>
      <c r="K2035" s="5"/>
      <c r="L2035" s="5"/>
      <c r="M2035" s="5"/>
      <c r="N2035" s="5"/>
      <c r="O2035" s="5"/>
      <c r="P2035" s="5"/>
      <c r="Q2035" s="5"/>
    </row>
    <row r="2036" spans="1:17" hidden="1" outlineLevel="4" x14ac:dyDescent="0.25">
      <c r="A2036" s="5">
        <v>800</v>
      </c>
      <c r="B2036" s="5" t="s">
        <v>1321</v>
      </c>
      <c r="C2036" s="5" t="str">
        <f>LEFT(B2036,6)</f>
        <v>150994</v>
      </c>
      <c r="D2036" s="5" t="str">
        <f>RIGHT(B2036,2)</f>
        <v>FB</v>
      </c>
      <c r="E2036" s="5" t="s">
        <v>223</v>
      </c>
      <c r="F2036" s="5" t="s">
        <v>340</v>
      </c>
      <c r="G2036" s="5" t="s">
        <v>503</v>
      </c>
      <c r="H2036" s="5" t="s">
        <v>230</v>
      </c>
      <c r="I2036" s="5" t="s">
        <v>245</v>
      </c>
      <c r="J2036" s="13">
        <v>204</v>
      </c>
      <c r="K2036" s="5">
        <v>43</v>
      </c>
      <c r="L2036" s="5" t="s">
        <v>227</v>
      </c>
      <c r="M2036" s="5">
        <v>72</v>
      </c>
      <c r="N2036" s="5" t="s">
        <v>228</v>
      </c>
      <c r="O2036" s="5">
        <v>43</v>
      </c>
      <c r="P2036" s="5" t="s">
        <v>229</v>
      </c>
      <c r="Q2036" s="5">
        <v>46</v>
      </c>
    </row>
    <row r="2037" spans="1:17" hidden="1" outlineLevel="4" x14ac:dyDescent="0.25">
      <c r="A2037" s="5">
        <v>817</v>
      </c>
      <c r="B2037" s="5" t="s">
        <v>1339</v>
      </c>
      <c r="C2037" s="5" t="str">
        <f>LEFT(B2037,6)</f>
        <v>151001</v>
      </c>
      <c r="D2037" s="5" t="str">
        <f>RIGHT(B2037,2)</f>
        <v>FD</v>
      </c>
      <c r="E2037" s="5" t="s">
        <v>223</v>
      </c>
      <c r="F2037" s="5" t="s">
        <v>340</v>
      </c>
      <c r="G2037" s="5" t="s">
        <v>458</v>
      </c>
      <c r="H2037" s="5" t="s">
        <v>230</v>
      </c>
      <c r="I2037" s="5" t="s">
        <v>226</v>
      </c>
      <c r="J2037" s="13">
        <v>260</v>
      </c>
      <c r="K2037" s="5">
        <v>76</v>
      </c>
      <c r="L2037" s="5" t="s">
        <v>227</v>
      </c>
      <c r="M2037" s="5">
        <v>64</v>
      </c>
      <c r="N2037" s="5" t="s">
        <v>229</v>
      </c>
      <c r="O2037" s="5">
        <v>46</v>
      </c>
      <c r="P2037" s="5" t="s">
        <v>228</v>
      </c>
      <c r="Q2037" s="5">
        <v>74</v>
      </c>
    </row>
    <row r="2038" spans="1:17" hidden="1" outlineLevel="3" collapsed="1" x14ac:dyDescent="0.25">
      <c r="A2038" s="5"/>
      <c r="B2038" s="5"/>
      <c r="C2038" s="5">
        <f>SUBTOTAL(3,C2036:C2037)</f>
        <v>2</v>
      </c>
      <c r="D2038" s="5"/>
      <c r="E2038" s="9" t="s">
        <v>2282</v>
      </c>
      <c r="F2038" s="5"/>
      <c r="G2038" s="5"/>
      <c r="H2038" s="5"/>
      <c r="I2038" s="5"/>
      <c r="J2038" s="13"/>
      <c r="K2038" s="5"/>
      <c r="L2038" s="5"/>
      <c r="M2038" s="5"/>
      <c r="N2038" s="5"/>
      <c r="O2038" s="5"/>
      <c r="P2038" s="5"/>
      <c r="Q2038" s="5"/>
    </row>
    <row r="2039" spans="1:17" hidden="1" outlineLevel="4" x14ac:dyDescent="0.25">
      <c r="A2039" s="5">
        <v>836</v>
      </c>
      <c r="B2039" s="5" t="s">
        <v>1359</v>
      </c>
      <c r="C2039" s="5" t="str">
        <f>LEFT(B2039,6)</f>
        <v>151005</v>
      </c>
      <c r="D2039" s="5" t="str">
        <f>RIGHT(B2039,2)</f>
        <v>EB</v>
      </c>
      <c r="E2039" s="5" t="s">
        <v>253</v>
      </c>
      <c r="F2039" s="5" t="s">
        <v>340</v>
      </c>
      <c r="G2039" s="5" t="s">
        <v>458</v>
      </c>
      <c r="H2039" s="5" t="s">
        <v>230</v>
      </c>
      <c r="I2039" s="5" t="s">
        <v>637</v>
      </c>
      <c r="J2039" s="13">
        <v>267</v>
      </c>
      <c r="K2039" s="5">
        <v>72</v>
      </c>
      <c r="L2039" s="5" t="s">
        <v>227</v>
      </c>
      <c r="M2039" s="5">
        <v>63</v>
      </c>
      <c r="N2039" s="5" t="s">
        <v>228</v>
      </c>
      <c r="O2039" s="5">
        <v>68</v>
      </c>
      <c r="P2039" s="5" t="s">
        <v>234</v>
      </c>
      <c r="Q2039" s="5">
        <v>64</v>
      </c>
    </row>
    <row r="2040" spans="1:17" hidden="1" outlineLevel="4" x14ac:dyDescent="0.25">
      <c r="A2040" s="5">
        <v>950</v>
      </c>
      <c r="B2040" s="5" t="s">
        <v>1499</v>
      </c>
      <c r="C2040" s="5" t="str">
        <f>LEFT(B2040,6)</f>
        <v>151118</v>
      </c>
      <c r="D2040" s="5" t="str">
        <f>RIGHT(B2040,2)</f>
        <v>GC</v>
      </c>
      <c r="E2040" s="5" t="s">
        <v>253</v>
      </c>
      <c r="F2040" s="5" t="s">
        <v>340</v>
      </c>
      <c r="G2040" s="5" t="s">
        <v>708</v>
      </c>
      <c r="H2040" s="5" t="s">
        <v>230</v>
      </c>
      <c r="I2040" s="5" t="s">
        <v>226</v>
      </c>
      <c r="J2040" s="13">
        <v>232</v>
      </c>
      <c r="K2040" s="5">
        <v>58</v>
      </c>
      <c r="L2040" s="5" t="s">
        <v>228</v>
      </c>
      <c r="M2040" s="5">
        <v>71</v>
      </c>
      <c r="N2040" s="5" t="s">
        <v>229</v>
      </c>
      <c r="O2040" s="5">
        <v>47</v>
      </c>
      <c r="P2040" s="5" t="s">
        <v>227</v>
      </c>
      <c r="Q2040" s="5">
        <v>56</v>
      </c>
    </row>
    <row r="2041" spans="1:17" hidden="1" outlineLevel="3" collapsed="1" x14ac:dyDescent="0.25">
      <c r="A2041" s="5"/>
      <c r="B2041" s="5"/>
      <c r="C2041" s="5">
        <f>SUBTOTAL(3,C2039:C2040)</f>
        <v>2</v>
      </c>
      <c r="D2041" s="5"/>
      <c r="E2041" s="9" t="s">
        <v>2281</v>
      </c>
      <c r="F2041" s="5"/>
      <c r="G2041" s="5"/>
      <c r="H2041" s="5"/>
      <c r="I2041" s="5"/>
      <c r="J2041" s="13"/>
      <c r="K2041" s="5"/>
      <c r="L2041" s="5"/>
      <c r="M2041" s="5"/>
      <c r="N2041" s="5"/>
      <c r="O2041" s="5"/>
      <c r="P2041" s="5"/>
      <c r="Q2041" s="5"/>
    </row>
    <row r="2042" spans="1:17" hidden="1" outlineLevel="4" x14ac:dyDescent="0.25">
      <c r="A2042" s="5">
        <v>1018</v>
      </c>
      <c r="B2042" s="5" t="s">
        <v>1574</v>
      </c>
      <c r="C2042" s="5" t="str">
        <f>LEFT(B2042,6)</f>
        <v>151193</v>
      </c>
      <c r="D2042" s="5" t="str">
        <f>RIGHT(B2042,2)</f>
        <v>JB</v>
      </c>
      <c r="E2042" s="5" t="s">
        <v>223</v>
      </c>
      <c r="F2042" s="5" t="s">
        <v>340</v>
      </c>
      <c r="G2042" s="5" t="s">
        <v>708</v>
      </c>
      <c r="H2042" s="5" t="s">
        <v>230</v>
      </c>
      <c r="I2042" s="5" t="s">
        <v>226</v>
      </c>
      <c r="J2042" s="13">
        <v>258</v>
      </c>
      <c r="K2042" s="5">
        <v>67</v>
      </c>
      <c r="L2042" s="5" t="s">
        <v>229</v>
      </c>
      <c r="M2042" s="5">
        <v>58</v>
      </c>
      <c r="N2042" s="5" t="s">
        <v>228</v>
      </c>
      <c r="O2042" s="5">
        <v>66</v>
      </c>
      <c r="P2042" s="5" t="s">
        <v>227</v>
      </c>
      <c r="Q2042" s="5">
        <v>67</v>
      </c>
    </row>
    <row r="2043" spans="1:17" hidden="1" outlineLevel="4" x14ac:dyDescent="0.25">
      <c r="A2043" s="5">
        <v>1022</v>
      </c>
      <c r="B2043" s="5" t="s">
        <v>1579</v>
      </c>
      <c r="C2043" s="5" t="str">
        <f>LEFT(B2043,6)</f>
        <v>151194</v>
      </c>
      <c r="D2043" s="5" t="str">
        <f>RIGHT(B2043,2)</f>
        <v>AG</v>
      </c>
      <c r="E2043" s="5" t="s">
        <v>223</v>
      </c>
      <c r="F2043" s="5" t="s">
        <v>340</v>
      </c>
      <c r="G2043" s="5" t="s">
        <v>1196</v>
      </c>
      <c r="H2043" s="5" t="s">
        <v>230</v>
      </c>
      <c r="I2043" s="5" t="s">
        <v>226</v>
      </c>
      <c r="J2043" s="13">
        <v>251</v>
      </c>
      <c r="K2043" s="5">
        <v>76</v>
      </c>
      <c r="L2043" s="5" t="s">
        <v>227</v>
      </c>
      <c r="M2043" s="5">
        <v>62</v>
      </c>
      <c r="N2043" s="5" t="s">
        <v>228</v>
      </c>
      <c r="O2043" s="5">
        <v>58</v>
      </c>
      <c r="P2043" s="5" t="s">
        <v>229</v>
      </c>
      <c r="Q2043" s="5">
        <v>55</v>
      </c>
    </row>
    <row r="2044" spans="1:17" hidden="1" outlineLevel="4" x14ac:dyDescent="0.25">
      <c r="A2044" s="5">
        <v>1046</v>
      </c>
      <c r="B2044" s="5" t="s">
        <v>1606</v>
      </c>
      <c r="C2044" s="5" t="str">
        <f>LEFT(B2044,6)</f>
        <v>151198</v>
      </c>
      <c r="D2044" s="5" t="str">
        <f>RIGHT(B2044,2)</f>
        <v>BC</v>
      </c>
      <c r="E2044" s="5" t="s">
        <v>223</v>
      </c>
      <c r="F2044" s="5" t="s">
        <v>340</v>
      </c>
      <c r="G2044" s="5" t="s">
        <v>1208</v>
      </c>
      <c r="H2044" s="5" t="s">
        <v>230</v>
      </c>
      <c r="I2044" s="5" t="s">
        <v>226</v>
      </c>
      <c r="J2044" s="13">
        <v>253</v>
      </c>
      <c r="K2044" s="5">
        <v>62</v>
      </c>
      <c r="L2044" s="5" t="s">
        <v>227</v>
      </c>
      <c r="M2044" s="5">
        <v>66</v>
      </c>
      <c r="N2044" s="5" t="s">
        <v>228</v>
      </c>
      <c r="O2044" s="5">
        <v>56</v>
      </c>
      <c r="P2044" s="5" t="s">
        <v>229</v>
      </c>
      <c r="Q2044" s="5">
        <v>69</v>
      </c>
    </row>
    <row r="2045" spans="1:17" hidden="1" outlineLevel="4" x14ac:dyDescent="0.25">
      <c r="A2045" s="5">
        <v>1111</v>
      </c>
      <c r="B2045" s="5" t="s">
        <v>1675</v>
      </c>
      <c r="C2045" s="5" t="str">
        <f>LEFT(B2045,6)</f>
        <v>151216</v>
      </c>
      <c r="D2045" s="5" t="str">
        <f>RIGHT(B2045,2)</f>
        <v>CF</v>
      </c>
      <c r="E2045" s="5" t="s">
        <v>223</v>
      </c>
      <c r="F2045" s="5" t="s">
        <v>340</v>
      </c>
      <c r="G2045" s="5" t="s">
        <v>799</v>
      </c>
      <c r="H2045" s="5" t="s">
        <v>230</v>
      </c>
      <c r="I2045" s="5" t="s">
        <v>226</v>
      </c>
      <c r="J2045" s="13">
        <v>273</v>
      </c>
      <c r="K2045" s="5">
        <v>62</v>
      </c>
      <c r="L2045" s="5" t="s">
        <v>229</v>
      </c>
      <c r="M2045" s="5">
        <v>80</v>
      </c>
      <c r="N2045" s="5" t="s">
        <v>228</v>
      </c>
      <c r="O2045" s="5">
        <v>67</v>
      </c>
      <c r="P2045" s="5" t="s">
        <v>227</v>
      </c>
      <c r="Q2045" s="5">
        <v>64</v>
      </c>
    </row>
    <row r="2046" spans="1:17" hidden="1" outlineLevel="4" x14ac:dyDescent="0.25">
      <c r="A2046" s="5">
        <v>1140</v>
      </c>
      <c r="B2046" s="5" t="s">
        <v>1709</v>
      </c>
      <c r="C2046" s="5" t="str">
        <f>LEFT(B2046,6)</f>
        <v>151224</v>
      </c>
      <c r="D2046" s="5" t="str">
        <f>RIGHT(B2046,2)</f>
        <v>BG</v>
      </c>
      <c r="E2046" s="5" t="s">
        <v>223</v>
      </c>
      <c r="F2046" s="5" t="s">
        <v>340</v>
      </c>
      <c r="G2046" s="5" t="s">
        <v>708</v>
      </c>
      <c r="H2046" s="5" t="s">
        <v>230</v>
      </c>
      <c r="I2046" s="5" t="s">
        <v>245</v>
      </c>
      <c r="J2046" s="13">
        <v>263</v>
      </c>
      <c r="K2046" s="5">
        <v>63</v>
      </c>
      <c r="L2046" s="5" t="s">
        <v>228</v>
      </c>
      <c r="M2046" s="5">
        <v>63</v>
      </c>
      <c r="N2046" s="5" t="s">
        <v>229</v>
      </c>
      <c r="O2046" s="5">
        <v>69</v>
      </c>
      <c r="P2046" s="5" t="s">
        <v>227</v>
      </c>
      <c r="Q2046" s="5">
        <v>68</v>
      </c>
    </row>
    <row r="2047" spans="1:17" hidden="1" outlineLevel="3" collapsed="1" x14ac:dyDescent="0.25">
      <c r="A2047" s="5"/>
      <c r="B2047" s="5"/>
      <c r="C2047" s="5">
        <f>SUBTOTAL(3,C2042:C2046)</f>
        <v>5</v>
      </c>
      <c r="D2047" s="5"/>
      <c r="E2047" s="9" t="s">
        <v>2282</v>
      </c>
      <c r="F2047" s="5"/>
      <c r="G2047" s="5"/>
      <c r="H2047" s="5"/>
      <c r="I2047" s="5"/>
      <c r="J2047" s="13"/>
      <c r="K2047" s="5"/>
      <c r="L2047" s="5"/>
      <c r="M2047" s="5"/>
      <c r="N2047" s="5"/>
      <c r="O2047" s="5"/>
      <c r="P2047" s="5"/>
      <c r="Q2047" s="5"/>
    </row>
    <row r="2048" spans="1:17" hidden="1" outlineLevel="4" x14ac:dyDescent="0.25">
      <c r="A2048" s="5">
        <v>1153</v>
      </c>
      <c r="B2048" s="5" t="s">
        <v>1723</v>
      </c>
      <c r="C2048" s="5" t="str">
        <f>LEFT(B2048,6)</f>
        <v>151227</v>
      </c>
      <c r="D2048" s="5" t="str">
        <f>RIGHT(B2048,2)</f>
        <v>BI</v>
      </c>
      <c r="E2048" s="5" t="s">
        <v>253</v>
      </c>
      <c r="F2048" s="5" t="s">
        <v>340</v>
      </c>
      <c r="G2048" s="5" t="s">
        <v>799</v>
      </c>
      <c r="H2048" s="5" t="s">
        <v>230</v>
      </c>
      <c r="I2048" s="5" t="s">
        <v>226</v>
      </c>
      <c r="J2048" s="13">
        <v>299</v>
      </c>
      <c r="K2048" s="5">
        <v>62</v>
      </c>
      <c r="L2048" s="5" t="s">
        <v>227</v>
      </c>
      <c r="M2048" s="5">
        <v>75</v>
      </c>
      <c r="N2048" s="5" t="s">
        <v>228</v>
      </c>
      <c r="O2048" s="5">
        <v>69</v>
      </c>
      <c r="P2048" s="5" t="s">
        <v>229</v>
      </c>
      <c r="Q2048" s="5">
        <v>93</v>
      </c>
    </row>
    <row r="2049" spans="1:17" hidden="1" outlineLevel="3" collapsed="1" x14ac:dyDescent="0.25">
      <c r="A2049" s="5"/>
      <c r="B2049" s="5"/>
      <c r="C2049" s="5">
        <f>SUBTOTAL(3,C2048:C2048)</f>
        <v>1</v>
      </c>
      <c r="D2049" s="5"/>
      <c r="E2049" s="9" t="s">
        <v>2281</v>
      </c>
      <c r="F2049" s="5"/>
      <c r="G2049" s="5"/>
      <c r="H2049" s="5"/>
      <c r="I2049" s="5"/>
      <c r="J2049" s="13"/>
      <c r="K2049" s="5"/>
      <c r="L2049" s="5"/>
      <c r="M2049" s="5"/>
      <c r="N2049" s="5"/>
      <c r="O2049" s="5"/>
      <c r="P2049" s="5"/>
      <c r="Q2049" s="5"/>
    </row>
    <row r="2050" spans="1:17" hidden="1" outlineLevel="4" x14ac:dyDescent="0.25">
      <c r="A2050" s="5">
        <v>1181</v>
      </c>
      <c r="B2050" s="5" t="s">
        <v>1753</v>
      </c>
      <c r="C2050" s="5" t="str">
        <f>LEFT(B2050,6)</f>
        <v>151234</v>
      </c>
      <c r="D2050" s="5" t="str">
        <f>RIGHT(B2050,2)</f>
        <v>EF</v>
      </c>
      <c r="E2050" s="5" t="s">
        <v>223</v>
      </c>
      <c r="F2050" s="5" t="s">
        <v>340</v>
      </c>
      <c r="G2050" s="5" t="s">
        <v>458</v>
      </c>
      <c r="H2050" s="5" t="s">
        <v>230</v>
      </c>
      <c r="I2050" s="5" t="s">
        <v>245</v>
      </c>
      <c r="J2050" s="13">
        <v>201</v>
      </c>
      <c r="K2050" s="5">
        <v>53</v>
      </c>
      <c r="L2050" s="5" t="s">
        <v>227</v>
      </c>
      <c r="M2050" s="5">
        <v>48</v>
      </c>
      <c r="N2050" s="5" t="s">
        <v>228</v>
      </c>
      <c r="O2050" s="5">
        <v>44</v>
      </c>
      <c r="P2050" s="5" t="s">
        <v>229</v>
      </c>
      <c r="Q2050" s="5">
        <v>56</v>
      </c>
    </row>
    <row r="2051" spans="1:17" hidden="1" outlineLevel="3" collapsed="1" x14ac:dyDescent="0.25">
      <c r="A2051" s="5"/>
      <c r="B2051" s="5"/>
      <c r="C2051" s="5">
        <f>SUBTOTAL(3,C2050:C2050)</f>
        <v>1</v>
      </c>
      <c r="D2051" s="5"/>
      <c r="E2051" s="9" t="s">
        <v>2282</v>
      </c>
      <c r="F2051" s="5"/>
      <c r="G2051" s="5"/>
      <c r="H2051" s="5"/>
      <c r="I2051" s="5"/>
      <c r="J2051" s="13"/>
      <c r="K2051" s="5"/>
      <c r="L2051" s="5"/>
      <c r="M2051" s="5"/>
      <c r="N2051" s="5"/>
      <c r="O2051" s="5"/>
      <c r="P2051" s="5"/>
      <c r="Q2051" s="5"/>
    </row>
    <row r="2052" spans="1:17" hidden="1" outlineLevel="4" x14ac:dyDescent="0.25">
      <c r="A2052" s="5">
        <v>1209</v>
      </c>
      <c r="B2052" s="5" t="s">
        <v>1782</v>
      </c>
      <c r="C2052" s="5" t="str">
        <f>LEFT(B2052,6)</f>
        <v>151239</v>
      </c>
      <c r="D2052" s="5" t="str">
        <f>RIGHT(B2052,2)</f>
        <v>IB</v>
      </c>
      <c r="E2052" s="5" t="s">
        <v>253</v>
      </c>
      <c r="F2052" s="5" t="s">
        <v>340</v>
      </c>
      <c r="G2052" s="5" t="s">
        <v>1685</v>
      </c>
      <c r="H2052" s="5" t="s">
        <v>230</v>
      </c>
      <c r="I2052" s="5" t="s">
        <v>226</v>
      </c>
      <c r="J2052" s="13">
        <v>209</v>
      </c>
      <c r="K2052" s="5">
        <v>57</v>
      </c>
      <c r="L2052" s="5" t="s">
        <v>227</v>
      </c>
      <c r="M2052" s="5">
        <v>51</v>
      </c>
      <c r="N2052" s="5" t="s">
        <v>228</v>
      </c>
      <c r="O2052" s="5">
        <v>57</v>
      </c>
      <c r="P2052" s="5" t="s">
        <v>229</v>
      </c>
      <c r="Q2052" s="5">
        <v>44</v>
      </c>
    </row>
    <row r="2053" spans="1:17" hidden="1" outlineLevel="3" collapsed="1" x14ac:dyDescent="0.25">
      <c r="A2053" s="5"/>
      <c r="B2053" s="5"/>
      <c r="C2053" s="5">
        <f>SUBTOTAL(3,C2052:C2052)</f>
        <v>1</v>
      </c>
      <c r="D2053" s="5"/>
      <c r="E2053" s="9" t="s">
        <v>2281</v>
      </c>
      <c r="F2053" s="5"/>
      <c r="G2053" s="5"/>
      <c r="H2053" s="5"/>
      <c r="I2053" s="5"/>
      <c r="J2053" s="13"/>
      <c r="K2053" s="5"/>
      <c r="L2053" s="5"/>
      <c r="M2053" s="5"/>
      <c r="N2053" s="5"/>
      <c r="O2053" s="5"/>
      <c r="P2053" s="5"/>
      <c r="Q2053" s="5"/>
    </row>
    <row r="2054" spans="1:17" hidden="1" outlineLevel="4" x14ac:dyDescent="0.25">
      <c r="A2054" s="5">
        <v>1284</v>
      </c>
      <c r="B2054" s="5" t="s">
        <v>1865</v>
      </c>
      <c r="C2054" s="5" t="str">
        <f>LEFT(B2054,6)</f>
        <v>151262</v>
      </c>
      <c r="D2054" s="5" t="str">
        <f>RIGHT(B2054,2)</f>
        <v>EH</v>
      </c>
      <c r="E2054" s="5" t="s">
        <v>223</v>
      </c>
      <c r="F2054" s="5" t="s">
        <v>340</v>
      </c>
      <c r="G2054" s="5" t="s">
        <v>853</v>
      </c>
      <c r="H2054" s="5" t="s">
        <v>230</v>
      </c>
      <c r="I2054" s="5" t="s">
        <v>226</v>
      </c>
      <c r="J2054" s="13">
        <v>200</v>
      </c>
      <c r="K2054" s="5">
        <v>53</v>
      </c>
      <c r="L2054" s="5" t="s">
        <v>227</v>
      </c>
      <c r="M2054" s="5">
        <v>51</v>
      </c>
      <c r="N2054" s="5" t="s">
        <v>228</v>
      </c>
      <c r="O2054" s="5">
        <v>52</v>
      </c>
      <c r="P2054" s="5" t="s">
        <v>229</v>
      </c>
      <c r="Q2054" s="5">
        <v>44</v>
      </c>
    </row>
    <row r="2055" spans="1:17" hidden="1" outlineLevel="4" x14ac:dyDescent="0.25">
      <c r="A2055" s="5">
        <v>1304</v>
      </c>
      <c r="B2055" s="5" t="s">
        <v>1887</v>
      </c>
      <c r="C2055" s="5" t="str">
        <f>LEFT(B2055,6)</f>
        <v>151269</v>
      </c>
      <c r="D2055" s="5" t="str">
        <f>RIGHT(B2055,2)</f>
        <v>DJ</v>
      </c>
      <c r="E2055" s="5" t="s">
        <v>223</v>
      </c>
      <c r="F2055" s="5" t="s">
        <v>340</v>
      </c>
      <c r="G2055" s="5" t="s">
        <v>799</v>
      </c>
      <c r="H2055" s="5" t="s">
        <v>230</v>
      </c>
      <c r="I2055" s="5" t="s">
        <v>226</v>
      </c>
      <c r="J2055" s="13">
        <v>279</v>
      </c>
      <c r="K2055" s="5">
        <v>70</v>
      </c>
      <c r="L2055" s="5" t="s">
        <v>229</v>
      </c>
      <c r="M2055" s="5">
        <v>65</v>
      </c>
      <c r="N2055" s="5" t="s">
        <v>228</v>
      </c>
      <c r="O2055" s="5">
        <v>73</v>
      </c>
      <c r="P2055" s="5" t="s">
        <v>227</v>
      </c>
      <c r="Q2055" s="5">
        <v>71</v>
      </c>
    </row>
    <row r="2056" spans="1:17" hidden="1" outlineLevel="3" collapsed="1" x14ac:dyDescent="0.25">
      <c r="A2056" s="5"/>
      <c r="B2056" s="5"/>
      <c r="C2056" s="5">
        <f>SUBTOTAL(3,C2054:C2055)</f>
        <v>2</v>
      </c>
      <c r="D2056" s="5"/>
      <c r="E2056" s="9" t="s">
        <v>2282</v>
      </c>
      <c r="F2056" s="5"/>
      <c r="G2056" s="5"/>
      <c r="H2056" s="5"/>
      <c r="I2056" s="5"/>
      <c r="J2056" s="13"/>
      <c r="K2056" s="5"/>
      <c r="L2056" s="5"/>
      <c r="M2056" s="5"/>
      <c r="N2056" s="5"/>
      <c r="O2056" s="5"/>
      <c r="P2056" s="5"/>
      <c r="Q2056" s="5"/>
    </row>
    <row r="2057" spans="1:17" hidden="1" outlineLevel="4" x14ac:dyDescent="0.25">
      <c r="A2057" s="5">
        <v>1339</v>
      </c>
      <c r="B2057" s="5" t="s">
        <v>1925</v>
      </c>
      <c r="C2057" s="5" t="str">
        <f>LEFT(B2057,6)</f>
        <v>151282</v>
      </c>
      <c r="D2057" s="5" t="str">
        <f>RIGHT(B2057,2)</f>
        <v>IJ</v>
      </c>
      <c r="E2057" s="5" t="s">
        <v>253</v>
      </c>
      <c r="F2057" s="5" t="s">
        <v>340</v>
      </c>
      <c r="G2057" s="5" t="s">
        <v>448</v>
      </c>
      <c r="H2057" s="5" t="s">
        <v>230</v>
      </c>
      <c r="I2057" s="5" t="s">
        <v>382</v>
      </c>
      <c r="J2057" s="13">
        <v>239</v>
      </c>
      <c r="K2057" s="5">
        <v>67</v>
      </c>
      <c r="L2057" s="5" t="s">
        <v>227</v>
      </c>
      <c r="M2057" s="5">
        <v>55</v>
      </c>
      <c r="N2057" s="5" t="s">
        <v>228</v>
      </c>
      <c r="O2057" s="5">
        <v>69</v>
      </c>
      <c r="P2057" s="5" t="s">
        <v>229</v>
      </c>
      <c r="Q2057" s="5">
        <v>48</v>
      </c>
    </row>
    <row r="2058" spans="1:17" hidden="1" outlineLevel="4" x14ac:dyDescent="0.25">
      <c r="A2058" s="5">
        <v>1374</v>
      </c>
      <c r="B2058" s="5" t="s">
        <v>1961</v>
      </c>
      <c r="C2058" s="5" t="str">
        <f>LEFT(B2058,6)</f>
        <v>151322</v>
      </c>
      <c r="D2058" s="5" t="str">
        <f>RIGHT(B2058,2)</f>
        <v>ED</v>
      </c>
      <c r="E2058" s="5" t="s">
        <v>253</v>
      </c>
      <c r="F2058" s="5" t="s">
        <v>340</v>
      </c>
      <c r="G2058" s="5" t="s">
        <v>826</v>
      </c>
      <c r="H2058" s="5" t="s">
        <v>230</v>
      </c>
      <c r="I2058" s="5" t="s">
        <v>226</v>
      </c>
      <c r="J2058" s="13">
        <v>279</v>
      </c>
      <c r="K2058" s="5">
        <v>72</v>
      </c>
      <c r="L2058" s="5" t="s">
        <v>227</v>
      </c>
      <c r="M2058" s="5">
        <v>54</v>
      </c>
      <c r="N2058" s="5" t="s">
        <v>228</v>
      </c>
      <c r="O2058" s="5">
        <v>70</v>
      </c>
      <c r="P2058" s="5" t="s">
        <v>229</v>
      </c>
      <c r="Q2058" s="5">
        <v>83</v>
      </c>
    </row>
    <row r="2059" spans="1:17" hidden="1" outlineLevel="3" collapsed="1" x14ac:dyDescent="0.25">
      <c r="A2059" s="5"/>
      <c r="B2059" s="5"/>
      <c r="C2059" s="5">
        <f>SUBTOTAL(3,C2057:C2058)</f>
        <v>2</v>
      </c>
      <c r="D2059" s="5"/>
      <c r="E2059" s="9" t="s">
        <v>2281</v>
      </c>
      <c r="F2059" s="5"/>
      <c r="G2059" s="5"/>
      <c r="H2059" s="5"/>
      <c r="I2059" s="5"/>
      <c r="J2059" s="13"/>
      <c r="K2059" s="5"/>
      <c r="L2059" s="5"/>
      <c r="M2059" s="5"/>
      <c r="N2059" s="5"/>
      <c r="O2059" s="5"/>
      <c r="P2059" s="5"/>
      <c r="Q2059" s="5"/>
    </row>
    <row r="2060" spans="1:17" hidden="1" outlineLevel="4" x14ac:dyDescent="0.25">
      <c r="A2060" s="5">
        <v>1388</v>
      </c>
      <c r="B2060" s="5" t="s">
        <v>1979</v>
      </c>
      <c r="C2060" s="5" t="str">
        <f>LEFT(B2060,6)</f>
        <v>151373</v>
      </c>
      <c r="D2060" s="5" t="str">
        <f>RIGHT(B2060,2)</f>
        <v>EI</v>
      </c>
      <c r="E2060" s="5" t="s">
        <v>223</v>
      </c>
      <c r="F2060" s="5" t="s">
        <v>340</v>
      </c>
      <c r="G2060" s="5" t="s">
        <v>853</v>
      </c>
      <c r="H2060" s="5" t="s">
        <v>230</v>
      </c>
      <c r="I2060" s="5" t="s">
        <v>226</v>
      </c>
      <c r="J2060" s="13">
        <v>264</v>
      </c>
      <c r="K2060" s="5">
        <v>54</v>
      </c>
      <c r="L2060" s="5" t="s">
        <v>227</v>
      </c>
      <c r="M2060" s="5">
        <v>50</v>
      </c>
      <c r="N2060" s="5" t="s">
        <v>228</v>
      </c>
      <c r="O2060" s="5">
        <v>85</v>
      </c>
      <c r="P2060" s="5" t="s">
        <v>229</v>
      </c>
      <c r="Q2060" s="5">
        <v>75</v>
      </c>
    </row>
    <row r="2061" spans="1:17" hidden="1" outlineLevel="4" x14ac:dyDescent="0.25">
      <c r="A2061" s="5">
        <v>1407</v>
      </c>
      <c r="B2061" s="5" t="s">
        <v>2001</v>
      </c>
      <c r="C2061" s="5" t="str">
        <f>LEFT(B2061,6)</f>
        <v>151382</v>
      </c>
      <c r="D2061" s="5" t="str">
        <f>RIGHT(B2061,2)</f>
        <v>ED</v>
      </c>
      <c r="E2061" s="5" t="s">
        <v>223</v>
      </c>
      <c r="F2061" s="5" t="s">
        <v>340</v>
      </c>
      <c r="G2061" s="5" t="s">
        <v>597</v>
      </c>
      <c r="H2061" s="5" t="s">
        <v>230</v>
      </c>
      <c r="I2061" s="5" t="s">
        <v>226</v>
      </c>
      <c r="J2061" s="13">
        <v>209</v>
      </c>
      <c r="K2061" s="5">
        <v>54</v>
      </c>
      <c r="L2061" s="5" t="s">
        <v>227</v>
      </c>
      <c r="M2061" s="5">
        <v>56</v>
      </c>
      <c r="N2061" s="5" t="s">
        <v>228</v>
      </c>
      <c r="O2061" s="5">
        <v>49</v>
      </c>
      <c r="P2061" s="5" t="s">
        <v>229</v>
      </c>
      <c r="Q2061" s="5">
        <v>50</v>
      </c>
    </row>
    <row r="2062" spans="1:17" hidden="1" outlineLevel="4" x14ac:dyDescent="0.25">
      <c r="A2062" s="5">
        <v>1522</v>
      </c>
      <c r="B2062" s="5" t="s">
        <v>2125</v>
      </c>
      <c r="C2062" s="5" t="str">
        <f>LEFT(B2062,6)</f>
        <v>151462</v>
      </c>
      <c r="D2062" s="5" t="str">
        <f>RIGHT(B2062,2)</f>
        <v>FJ</v>
      </c>
      <c r="E2062" s="5" t="s">
        <v>223</v>
      </c>
      <c r="F2062" s="5" t="s">
        <v>340</v>
      </c>
      <c r="G2062" s="5" t="s">
        <v>853</v>
      </c>
      <c r="H2062" s="5" t="s">
        <v>230</v>
      </c>
      <c r="I2062" s="5" t="s">
        <v>637</v>
      </c>
      <c r="J2062" s="13">
        <v>235</v>
      </c>
      <c r="K2062" s="5">
        <v>61</v>
      </c>
      <c r="L2062" s="5" t="s">
        <v>227</v>
      </c>
      <c r="M2062" s="5">
        <v>53</v>
      </c>
      <c r="N2062" s="5" t="s">
        <v>228</v>
      </c>
      <c r="O2062" s="5">
        <v>63</v>
      </c>
      <c r="P2062" s="5" t="s">
        <v>229</v>
      </c>
      <c r="Q2062" s="5">
        <v>58</v>
      </c>
    </row>
    <row r="2063" spans="1:17" hidden="1" outlineLevel="3" collapsed="1" x14ac:dyDescent="0.25">
      <c r="A2063" s="5"/>
      <c r="B2063" s="5"/>
      <c r="C2063" s="5">
        <f>SUBTOTAL(3,C2060:C2062)</f>
        <v>3</v>
      </c>
      <c r="D2063" s="5"/>
      <c r="E2063" s="9" t="s">
        <v>2282</v>
      </c>
      <c r="F2063" s="5"/>
      <c r="G2063" s="5"/>
      <c r="H2063" s="5"/>
      <c r="I2063" s="5"/>
      <c r="J2063" s="13"/>
      <c r="K2063" s="5"/>
      <c r="L2063" s="5"/>
      <c r="M2063" s="5"/>
      <c r="N2063" s="5"/>
      <c r="O2063" s="5"/>
      <c r="P2063" s="5"/>
      <c r="Q2063" s="5"/>
    </row>
    <row r="2064" spans="1:17" hidden="1" outlineLevel="4" x14ac:dyDescent="0.25">
      <c r="A2064" s="5">
        <v>1583</v>
      </c>
      <c r="B2064" s="5" t="s">
        <v>2194</v>
      </c>
      <c r="C2064" s="5" t="str">
        <f>LEFT(B2064,6)</f>
        <v>151485</v>
      </c>
      <c r="D2064" s="5" t="str">
        <f>RIGHT(B2064,2)</f>
        <v>FD</v>
      </c>
      <c r="E2064" s="5" t="s">
        <v>253</v>
      </c>
      <c r="F2064" s="5" t="s">
        <v>340</v>
      </c>
      <c r="G2064" s="5" t="s">
        <v>997</v>
      </c>
      <c r="H2064" s="5" t="s">
        <v>230</v>
      </c>
      <c r="I2064" s="5" t="s">
        <v>226</v>
      </c>
      <c r="J2064" s="13">
        <v>201</v>
      </c>
      <c r="K2064" s="5">
        <v>51</v>
      </c>
      <c r="L2064" s="5" t="s">
        <v>228</v>
      </c>
      <c r="M2064" s="5">
        <v>44</v>
      </c>
      <c r="N2064" s="5" t="s">
        <v>227</v>
      </c>
      <c r="O2064" s="5">
        <v>51</v>
      </c>
      <c r="P2064" s="5" t="s">
        <v>229</v>
      </c>
      <c r="Q2064" s="5">
        <v>55</v>
      </c>
    </row>
    <row r="2065" spans="1:17" hidden="1" outlineLevel="3" collapsed="1" x14ac:dyDescent="0.25">
      <c r="A2065" s="5"/>
      <c r="B2065" s="5"/>
      <c r="C2065" s="5">
        <f>SUBTOTAL(3,C2064:C2064)</f>
        <v>1</v>
      </c>
      <c r="D2065" s="5"/>
      <c r="E2065" s="9" t="s">
        <v>2281</v>
      </c>
      <c r="F2065" s="5"/>
      <c r="G2065" s="5"/>
      <c r="H2065" s="5"/>
      <c r="I2065" s="5"/>
      <c r="J2065" s="13"/>
      <c r="K2065" s="5"/>
      <c r="L2065" s="5"/>
      <c r="M2065" s="5"/>
      <c r="N2065" s="5"/>
      <c r="O2065" s="5"/>
      <c r="P2065" s="5"/>
      <c r="Q2065" s="5"/>
    </row>
    <row r="2066" spans="1:17" outlineLevel="2" collapsed="1" x14ac:dyDescent="0.25">
      <c r="A2066" s="5"/>
      <c r="B2066" s="5"/>
      <c r="C2066" s="5">
        <f>SUBTOTAL(3,C2009:C2064)</f>
        <v>37</v>
      </c>
      <c r="D2066" s="5"/>
      <c r="E2066" s="5"/>
      <c r="F2066" s="5"/>
      <c r="G2066" s="5"/>
      <c r="H2066" s="9" t="s">
        <v>2271</v>
      </c>
      <c r="I2066" s="5"/>
      <c r="J2066" s="13"/>
      <c r="K2066" s="5"/>
      <c r="L2066" s="5"/>
      <c r="M2066" s="5"/>
      <c r="N2066" s="5"/>
      <c r="O2066" s="5"/>
      <c r="P2066" s="5"/>
      <c r="Q2066" s="5"/>
    </row>
    <row r="2067" spans="1:17" hidden="1" outlineLevel="4" x14ac:dyDescent="0.25">
      <c r="A2067" s="5">
        <v>684</v>
      </c>
      <c r="B2067" s="5" t="s">
        <v>1188</v>
      </c>
      <c r="C2067" s="5" t="str">
        <f>LEFT(B2067,6)</f>
        <v>150967</v>
      </c>
      <c r="D2067" s="5" t="str">
        <f>RIGHT(B2067,2)</f>
        <v>EJ</v>
      </c>
      <c r="E2067" s="5" t="s">
        <v>223</v>
      </c>
      <c r="F2067" s="5" t="s">
        <v>340</v>
      </c>
      <c r="G2067" s="5" t="s">
        <v>1189</v>
      </c>
      <c r="H2067" s="5" t="s">
        <v>366</v>
      </c>
      <c r="I2067" s="5" t="s">
        <v>517</v>
      </c>
      <c r="J2067" s="13">
        <v>270</v>
      </c>
      <c r="K2067" s="5">
        <v>80</v>
      </c>
      <c r="L2067" s="5" t="s">
        <v>250</v>
      </c>
      <c r="M2067" s="5">
        <v>65</v>
      </c>
      <c r="N2067" s="5" t="s">
        <v>239</v>
      </c>
      <c r="O2067" s="5">
        <v>65</v>
      </c>
      <c r="P2067" s="5" t="s">
        <v>234</v>
      </c>
      <c r="Q2067" s="5">
        <v>60</v>
      </c>
    </row>
    <row r="2068" spans="1:17" hidden="1" outlineLevel="4" x14ac:dyDescent="0.25">
      <c r="A2068" s="5">
        <v>845</v>
      </c>
      <c r="B2068" s="5" t="s">
        <v>1367</v>
      </c>
      <c r="C2068" s="5" t="str">
        <f>LEFT(B2068,6)</f>
        <v>151008</v>
      </c>
      <c r="D2068" s="5" t="str">
        <f>RIGHT(B2068,2)</f>
        <v>GC</v>
      </c>
      <c r="E2068" s="5" t="s">
        <v>223</v>
      </c>
      <c r="F2068" s="5" t="s">
        <v>340</v>
      </c>
      <c r="G2068" s="5" t="s">
        <v>1196</v>
      </c>
      <c r="H2068" s="5" t="s">
        <v>366</v>
      </c>
      <c r="I2068" s="5" t="s">
        <v>581</v>
      </c>
      <c r="J2068" s="13">
        <v>258</v>
      </c>
      <c r="K2068" s="5">
        <v>68</v>
      </c>
      <c r="L2068" s="5" t="s">
        <v>250</v>
      </c>
      <c r="M2068" s="5">
        <v>64</v>
      </c>
      <c r="N2068" s="5" t="s">
        <v>239</v>
      </c>
      <c r="O2068" s="5">
        <v>63</v>
      </c>
      <c r="P2068" s="5" t="s">
        <v>234</v>
      </c>
      <c r="Q2068" s="5">
        <v>63</v>
      </c>
    </row>
    <row r="2069" spans="1:17" hidden="1" outlineLevel="4" x14ac:dyDescent="0.25">
      <c r="A2069" s="5">
        <v>1042</v>
      </c>
      <c r="B2069" s="5" t="s">
        <v>1602</v>
      </c>
      <c r="C2069" s="5" t="str">
        <f>LEFT(B2069,6)</f>
        <v>151198</v>
      </c>
      <c r="D2069" s="5" t="str">
        <f>RIGHT(B2069,2)</f>
        <v>AE</v>
      </c>
      <c r="E2069" s="5" t="s">
        <v>223</v>
      </c>
      <c r="F2069" s="5" t="s">
        <v>340</v>
      </c>
      <c r="G2069" s="5" t="s">
        <v>1196</v>
      </c>
      <c r="H2069" s="5" t="s">
        <v>366</v>
      </c>
      <c r="I2069" s="5" t="s">
        <v>517</v>
      </c>
      <c r="J2069" s="13">
        <v>240</v>
      </c>
      <c r="K2069" s="5">
        <v>62</v>
      </c>
      <c r="L2069" s="5" t="s">
        <v>250</v>
      </c>
      <c r="M2069" s="5">
        <v>53</v>
      </c>
      <c r="N2069" s="5" t="s">
        <v>239</v>
      </c>
      <c r="O2069" s="5">
        <v>61</v>
      </c>
      <c r="P2069" s="5" t="s">
        <v>234</v>
      </c>
      <c r="Q2069" s="5">
        <v>64</v>
      </c>
    </row>
    <row r="2070" spans="1:17" hidden="1" outlineLevel="3" collapsed="1" x14ac:dyDescent="0.25">
      <c r="A2070" s="5"/>
      <c r="B2070" s="5"/>
      <c r="C2070" s="5">
        <f>SUBTOTAL(3,C2067:C2069)</f>
        <v>3</v>
      </c>
      <c r="D2070" s="5"/>
      <c r="E2070" s="9" t="s">
        <v>2282</v>
      </c>
      <c r="F2070" s="5"/>
      <c r="G2070" s="5"/>
      <c r="H2070" s="5"/>
      <c r="I2070" s="5"/>
      <c r="J2070" s="13"/>
      <c r="K2070" s="5"/>
      <c r="L2070" s="5"/>
      <c r="M2070" s="5"/>
      <c r="N2070" s="5"/>
      <c r="O2070" s="5"/>
      <c r="P2070" s="5"/>
      <c r="Q2070" s="5"/>
    </row>
    <row r="2071" spans="1:17" hidden="1" outlineLevel="4" x14ac:dyDescent="0.25">
      <c r="A2071" s="5">
        <v>1083</v>
      </c>
      <c r="B2071" s="5" t="s">
        <v>1645</v>
      </c>
      <c r="C2071" s="5" t="str">
        <f>LEFT(B2071,6)</f>
        <v>151207</v>
      </c>
      <c r="D2071" s="5" t="str">
        <f>RIGHT(B2071,2)</f>
        <v>BJ</v>
      </c>
      <c r="E2071" s="5" t="s">
        <v>253</v>
      </c>
      <c r="F2071" s="5" t="s">
        <v>340</v>
      </c>
      <c r="G2071" s="5" t="s">
        <v>534</v>
      </c>
      <c r="H2071" s="5" t="s">
        <v>366</v>
      </c>
      <c r="I2071" s="5" t="s">
        <v>517</v>
      </c>
      <c r="J2071" s="13">
        <v>266</v>
      </c>
      <c r="K2071" s="5">
        <v>61</v>
      </c>
      <c r="L2071" s="5" t="s">
        <v>234</v>
      </c>
      <c r="M2071" s="5">
        <v>60</v>
      </c>
      <c r="N2071" s="5" t="s">
        <v>250</v>
      </c>
      <c r="O2071" s="5">
        <v>77</v>
      </c>
      <c r="P2071" s="5" t="s">
        <v>238</v>
      </c>
      <c r="Q2071" s="5">
        <v>68</v>
      </c>
    </row>
    <row r="2072" spans="1:17" hidden="1" outlineLevel="3" collapsed="1" x14ac:dyDescent="0.25">
      <c r="A2072" s="5"/>
      <c r="B2072" s="5"/>
      <c r="C2072" s="5">
        <f>SUBTOTAL(3,C2071:C2071)</f>
        <v>1</v>
      </c>
      <c r="D2072" s="5"/>
      <c r="E2072" s="9" t="s">
        <v>2281</v>
      </c>
      <c r="F2072" s="5"/>
      <c r="G2072" s="5"/>
      <c r="H2072" s="5"/>
      <c r="I2072" s="5"/>
      <c r="J2072" s="13"/>
      <c r="K2072" s="5"/>
      <c r="L2072" s="5"/>
      <c r="M2072" s="5"/>
      <c r="N2072" s="5"/>
      <c r="O2072" s="5"/>
      <c r="P2072" s="5"/>
      <c r="Q2072" s="5"/>
    </row>
    <row r="2073" spans="1:17" hidden="1" outlineLevel="4" x14ac:dyDescent="0.25">
      <c r="A2073" s="5">
        <v>1107</v>
      </c>
      <c r="B2073" s="5" t="s">
        <v>1671</v>
      </c>
      <c r="C2073" s="5" t="str">
        <f>LEFT(B2073,6)</f>
        <v>151215</v>
      </c>
      <c r="D2073" s="5" t="str">
        <f>RIGHT(B2073,2)</f>
        <v>CG</v>
      </c>
      <c r="E2073" s="5" t="s">
        <v>223</v>
      </c>
      <c r="F2073" s="5" t="s">
        <v>340</v>
      </c>
      <c r="G2073" s="5" t="s">
        <v>352</v>
      </c>
      <c r="H2073" s="5" t="s">
        <v>366</v>
      </c>
      <c r="I2073" s="5" t="s">
        <v>815</v>
      </c>
      <c r="J2073" s="13">
        <v>255</v>
      </c>
      <c r="K2073" s="5">
        <v>62</v>
      </c>
      <c r="L2073" s="5" t="s">
        <v>320</v>
      </c>
      <c r="M2073" s="5">
        <v>76</v>
      </c>
      <c r="N2073" s="5" t="s">
        <v>239</v>
      </c>
      <c r="O2073" s="5">
        <v>55</v>
      </c>
      <c r="P2073" s="5" t="s">
        <v>250</v>
      </c>
      <c r="Q2073" s="5">
        <v>62</v>
      </c>
    </row>
    <row r="2074" spans="1:17" hidden="1" outlineLevel="4" x14ac:dyDescent="0.25">
      <c r="A2074" s="5">
        <v>1120</v>
      </c>
      <c r="B2074" s="5" t="s">
        <v>1684</v>
      </c>
      <c r="C2074" s="5" t="str">
        <f>LEFT(B2074,6)</f>
        <v>151218</v>
      </c>
      <c r="D2074" s="5" t="str">
        <f>RIGHT(B2074,2)</f>
        <v>EF</v>
      </c>
      <c r="E2074" s="5" t="s">
        <v>223</v>
      </c>
      <c r="F2074" s="5" t="s">
        <v>340</v>
      </c>
      <c r="G2074" s="5" t="s">
        <v>1685</v>
      </c>
      <c r="H2074" s="5" t="s">
        <v>366</v>
      </c>
      <c r="I2074" s="5" t="s">
        <v>581</v>
      </c>
      <c r="J2074" s="13">
        <v>210</v>
      </c>
      <c r="K2074" s="5">
        <v>42</v>
      </c>
      <c r="L2074" s="5" t="s">
        <v>320</v>
      </c>
      <c r="M2074" s="5">
        <v>68</v>
      </c>
      <c r="N2074" s="5" t="s">
        <v>250</v>
      </c>
      <c r="O2074" s="5">
        <v>43</v>
      </c>
      <c r="P2074" s="5" t="s">
        <v>234</v>
      </c>
      <c r="Q2074" s="5">
        <v>57</v>
      </c>
    </row>
    <row r="2075" spans="1:17" hidden="1" outlineLevel="4" x14ac:dyDescent="0.25">
      <c r="A2075" s="5">
        <v>1172</v>
      </c>
      <c r="B2075" s="5" t="s">
        <v>1743</v>
      </c>
      <c r="C2075" s="5" t="str">
        <f>LEFT(B2075,6)</f>
        <v>151232</v>
      </c>
      <c r="D2075" s="5" t="str">
        <f>RIGHT(B2075,2)</f>
        <v>DA</v>
      </c>
      <c r="E2075" s="5" t="s">
        <v>223</v>
      </c>
      <c r="F2075" s="5" t="s">
        <v>340</v>
      </c>
      <c r="G2075" s="5" t="s">
        <v>539</v>
      </c>
      <c r="H2075" s="5" t="s">
        <v>366</v>
      </c>
      <c r="I2075" s="5" t="s">
        <v>365</v>
      </c>
      <c r="J2075" s="13">
        <v>234</v>
      </c>
      <c r="K2075" s="5">
        <v>70</v>
      </c>
      <c r="L2075" s="5" t="s">
        <v>320</v>
      </c>
      <c r="M2075" s="5">
        <v>53</v>
      </c>
      <c r="N2075" s="5" t="s">
        <v>250</v>
      </c>
      <c r="O2075" s="5">
        <v>37</v>
      </c>
      <c r="P2075" s="5" t="s">
        <v>234</v>
      </c>
      <c r="Q2075" s="5">
        <v>74</v>
      </c>
    </row>
    <row r="2076" spans="1:17" hidden="1" outlineLevel="4" x14ac:dyDescent="0.25">
      <c r="A2076" s="5">
        <v>1259</v>
      </c>
      <c r="B2076" s="5" t="s">
        <v>1840</v>
      </c>
      <c r="C2076" s="5" t="str">
        <f>LEFT(B2076,6)</f>
        <v>151255</v>
      </c>
      <c r="D2076" s="5" t="str">
        <f>RIGHT(B2076,2)</f>
        <v>HA</v>
      </c>
      <c r="E2076" s="5" t="s">
        <v>223</v>
      </c>
      <c r="F2076" s="5" t="s">
        <v>340</v>
      </c>
      <c r="G2076" s="5" t="s">
        <v>1208</v>
      </c>
      <c r="H2076" s="5" t="s">
        <v>366</v>
      </c>
      <c r="I2076" s="5" t="s">
        <v>365</v>
      </c>
      <c r="J2076" s="13">
        <v>210</v>
      </c>
      <c r="K2076" s="5">
        <v>68</v>
      </c>
      <c r="L2076" s="5" t="s">
        <v>234</v>
      </c>
      <c r="M2076" s="5">
        <v>50</v>
      </c>
      <c r="N2076" s="5" t="s">
        <v>250</v>
      </c>
      <c r="O2076" s="5">
        <v>49</v>
      </c>
      <c r="P2076" s="5" t="s">
        <v>239</v>
      </c>
      <c r="Q2076" s="5">
        <v>43</v>
      </c>
    </row>
    <row r="2077" spans="1:17" hidden="1" outlineLevel="3" collapsed="1" x14ac:dyDescent="0.25">
      <c r="A2077" s="5"/>
      <c r="B2077" s="5"/>
      <c r="C2077" s="5">
        <f>SUBTOTAL(3,C2073:C2076)</f>
        <v>4</v>
      </c>
      <c r="D2077" s="5"/>
      <c r="E2077" s="9" t="s">
        <v>2282</v>
      </c>
      <c r="F2077" s="5"/>
      <c r="G2077" s="5"/>
      <c r="H2077" s="5"/>
      <c r="I2077" s="5"/>
      <c r="J2077" s="13"/>
      <c r="K2077" s="5"/>
      <c r="L2077" s="5"/>
      <c r="M2077" s="5"/>
      <c r="N2077" s="5"/>
      <c r="O2077" s="5"/>
      <c r="P2077" s="5"/>
      <c r="Q2077" s="5"/>
    </row>
    <row r="2078" spans="1:17" hidden="1" outlineLevel="4" x14ac:dyDescent="0.25">
      <c r="A2078" s="5">
        <v>1485</v>
      </c>
      <c r="B2078" s="5" t="s">
        <v>2084</v>
      </c>
      <c r="C2078" s="5" t="str">
        <f>LEFT(B2078,6)</f>
        <v>151413</v>
      </c>
      <c r="D2078" s="5" t="str">
        <f>RIGHT(B2078,2)</f>
        <v>JE</v>
      </c>
      <c r="E2078" s="5" t="s">
        <v>253</v>
      </c>
      <c r="F2078" s="5" t="s">
        <v>340</v>
      </c>
      <c r="G2078" s="5" t="s">
        <v>503</v>
      </c>
      <c r="H2078" s="5" t="s">
        <v>366</v>
      </c>
      <c r="I2078" s="5" t="s">
        <v>365</v>
      </c>
      <c r="J2078" s="13">
        <v>215</v>
      </c>
      <c r="K2078" s="5">
        <v>45</v>
      </c>
      <c r="L2078" s="5" t="s">
        <v>250</v>
      </c>
      <c r="M2078" s="5">
        <v>44</v>
      </c>
      <c r="N2078" s="5" t="s">
        <v>239</v>
      </c>
      <c r="O2078" s="5">
        <v>51</v>
      </c>
      <c r="P2078" s="5" t="s">
        <v>234</v>
      </c>
      <c r="Q2078" s="5">
        <v>75</v>
      </c>
    </row>
    <row r="2079" spans="1:17" hidden="1" outlineLevel="3" collapsed="1" x14ac:dyDescent="0.25">
      <c r="A2079" s="5"/>
      <c r="B2079" s="5"/>
      <c r="C2079" s="5">
        <f>SUBTOTAL(3,C2078:C2078)</f>
        <v>1</v>
      </c>
      <c r="D2079" s="5"/>
      <c r="E2079" s="9" t="s">
        <v>2281</v>
      </c>
      <c r="F2079" s="5"/>
      <c r="G2079" s="5"/>
      <c r="H2079" s="5"/>
      <c r="I2079" s="5"/>
      <c r="J2079" s="13"/>
      <c r="K2079" s="5"/>
      <c r="L2079" s="5"/>
      <c r="M2079" s="5"/>
      <c r="N2079" s="5"/>
      <c r="O2079" s="5"/>
      <c r="P2079" s="5"/>
      <c r="Q2079" s="5"/>
    </row>
    <row r="2080" spans="1:17" hidden="1" outlineLevel="4" x14ac:dyDescent="0.25">
      <c r="A2080" s="5">
        <v>1495</v>
      </c>
      <c r="B2080" s="5" t="s">
        <v>2095</v>
      </c>
      <c r="C2080" s="5" t="str">
        <f>LEFT(B2080,6)</f>
        <v>151416</v>
      </c>
      <c r="D2080" s="5" t="str">
        <f>RIGHT(B2080,2)</f>
        <v>AG</v>
      </c>
      <c r="E2080" s="5" t="s">
        <v>223</v>
      </c>
      <c r="F2080" s="5" t="s">
        <v>340</v>
      </c>
      <c r="G2080" s="5" t="s">
        <v>997</v>
      </c>
      <c r="H2080" s="5" t="s">
        <v>366</v>
      </c>
      <c r="I2080" s="5" t="s">
        <v>815</v>
      </c>
      <c r="J2080" s="13">
        <v>217</v>
      </c>
      <c r="K2080" s="5">
        <v>62</v>
      </c>
      <c r="L2080" s="5" t="s">
        <v>234</v>
      </c>
      <c r="M2080" s="5">
        <v>60</v>
      </c>
      <c r="N2080" s="5" t="s">
        <v>250</v>
      </c>
      <c r="O2080" s="5">
        <v>50</v>
      </c>
      <c r="P2080" s="5" t="s">
        <v>239</v>
      </c>
      <c r="Q2080" s="5">
        <v>45</v>
      </c>
    </row>
    <row r="2081" spans="1:17" hidden="1" outlineLevel="3" collapsed="1" x14ac:dyDescent="0.25">
      <c r="A2081" s="5"/>
      <c r="B2081" s="5"/>
      <c r="C2081" s="5">
        <f>SUBTOTAL(3,C2080:C2080)</f>
        <v>1</v>
      </c>
      <c r="D2081" s="5"/>
      <c r="E2081" s="9" t="s">
        <v>2282</v>
      </c>
      <c r="F2081" s="5"/>
      <c r="G2081" s="5"/>
      <c r="H2081" s="5"/>
      <c r="I2081" s="5"/>
      <c r="J2081" s="13"/>
      <c r="K2081" s="5"/>
      <c r="L2081" s="5"/>
      <c r="M2081" s="5"/>
      <c r="N2081" s="5"/>
      <c r="O2081" s="5"/>
      <c r="P2081" s="5"/>
      <c r="Q2081" s="5"/>
    </row>
    <row r="2082" spans="1:17" outlineLevel="2" collapsed="1" x14ac:dyDescent="0.25">
      <c r="A2082" s="5"/>
      <c r="B2082" s="5"/>
      <c r="C2082" s="5">
        <f>SUBTOTAL(3,C2067:C2080)</f>
        <v>10</v>
      </c>
      <c r="D2082" s="5"/>
      <c r="E2082" s="5"/>
      <c r="F2082" s="5"/>
      <c r="G2082" s="5"/>
      <c r="H2082" s="9" t="s">
        <v>2272</v>
      </c>
      <c r="I2082" s="5"/>
      <c r="J2082" s="13"/>
      <c r="K2082" s="5"/>
      <c r="L2082" s="5"/>
      <c r="M2082" s="5"/>
      <c r="N2082" s="5"/>
      <c r="O2082" s="5"/>
      <c r="P2082" s="5"/>
      <c r="Q2082" s="5"/>
    </row>
    <row r="2083" spans="1:17" hidden="1" outlineLevel="4" x14ac:dyDescent="0.25">
      <c r="A2083" s="5">
        <v>163</v>
      </c>
      <c r="B2083" s="5" t="s">
        <v>547</v>
      </c>
      <c r="C2083" s="5" t="str">
        <f>LEFT(B2083,6)</f>
        <v>150496</v>
      </c>
      <c r="D2083" s="5" t="str">
        <f>RIGHT(B2083,2)</f>
        <v>CC</v>
      </c>
      <c r="E2083" s="5" t="s">
        <v>223</v>
      </c>
      <c r="F2083" s="5" t="s">
        <v>340</v>
      </c>
      <c r="G2083" s="5" t="s">
        <v>420</v>
      </c>
      <c r="H2083" s="5" t="s">
        <v>237</v>
      </c>
      <c r="I2083" s="5" t="s">
        <v>237</v>
      </c>
      <c r="J2083" s="13">
        <v>263</v>
      </c>
      <c r="K2083" s="5">
        <v>76</v>
      </c>
      <c r="L2083" s="5" t="s">
        <v>238</v>
      </c>
      <c r="M2083" s="5">
        <v>65</v>
      </c>
      <c r="N2083" s="5" t="s">
        <v>239</v>
      </c>
      <c r="O2083" s="5">
        <v>56</v>
      </c>
      <c r="P2083" s="5" t="s">
        <v>240</v>
      </c>
      <c r="Q2083" s="5">
        <v>66</v>
      </c>
    </row>
    <row r="2084" spans="1:17" hidden="1" outlineLevel="4" x14ac:dyDescent="0.25">
      <c r="A2084" s="5">
        <v>202</v>
      </c>
      <c r="B2084" s="5" t="s">
        <v>596</v>
      </c>
      <c r="C2084" s="5" t="str">
        <f>LEFT(B2084,6)</f>
        <v>150513</v>
      </c>
      <c r="D2084" s="5" t="str">
        <f>RIGHT(B2084,2)</f>
        <v>BD</v>
      </c>
      <c r="E2084" s="5" t="s">
        <v>223</v>
      </c>
      <c r="F2084" s="5" t="s">
        <v>340</v>
      </c>
      <c r="G2084" s="5" t="s">
        <v>597</v>
      </c>
      <c r="H2084" s="5" t="s">
        <v>237</v>
      </c>
      <c r="I2084" s="5" t="s">
        <v>237</v>
      </c>
      <c r="J2084" s="13">
        <v>216</v>
      </c>
      <c r="K2084" s="5">
        <v>61</v>
      </c>
      <c r="L2084" s="5" t="s">
        <v>320</v>
      </c>
      <c r="M2084" s="5">
        <v>57</v>
      </c>
      <c r="N2084" s="5" t="s">
        <v>239</v>
      </c>
      <c r="O2084" s="5">
        <v>50</v>
      </c>
      <c r="P2084" s="5" t="s">
        <v>240</v>
      </c>
      <c r="Q2084" s="5">
        <v>48</v>
      </c>
    </row>
    <row r="2085" spans="1:17" hidden="1" outlineLevel="3" collapsed="1" x14ac:dyDescent="0.25">
      <c r="A2085" s="5"/>
      <c r="B2085" s="5"/>
      <c r="C2085" s="5">
        <f>SUBTOTAL(3,C2083:C2084)</f>
        <v>2</v>
      </c>
      <c r="D2085" s="5"/>
      <c r="E2085" s="9" t="s">
        <v>2282</v>
      </c>
      <c r="F2085" s="5"/>
      <c r="G2085" s="5"/>
      <c r="H2085" s="5"/>
      <c r="I2085" s="5"/>
      <c r="J2085" s="13"/>
      <c r="K2085" s="5"/>
      <c r="L2085" s="5"/>
      <c r="M2085" s="5"/>
      <c r="N2085" s="5"/>
      <c r="O2085" s="5"/>
      <c r="P2085" s="5"/>
      <c r="Q2085" s="5"/>
    </row>
    <row r="2086" spans="1:17" hidden="1" outlineLevel="4" x14ac:dyDescent="0.25">
      <c r="A2086" s="5">
        <v>292</v>
      </c>
      <c r="B2086" s="5" t="s">
        <v>713</v>
      </c>
      <c r="C2086" s="5" t="str">
        <f>LEFT(B2086,6)</f>
        <v>150524</v>
      </c>
      <c r="D2086" s="5" t="str">
        <f>RIGHT(B2086,2)</f>
        <v>IJ</v>
      </c>
      <c r="E2086" s="5" t="s">
        <v>253</v>
      </c>
      <c r="F2086" s="5" t="s">
        <v>340</v>
      </c>
      <c r="G2086" s="5" t="s">
        <v>420</v>
      </c>
      <c r="H2086" s="5" t="s">
        <v>237</v>
      </c>
      <c r="I2086" s="5" t="s">
        <v>237</v>
      </c>
      <c r="J2086" s="13">
        <v>253</v>
      </c>
      <c r="K2086" s="5">
        <v>61</v>
      </c>
      <c r="L2086" s="5" t="s">
        <v>238</v>
      </c>
      <c r="M2086" s="5">
        <v>66</v>
      </c>
      <c r="N2086" s="5" t="s">
        <v>239</v>
      </c>
      <c r="O2086" s="5">
        <v>62</v>
      </c>
      <c r="P2086" s="5" t="s">
        <v>240</v>
      </c>
      <c r="Q2086" s="5">
        <v>64</v>
      </c>
    </row>
    <row r="2087" spans="1:17" hidden="1" outlineLevel="3" collapsed="1" x14ac:dyDescent="0.25">
      <c r="A2087" s="5"/>
      <c r="B2087" s="5"/>
      <c r="C2087" s="5">
        <f>SUBTOTAL(3,C2086:C2086)</f>
        <v>1</v>
      </c>
      <c r="D2087" s="5"/>
      <c r="E2087" s="9" t="s">
        <v>2281</v>
      </c>
      <c r="F2087" s="5"/>
      <c r="G2087" s="5"/>
      <c r="H2087" s="5"/>
      <c r="I2087" s="5"/>
      <c r="J2087" s="13"/>
      <c r="K2087" s="5"/>
      <c r="L2087" s="5"/>
      <c r="M2087" s="5"/>
      <c r="N2087" s="5"/>
      <c r="O2087" s="5"/>
      <c r="P2087" s="5"/>
      <c r="Q2087" s="5"/>
    </row>
    <row r="2088" spans="1:17" hidden="1" outlineLevel="4" x14ac:dyDescent="0.25">
      <c r="A2088" s="5">
        <v>702</v>
      </c>
      <c r="B2088" s="5" t="s">
        <v>1213</v>
      </c>
      <c r="C2088" s="5" t="str">
        <f>LEFT(B2088,6)</f>
        <v>150971</v>
      </c>
      <c r="D2088" s="5" t="str">
        <f>RIGHT(B2088,2)</f>
        <v>EE</v>
      </c>
      <c r="E2088" s="5" t="s">
        <v>223</v>
      </c>
      <c r="F2088" s="5" t="s">
        <v>340</v>
      </c>
      <c r="G2088" s="5" t="s">
        <v>1196</v>
      </c>
      <c r="H2088" s="5" t="s">
        <v>237</v>
      </c>
      <c r="I2088" s="5" t="s">
        <v>237</v>
      </c>
      <c r="J2088" s="13">
        <v>208</v>
      </c>
      <c r="K2088" s="5">
        <v>68</v>
      </c>
      <c r="L2088" s="5" t="s">
        <v>250</v>
      </c>
      <c r="M2088" s="5">
        <v>49</v>
      </c>
      <c r="N2088" s="5" t="s">
        <v>239</v>
      </c>
      <c r="O2088" s="5">
        <v>44</v>
      </c>
      <c r="P2088" s="5" t="s">
        <v>240</v>
      </c>
      <c r="Q2088" s="5">
        <v>47</v>
      </c>
    </row>
    <row r="2089" spans="1:17" hidden="1" outlineLevel="4" x14ac:dyDescent="0.25">
      <c r="A2089" s="5">
        <v>760</v>
      </c>
      <c r="B2089" s="5" t="s">
        <v>1277</v>
      </c>
      <c r="C2089" s="5" t="str">
        <f>LEFT(B2089,6)</f>
        <v>150982</v>
      </c>
      <c r="D2089" s="5" t="str">
        <f>RIGHT(B2089,2)</f>
        <v>GI</v>
      </c>
      <c r="E2089" s="5" t="s">
        <v>223</v>
      </c>
      <c r="F2089" s="5" t="s">
        <v>340</v>
      </c>
      <c r="G2089" s="5" t="s">
        <v>539</v>
      </c>
      <c r="H2089" s="5" t="s">
        <v>237</v>
      </c>
      <c r="I2089" s="5" t="s">
        <v>237</v>
      </c>
      <c r="J2089" s="13">
        <v>214</v>
      </c>
      <c r="K2089" s="5">
        <v>53</v>
      </c>
      <c r="L2089" s="5" t="s">
        <v>240</v>
      </c>
      <c r="M2089" s="5">
        <v>66</v>
      </c>
      <c r="N2089" s="5" t="s">
        <v>238</v>
      </c>
      <c r="O2089" s="5">
        <v>44</v>
      </c>
      <c r="P2089" s="5" t="s">
        <v>239</v>
      </c>
      <c r="Q2089" s="5">
        <v>51</v>
      </c>
    </row>
    <row r="2090" spans="1:17" hidden="1" outlineLevel="3" collapsed="1" x14ac:dyDescent="0.25">
      <c r="A2090" s="5"/>
      <c r="B2090" s="5"/>
      <c r="C2090" s="5">
        <f>SUBTOTAL(3,C2088:C2089)</f>
        <v>2</v>
      </c>
      <c r="D2090" s="5"/>
      <c r="E2090" s="9" t="s">
        <v>2282</v>
      </c>
      <c r="F2090" s="5"/>
      <c r="G2090" s="5"/>
      <c r="H2090" s="5"/>
      <c r="I2090" s="5"/>
      <c r="J2090" s="13"/>
      <c r="K2090" s="5"/>
      <c r="L2090" s="5"/>
      <c r="M2090" s="5"/>
      <c r="N2090" s="5"/>
      <c r="O2090" s="5"/>
      <c r="P2090" s="5"/>
      <c r="Q2090" s="5"/>
    </row>
    <row r="2091" spans="1:17" hidden="1" outlineLevel="4" x14ac:dyDescent="0.25">
      <c r="A2091" s="5">
        <v>761</v>
      </c>
      <c r="B2091" s="5" t="s">
        <v>1278</v>
      </c>
      <c r="C2091" s="5" t="str">
        <f>LEFT(B2091,6)</f>
        <v>150983</v>
      </c>
      <c r="D2091" s="5" t="str">
        <f>RIGHT(B2091,2)</f>
        <v>IH</v>
      </c>
      <c r="E2091" s="5" t="s">
        <v>253</v>
      </c>
      <c r="F2091" s="5" t="s">
        <v>340</v>
      </c>
      <c r="G2091" s="5" t="s">
        <v>1138</v>
      </c>
      <c r="H2091" s="5" t="s">
        <v>237</v>
      </c>
      <c r="I2091" s="5" t="s">
        <v>237</v>
      </c>
      <c r="J2091" s="13">
        <v>228</v>
      </c>
      <c r="K2091" s="5">
        <v>68</v>
      </c>
      <c r="L2091" s="5" t="s">
        <v>320</v>
      </c>
      <c r="M2091" s="5">
        <v>43</v>
      </c>
      <c r="N2091" s="5" t="s">
        <v>239</v>
      </c>
      <c r="O2091" s="5">
        <v>58</v>
      </c>
      <c r="P2091" s="5" t="s">
        <v>240</v>
      </c>
      <c r="Q2091" s="5">
        <v>59</v>
      </c>
    </row>
    <row r="2092" spans="1:17" hidden="1" outlineLevel="3" collapsed="1" x14ac:dyDescent="0.25">
      <c r="A2092" s="5"/>
      <c r="B2092" s="5"/>
      <c r="C2092" s="5">
        <f>SUBTOTAL(3,C2091:C2091)</f>
        <v>1</v>
      </c>
      <c r="D2092" s="5"/>
      <c r="E2092" s="9" t="s">
        <v>2281</v>
      </c>
      <c r="F2092" s="5"/>
      <c r="G2092" s="5"/>
      <c r="H2092" s="5"/>
      <c r="I2092" s="5"/>
      <c r="J2092" s="13"/>
      <c r="K2092" s="5"/>
      <c r="L2092" s="5"/>
      <c r="M2092" s="5"/>
      <c r="N2092" s="5"/>
      <c r="O2092" s="5"/>
      <c r="P2092" s="5"/>
      <c r="Q2092" s="5"/>
    </row>
    <row r="2093" spans="1:17" hidden="1" outlineLevel="4" x14ac:dyDescent="0.25">
      <c r="A2093" s="5">
        <v>1127</v>
      </c>
      <c r="B2093" s="5" t="s">
        <v>1695</v>
      </c>
      <c r="C2093" s="5" t="str">
        <f>LEFT(B2093,6)</f>
        <v>151221</v>
      </c>
      <c r="D2093" s="5" t="str">
        <f>RIGHT(B2093,2)</f>
        <v>ED</v>
      </c>
      <c r="E2093" s="5" t="s">
        <v>223</v>
      </c>
      <c r="F2093" s="5" t="s">
        <v>340</v>
      </c>
      <c r="G2093" s="5" t="s">
        <v>799</v>
      </c>
      <c r="H2093" s="5" t="s">
        <v>237</v>
      </c>
      <c r="I2093" s="5" t="s">
        <v>237</v>
      </c>
      <c r="J2093" s="13">
        <v>269</v>
      </c>
      <c r="K2093" s="5">
        <v>69</v>
      </c>
      <c r="L2093" s="5" t="s">
        <v>250</v>
      </c>
      <c r="M2093" s="5">
        <v>76</v>
      </c>
      <c r="N2093" s="5" t="s">
        <v>240</v>
      </c>
      <c r="O2093" s="5">
        <v>61</v>
      </c>
      <c r="P2093" s="5" t="s">
        <v>234</v>
      </c>
      <c r="Q2093" s="5">
        <v>63</v>
      </c>
    </row>
    <row r="2094" spans="1:17" hidden="1" outlineLevel="4" x14ac:dyDescent="0.25">
      <c r="A2094" s="5">
        <v>1130</v>
      </c>
      <c r="B2094" s="5" t="s">
        <v>1698</v>
      </c>
      <c r="C2094" s="5" t="str">
        <f>LEFT(B2094,6)</f>
        <v>151221</v>
      </c>
      <c r="D2094" s="5" t="str">
        <f>RIGHT(B2094,2)</f>
        <v>AI</v>
      </c>
      <c r="E2094" s="5" t="s">
        <v>223</v>
      </c>
      <c r="F2094" s="5" t="s">
        <v>340</v>
      </c>
      <c r="G2094" s="5" t="s">
        <v>799</v>
      </c>
      <c r="H2094" s="5" t="s">
        <v>237</v>
      </c>
      <c r="I2094" s="5" t="s">
        <v>237</v>
      </c>
      <c r="J2094" s="13">
        <v>278</v>
      </c>
      <c r="K2094" s="5">
        <v>78</v>
      </c>
      <c r="L2094" s="5" t="s">
        <v>238</v>
      </c>
      <c r="M2094" s="5">
        <v>66</v>
      </c>
      <c r="N2094" s="5" t="s">
        <v>239</v>
      </c>
      <c r="O2094" s="5">
        <v>68</v>
      </c>
      <c r="P2094" s="5" t="s">
        <v>240</v>
      </c>
      <c r="Q2094" s="5">
        <v>66</v>
      </c>
    </row>
    <row r="2095" spans="1:17" hidden="1" outlineLevel="4" x14ac:dyDescent="0.25">
      <c r="A2095" s="5">
        <v>1387</v>
      </c>
      <c r="B2095" s="5" t="s">
        <v>1978</v>
      </c>
      <c r="C2095" s="5" t="str">
        <f>LEFT(B2095,6)</f>
        <v>151373</v>
      </c>
      <c r="D2095" s="5" t="str">
        <f>RIGHT(B2095,2)</f>
        <v>AF</v>
      </c>
      <c r="E2095" s="5" t="s">
        <v>223</v>
      </c>
      <c r="F2095" s="5" t="s">
        <v>340</v>
      </c>
      <c r="G2095" s="5" t="s">
        <v>799</v>
      </c>
      <c r="H2095" s="5" t="s">
        <v>237</v>
      </c>
      <c r="I2095" s="5" t="s">
        <v>237</v>
      </c>
      <c r="J2095" s="13">
        <v>255</v>
      </c>
      <c r="K2095" s="5">
        <v>67</v>
      </c>
      <c r="L2095" s="5" t="s">
        <v>238</v>
      </c>
      <c r="M2095" s="5">
        <v>70</v>
      </c>
      <c r="N2095" s="5" t="s">
        <v>239</v>
      </c>
      <c r="O2095" s="5">
        <v>57</v>
      </c>
      <c r="P2095" s="5" t="s">
        <v>240</v>
      </c>
      <c r="Q2095" s="5">
        <v>61</v>
      </c>
    </row>
    <row r="2096" spans="1:17" hidden="1" outlineLevel="3" collapsed="1" x14ac:dyDescent="0.25">
      <c r="A2096" s="5"/>
      <c r="B2096" s="5"/>
      <c r="C2096" s="5">
        <f>SUBTOTAL(3,C2093:C2095)</f>
        <v>3</v>
      </c>
      <c r="D2096" s="5"/>
      <c r="E2096" s="9" t="s">
        <v>2282</v>
      </c>
      <c r="F2096" s="5"/>
      <c r="G2096" s="5"/>
      <c r="H2096" s="5"/>
      <c r="I2096" s="5"/>
      <c r="J2096" s="13"/>
      <c r="K2096" s="5"/>
      <c r="L2096" s="5"/>
      <c r="M2096" s="5"/>
      <c r="N2096" s="5"/>
      <c r="O2096" s="5"/>
      <c r="P2096" s="5"/>
      <c r="Q2096" s="5"/>
    </row>
    <row r="2097" spans="1:17" hidden="1" outlineLevel="4" x14ac:dyDescent="0.25">
      <c r="A2097" s="5">
        <v>1475</v>
      </c>
      <c r="B2097" s="5" t="s">
        <v>2074</v>
      </c>
      <c r="C2097" s="5" t="str">
        <f>LEFT(B2097,6)</f>
        <v>151410</v>
      </c>
      <c r="D2097" s="5" t="str">
        <f>RIGHT(B2097,2)</f>
        <v>EI</v>
      </c>
      <c r="E2097" s="5" t="s">
        <v>253</v>
      </c>
      <c r="F2097" s="5" t="s">
        <v>340</v>
      </c>
      <c r="G2097" s="5" t="s">
        <v>997</v>
      </c>
      <c r="H2097" s="5" t="s">
        <v>237</v>
      </c>
      <c r="I2097" s="5" t="s">
        <v>237</v>
      </c>
      <c r="J2097" s="13">
        <v>238</v>
      </c>
      <c r="K2097" s="5">
        <v>59</v>
      </c>
      <c r="L2097" s="5" t="s">
        <v>240</v>
      </c>
      <c r="M2097" s="5">
        <v>51</v>
      </c>
      <c r="N2097" s="5" t="s">
        <v>239</v>
      </c>
      <c r="O2097" s="5">
        <v>67</v>
      </c>
      <c r="P2097" s="5" t="s">
        <v>238</v>
      </c>
      <c r="Q2097" s="5">
        <v>61</v>
      </c>
    </row>
    <row r="2098" spans="1:17" hidden="1" outlineLevel="3" collapsed="1" x14ac:dyDescent="0.25">
      <c r="A2098" s="5"/>
      <c r="B2098" s="5"/>
      <c r="C2098" s="5">
        <f>SUBTOTAL(3,C2097:C2097)</f>
        <v>1</v>
      </c>
      <c r="D2098" s="5"/>
      <c r="E2098" s="9" t="s">
        <v>2281</v>
      </c>
      <c r="F2098" s="5"/>
      <c r="G2098" s="5"/>
      <c r="H2098" s="5"/>
      <c r="I2098" s="5"/>
      <c r="J2098" s="13"/>
      <c r="K2098" s="5"/>
      <c r="L2098" s="5"/>
      <c r="M2098" s="5"/>
      <c r="N2098" s="5"/>
      <c r="O2098" s="5"/>
      <c r="P2098" s="5"/>
      <c r="Q2098" s="5"/>
    </row>
    <row r="2099" spans="1:17" outlineLevel="2" collapsed="1" x14ac:dyDescent="0.25">
      <c r="A2099" s="5"/>
      <c r="B2099" s="5"/>
      <c r="C2099" s="5">
        <f>SUBTOTAL(3,C2083:C2097)</f>
        <v>10</v>
      </c>
      <c r="D2099" s="5"/>
      <c r="E2099" s="5"/>
      <c r="F2099" s="5"/>
      <c r="G2099" s="5"/>
      <c r="H2099" s="9" t="s">
        <v>2273</v>
      </c>
      <c r="I2099" s="5"/>
      <c r="J2099" s="13"/>
      <c r="K2099" s="5"/>
      <c r="L2099" s="5"/>
      <c r="M2099" s="5"/>
      <c r="N2099" s="5"/>
      <c r="O2099" s="5"/>
      <c r="P2099" s="5"/>
      <c r="Q2099" s="5"/>
    </row>
    <row r="2100" spans="1:17" hidden="1" outlineLevel="4" x14ac:dyDescent="0.25">
      <c r="A2100" s="5">
        <v>88</v>
      </c>
      <c r="B2100" s="5" t="s">
        <v>419</v>
      </c>
      <c r="C2100" s="5" t="str">
        <f>LEFT(B2100,6)</f>
        <v>150469</v>
      </c>
      <c r="D2100" s="5" t="str">
        <f>RIGHT(B2100,2)</f>
        <v>CD</v>
      </c>
      <c r="E2100" s="5" t="s">
        <v>223</v>
      </c>
      <c r="F2100" s="5" t="s">
        <v>340</v>
      </c>
      <c r="G2100" s="5" t="s">
        <v>420</v>
      </c>
      <c r="H2100" s="5" t="s">
        <v>291</v>
      </c>
      <c r="I2100" s="5" t="s">
        <v>291</v>
      </c>
      <c r="J2100" s="13">
        <v>229</v>
      </c>
      <c r="K2100" s="5">
        <v>66</v>
      </c>
      <c r="L2100" s="5" t="s">
        <v>227</v>
      </c>
      <c r="M2100" s="5">
        <v>62</v>
      </c>
      <c r="N2100" s="5" t="s">
        <v>228</v>
      </c>
      <c r="O2100" s="5">
        <v>49</v>
      </c>
      <c r="P2100" s="5" t="s">
        <v>229</v>
      </c>
      <c r="Q2100" s="5">
        <v>52</v>
      </c>
    </row>
    <row r="2101" spans="1:17" hidden="1" outlineLevel="3" collapsed="1" x14ac:dyDescent="0.25">
      <c r="A2101" s="5"/>
      <c r="B2101" s="5"/>
      <c r="C2101" s="5">
        <f>SUBTOTAL(3,C2100:C2100)</f>
        <v>1</v>
      </c>
      <c r="D2101" s="5"/>
      <c r="E2101" s="9" t="s">
        <v>2282</v>
      </c>
      <c r="F2101" s="5"/>
      <c r="G2101" s="5"/>
      <c r="H2101" s="5"/>
      <c r="I2101" s="5"/>
      <c r="J2101" s="13"/>
      <c r="K2101" s="5"/>
      <c r="L2101" s="5"/>
      <c r="M2101" s="5"/>
      <c r="N2101" s="5"/>
      <c r="O2101" s="5"/>
      <c r="P2101" s="5"/>
      <c r="Q2101" s="5"/>
    </row>
    <row r="2102" spans="1:17" hidden="1" outlineLevel="4" x14ac:dyDescent="0.25">
      <c r="A2102" s="5">
        <v>91</v>
      </c>
      <c r="B2102" s="5" t="s">
        <v>427</v>
      </c>
      <c r="C2102" s="5" t="str">
        <f>LEFT(B2102,6)</f>
        <v>150470</v>
      </c>
      <c r="D2102" s="5" t="str">
        <f>RIGHT(B2102,2)</f>
        <v>FE</v>
      </c>
      <c r="E2102" s="5" t="s">
        <v>253</v>
      </c>
      <c r="F2102" s="5" t="s">
        <v>340</v>
      </c>
      <c r="G2102" s="5" t="s">
        <v>428</v>
      </c>
      <c r="H2102" s="5" t="s">
        <v>291</v>
      </c>
      <c r="I2102" s="5" t="s">
        <v>291</v>
      </c>
      <c r="J2102" s="13">
        <v>219</v>
      </c>
      <c r="K2102" s="5">
        <v>52</v>
      </c>
      <c r="L2102" s="5" t="s">
        <v>227</v>
      </c>
      <c r="M2102" s="5">
        <v>55</v>
      </c>
      <c r="N2102" s="5" t="s">
        <v>228</v>
      </c>
      <c r="O2102" s="5">
        <v>63</v>
      </c>
      <c r="P2102" s="5" t="s">
        <v>229</v>
      </c>
      <c r="Q2102" s="5">
        <v>49</v>
      </c>
    </row>
    <row r="2103" spans="1:17" hidden="1" outlineLevel="3" collapsed="1" x14ac:dyDescent="0.25">
      <c r="A2103" s="5"/>
      <c r="B2103" s="5"/>
      <c r="C2103" s="5">
        <f>SUBTOTAL(3,C2102:C2102)</f>
        <v>1</v>
      </c>
      <c r="D2103" s="5"/>
      <c r="E2103" s="9" t="s">
        <v>2281</v>
      </c>
      <c r="F2103" s="5"/>
      <c r="G2103" s="5"/>
      <c r="H2103" s="5"/>
      <c r="I2103" s="5"/>
      <c r="J2103" s="13"/>
      <c r="K2103" s="5"/>
      <c r="L2103" s="5"/>
      <c r="M2103" s="5"/>
      <c r="N2103" s="5"/>
      <c r="O2103" s="5"/>
      <c r="P2103" s="5"/>
      <c r="Q2103" s="5"/>
    </row>
    <row r="2104" spans="1:17" hidden="1" outlineLevel="4" x14ac:dyDescent="0.25">
      <c r="A2104" s="5">
        <v>107</v>
      </c>
      <c r="B2104" s="5" t="s">
        <v>457</v>
      </c>
      <c r="C2104" s="5" t="str">
        <f>LEFT(B2104,6)</f>
        <v>150472</v>
      </c>
      <c r="D2104" s="5" t="str">
        <f>RIGHT(B2104,2)</f>
        <v>CI</v>
      </c>
      <c r="E2104" s="5" t="s">
        <v>223</v>
      </c>
      <c r="F2104" s="5" t="s">
        <v>340</v>
      </c>
      <c r="G2104" s="5" t="s">
        <v>458</v>
      </c>
      <c r="H2104" s="5" t="s">
        <v>291</v>
      </c>
      <c r="I2104" s="5" t="s">
        <v>291</v>
      </c>
      <c r="J2104" s="13">
        <v>234</v>
      </c>
      <c r="K2104" s="5">
        <v>55</v>
      </c>
      <c r="L2104" s="5" t="s">
        <v>227</v>
      </c>
      <c r="M2104" s="5">
        <v>57</v>
      </c>
      <c r="N2104" s="5" t="s">
        <v>228</v>
      </c>
      <c r="O2104" s="5">
        <v>58</v>
      </c>
      <c r="P2104" s="5" t="s">
        <v>229</v>
      </c>
      <c r="Q2104" s="5">
        <v>64</v>
      </c>
    </row>
    <row r="2105" spans="1:17" hidden="1" outlineLevel="4" x14ac:dyDescent="0.25">
      <c r="A2105" s="5">
        <v>310</v>
      </c>
      <c r="B2105" s="5" t="s">
        <v>734</v>
      </c>
      <c r="C2105" s="5" t="str">
        <f>LEFT(B2105,6)</f>
        <v>150528</v>
      </c>
      <c r="D2105" s="5" t="str">
        <f>RIGHT(B2105,2)</f>
        <v>FH</v>
      </c>
      <c r="E2105" s="5" t="s">
        <v>223</v>
      </c>
      <c r="F2105" s="5" t="s">
        <v>340</v>
      </c>
      <c r="G2105" s="5" t="s">
        <v>539</v>
      </c>
      <c r="H2105" s="5" t="s">
        <v>291</v>
      </c>
      <c r="I2105" s="5" t="s">
        <v>291</v>
      </c>
      <c r="J2105" s="13">
        <v>205</v>
      </c>
      <c r="K2105" s="5">
        <v>52</v>
      </c>
      <c r="L2105" s="5" t="s">
        <v>227</v>
      </c>
      <c r="M2105" s="5">
        <v>45</v>
      </c>
      <c r="N2105" s="5" t="s">
        <v>228</v>
      </c>
      <c r="O2105" s="5">
        <v>52</v>
      </c>
      <c r="P2105" s="5" t="s">
        <v>229</v>
      </c>
      <c r="Q2105" s="5">
        <v>56</v>
      </c>
    </row>
    <row r="2106" spans="1:17" hidden="1" outlineLevel="4" x14ac:dyDescent="0.25">
      <c r="A2106" s="5">
        <v>389</v>
      </c>
      <c r="B2106" s="5" t="s">
        <v>831</v>
      </c>
      <c r="C2106" s="5" t="str">
        <f>LEFT(B2106,6)</f>
        <v>150562</v>
      </c>
      <c r="D2106" s="5" t="str">
        <f>RIGHT(B2106,2)</f>
        <v>IF</v>
      </c>
      <c r="E2106" s="5" t="s">
        <v>223</v>
      </c>
      <c r="F2106" s="5" t="s">
        <v>340</v>
      </c>
      <c r="G2106" s="5" t="s">
        <v>539</v>
      </c>
      <c r="H2106" s="5" t="s">
        <v>291</v>
      </c>
      <c r="I2106" s="5" t="s">
        <v>291</v>
      </c>
      <c r="J2106" s="13">
        <v>201</v>
      </c>
      <c r="K2106" s="5">
        <v>54</v>
      </c>
      <c r="L2106" s="5" t="s">
        <v>227</v>
      </c>
      <c r="M2106" s="5">
        <v>50</v>
      </c>
      <c r="N2106" s="5" t="s">
        <v>228</v>
      </c>
      <c r="O2106" s="5">
        <v>53</v>
      </c>
      <c r="P2106" s="5" t="s">
        <v>229</v>
      </c>
      <c r="Q2106" s="5">
        <v>44</v>
      </c>
    </row>
    <row r="2107" spans="1:17" hidden="1" outlineLevel="4" x14ac:dyDescent="0.25">
      <c r="A2107" s="5">
        <v>1132</v>
      </c>
      <c r="B2107" s="5" t="s">
        <v>1700</v>
      </c>
      <c r="C2107" s="5" t="str">
        <f>LEFT(B2107,6)</f>
        <v>151221</v>
      </c>
      <c r="D2107" s="5" t="str">
        <f>RIGHT(B2107,2)</f>
        <v>EC</v>
      </c>
      <c r="E2107" s="5" t="s">
        <v>223</v>
      </c>
      <c r="F2107" s="5" t="s">
        <v>340</v>
      </c>
      <c r="G2107" s="5" t="s">
        <v>341</v>
      </c>
      <c r="H2107" s="5" t="s">
        <v>291</v>
      </c>
      <c r="I2107" s="5" t="s">
        <v>291</v>
      </c>
      <c r="J2107" s="13">
        <v>244</v>
      </c>
      <c r="K2107" s="5">
        <v>43</v>
      </c>
      <c r="L2107" s="5" t="s">
        <v>227</v>
      </c>
      <c r="M2107" s="5">
        <v>69</v>
      </c>
      <c r="N2107" s="5" t="s">
        <v>228</v>
      </c>
      <c r="O2107" s="5">
        <v>62</v>
      </c>
      <c r="P2107" s="5" t="s">
        <v>229</v>
      </c>
      <c r="Q2107" s="5">
        <v>70</v>
      </c>
    </row>
    <row r="2108" spans="1:17" hidden="1" outlineLevel="4" x14ac:dyDescent="0.25">
      <c r="A2108" s="5">
        <v>1263</v>
      </c>
      <c r="B2108" s="5" t="s">
        <v>1844</v>
      </c>
      <c r="C2108" s="5" t="str">
        <f>LEFT(B2108,6)</f>
        <v>151256</v>
      </c>
      <c r="D2108" s="5" t="str">
        <f>RIGHT(B2108,2)</f>
        <v>EB</v>
      </c>
      <c r="E2108" s="5" t="s">
        <v>223</v>
      </c>
      <c r="F2108" s="5" t="s">
        <v>340</v>
      </c>
      <c r="G2108" s="5" t="s">
        <v>420</v>
      </c>
      <c r="H2108" s="5" t="s">
        <v>291</v>
      </c>
      <c r="I2108" s="5" t="s">
        <v>291</v>
      </c>
      <c r="J2108" s="13">
        <v>254</v>
      </c>
      <c r="K2108" s="5">
        <v>69</v>
      </c>
      <c r="L2108" s="5" t="s">
        <v>227</v>
      </c>
      <c r="M2108" s="5">
        <v>71</v>
      </c>
      <c r="N2108" s="5" t="s">
        <v>229</v>
      </c>
      <c r="O2108" s="5">
        <v>46</v>
      </c>
      <c r="P2108" s="5" t="s">
        <v>228</v>
      </c>
      <c r="Q2108" s="5">
        <v>68</v>
      </c>
    </row>
    <row r="2109" spans="1:17" hidden="1" outlineLevel="3" collapsed="1" x14ac:dyDescent="0.25">
      <c r="A2109" s="5"/>
      <c r="B2109" s="5"/>
      <c r="C2109" s="5">
        <f>SUBTOTAL(3,C2104:C2108)</f>
        <v>5</v>
      </c>
      <c r="D2109" s="5"/>
      <c r="E2109" s="9" t="s">
        <v>2282</v>
      </c>
      <c r="F2109" s="5"/>
      <c r="G2109" s="5"/>
      <c r="H2109" s="5"/>
      <c r="I2109" s="5"/>
      <c r="J2109" s="13"/>
      <c r="K2109" s="5"/>
      <c r="L2109" s="5"/>
      <c r="M2109" s="5"/>
      <c r="N2109" s="5"/>
      <c r="O2109" s="5"/>
      <c r="P2109" s="5"/>
      <c r="Q2109" s="5"/>
    </row>
    <row r="2110" spans="1:17" hidden="1" outlineLevel="4" x14ac:dyDescent="0.25">
      <c r="A2110" s="5">
        <v>1265</v>
      </c>
      <c r="B2110" s="5" t="s">
        <v>1846</v>
      </c>
      <c r="C2110" s="5" t="str">
        <f>LEFT(B2110,6)</f>
        <v>151257</v>
      </c>
      <c r="D2110" s="5" t="str">
        <f>RIGHT(B2110,2)</f>
        <v>GE</v>
      </c>
      <c r="E2110" s="5" t="s">
        <v>253</v>
      </c>
      <c r="F2110" s="5" t="s">
        <v>340</v>
      </c>
      <c r="G2110" s="5" t="s">
        <v>503</v>
      </c>
      <c r="H2110" s="5" t="s">
        <v>291</v>
      </c>
      <c r="I2110" s="5" t="s">
        <v>291</v>
      </c>
      <c r="J2110" s="13">
        <v>201</v>
      </c>
      <c r="K2110" s="5">
        <v>64</v>
      </c>
      <c r="L2110" s="5" t="s">
        <v>228</v>
      </c>
      <c r="M2110" s="5">
        <v>58</v>
      </c>
      <c r="N2110" s="5" t="s">
        <v>229</v>
      </c>
      <c r="O2110" s="5">
        <v>42</v>
      </c>
      <c r="P2110" s="5" t="s">
        <v>227</v>
      </c>
      <c r="Q2110" s="5">
        <v>37</v>
      </c>
    </row>
    <row r="2111" spans="1:17" hidden="1" outlineLevel="3" collapsed="1" x14ac:dyDescent="0.25">
      <c r="A2111" s="5"/>
      <c r="B2111" s="5"/>
      <c r="C2111" s="5">
        <f>SUBTOTAL(3,C2110:C2110)</f>
        <v>1</v>
      </c>
      <c r="D2111" s="5"/>
      <c r="E2111" s="9" t="s">
        <v>2281</v>
      </c>
      <c r="F2111" s="5"/>
      <c r="G2111" s="5"/>
      <c r="H2111" s="5"/>
      <c r="I2111" s="5"/>
      <c r="J2111" s="13"/>
      <c r="K2111" s="5"/>
      <c r="L2111" s="5"/>
      <c r="M2111" s="5"/>
      <c r="N2111" s="5"/>
      <c r="O2111" s="5"/>
      <c r="P2111" s="5"/>
      <c r="Q2111" s="5"/>
    </row>
    <row r="2112" spans="1:17" hidden="1" outlineLevel="4" x14ac:dyDescent="0.25">
      <c r="A2112" s="5">
        <v>1302</v>
      </c>
      <c r="B2112" s="5" t="s">
        <v>1885</v>
      </c>
      <c r="C2112" s="5" t="str">
        <f>LEFT(B2112,6)</f>
        <v>151269</v>
      </c>
      <c r="D2112" s="5" t="str">
        <f>RIGHT(B2112,2)</f>
        <v>JD</v>
      </c>
      <c r="E2112" s="5" t="s">
        <v>223</v>
      </c>
      <c r="F2112" s="5" t="s">
        <v>340</v>
      </c>
      <c r="G2112" s="5" t="s">
        <v>352</v>
      </c>
      <c r="H2112" s="5" t="s">
        <v>291</v>
      </c>
      <c r="I2112" s="5" t="s">
        <v>291</v>
      </c>
      <c r="J2112" s="13">
        <v>236</v>
      </c>
      <c r="K2112" s="5">
        <v>59</v>
      </c>
      <c r="L2112" s="5" t="s">
        <v>227</v>
      </c>
      <c r="M2112" s="5">
        <v>71</v>
      </c>
      <c r="N2112" s="5" t="s">
        <v>228</v>
      </c>
      <c r="O2112" s="5">
        <v>67</v>
      </c>
      <c r="P2112" s="5" t="s">
        <v>229</v>
      </c>
      <c r="Q2112" s="5">
        <v>39</v>
      </c>
    </row>
    <row r="2113" spans="1:17" hidden="1" outlineLevel="3" collapsed="1" x14ac:dyDescent="0.25">
      <c r="A2113" s="5"/>
      <c r="B2113" s="5"/>
      <c r="C2113" s="5">
        <f>SUBTOTAL(3,C2112:C2112)</f>
        <v>1</v>
      </c>
      <c r="D2113" s="5"/>
      <c r="E2113" s="9" t="s">
        <v>2282</v>
      </c>
      <c r="F2113" s="5"/>
      <c r="G2113" s="5"/>
      <c r="H2113" s="5"/>
      <c r="I2113" s="5"/>
      <c r="J2113" s="13"/>
      <c r="K2113" s="5"/>
      <c r="L2113" s="5"/>
      <c r="M2113" s="5"/>
      <c r="N2113" s="5"/>
      <c r="O2113" s="5"/>
      <c r="P2113" s="5"/>
      <c r="Q2113" s="5"/>
    </row>
    <row r="2114" spans="1:17" hidden="1" outlineLevel="4" x14ac:dyDescent="0.25">
      <c r="A2114" s="5">
        <v>1354</v>
      </c>
      <c r="B2114" s="5" t="s">
        <v>1941</v>
      </c>
      <c r="C2114" s="5" t="str">
        <f>LEFT(B2114,6)</f>
        <v>151285</v>
      </c>
      <c r="D2114" s="5" t="str">
        <f>RIGHT(B2114,2)</f>
        <v>HB</v>
      </c>
      <c r="E2114" s="5" t="s">
        <v>253</v>
      </c>
      <c r="F2114" s="5" t="s">
        <v>340</v>
      </c>
      <c r="G2114" s="5" t="s">
        <v>352</v>
      </c>
      <c r="H2114" s="5" t="s">
        <v>291</v>
      </c>
      <c r="I2114" s="5" t="s">
        <v>291</v>
      </c>
      <c r="J2114" s="13">
        <v>244</v>
      </c>
      <c r="K2114" s="5">
        <v>68</v>
      </c>
      <c r="L2114" s="5" t="s">
        <v>227</v>
      </c>
      <c r="M2114" s="5">
        <v>62</v>
      </c>
      <c r="N2114" s="5" t="s">
        <v>228</v>
      </c>
      <c r="O2114" s="5">
        <v>55</v>
      </c>
      <c r="P2114" s="5" t="s">
        <v>229</v>
      </c>
      <c r="Q2114" s="5">
        <v>59</v>
      </c>
    </row>
    <row r="2115" spans="1:17" hidden="1" outlineLevel="3" collapsed="1" x14ac:dyDescent="0.25">
      <c r="A2115" s="5"/>
      <c r="B2115" s="5"/>
      <c r="C2115" s="5">
        <f>SUBTOTAL(3,C2114:C2114)</f>
        <v>1</v>
      </c>
      <c r="D2115" s="5"/>
      <c r="E2115" s="9" t="s">
        <v>2281</v>
      </c>
      <c r="F2115" s="5"/>
      <c r="G2115" s="5"/>
      <c r="H2115" s="5"/>
      <c r="I2115" s="5"/>
      <c r="J2115" s="13"/>
      <c r="K2115" s="5"/>
      <c r="L2115" s="5"/>
      <c r="M2115" s="5"/>
      <c r="N2115" s="5"/>
      <c r="O2115" s="5"/>
      <c r="P2115" s="5"/>
      <c r="Q2115" s="5"/>
    </row>
    <row r="2116" spans="1:17" outlineLevel="2" collapsed="1" x14ac:dyDescent="0.25">
      <c r="A2116" s="5"/>
      <c r="B2116" s="5"/>
      <c r="C2116" s="5">
        <f>SUBTOTAL(3,C2100:C2114)</f>
        <v>10</v>
      </c>
      <c r="D2116" s="5"/>
      <c r="E2116" s="5"/>
      <c r="F2116" s="5"/>
      <c r="G2116" s="5"/>
      <c r="H2116" s="9" t="s">
        <v>2274</v>
      </c>
      <c r="I2116" s="5"/>
      <c r="J2116" s="13"/>
      <c r="K2116" s="5"/>
      <c r="L2116" s="5"/>
      <c r="M2116" s="5"/>
      <c r="N2116" s="5"/>
      <c r="O2116" s="5"/>
      <c r="P2116" s="5"/>
      <c r="Q2116" s="5"/>
    </row>
    <row r="2117" spans="1:17" hidden="1" outlineLevel="4" x14ac:dyDescent="0.25">
      <c r="A2117" s="5">
        <v>155</v>
      </c>
      <c r="B2117" s="5" t="s">
        <v>533</v>
      </c>
      <c r="C2117" s="5" t="str">
        <f>LEFT(B2117,6)</f>
        <v>150490</v>
      </c>
      <c r="D2117" s="5" t="str">
        <f>RIGHT(B2117,2)</f>
        <v>EG</v>
      </c>
      <c r="E2117" s="5" t="s">
        <v>253</v>
      </c>
      <c r="F2117" s="5" t="s">
        <v>340</v>
      </c>
      <c r="G2117" s="5" t="s">
        <v>534</v>
      </c>
      <c r="H2117" s="5" t="s">
        <v>257</v>
      </c>
      <c r="I2117" s="5" t="s">
        <v>535</v>
      </c>
      <c r="J2117" s="13">
        <v>235</v>
      </c>
      <c r="K2117" s="5">
        <v>67</v>
      </c>
      <c r="L2117" s="5" t="s">
        <v>229</v>
      </c>
      <c r="M2117" s="5">
        <v>46</v>
      </c>
      <c r="N2117" s="5" t="s">
        <v>228</v>
      </c>
      <c r="O2117" s="5">
        <v>56</v>
      </c>
      <c r="P2117" s="5" t="s">
        <v>227</v>
      </c>
      <c r="Q2117" s="5">
        <v>66</v>
      </c>
    </row>
    <row r="2118" spans="1:17" hidden="1" outlineLevel="3" collapsed="1" x14ac:dyDescent="0.25">
      <c r="A2118" s="5"/>
      <c r="B2118" s="5"/>
      <c r="C2118" s="5">
        <f>SUBTOTAL(3,C2117:C2117)</f>
        <v>1</v>
      </c>
      <c r="D2118" s="5"/>
      <c r="E2118" s="9" t="s">
        <v>2281</v>
      </c>
      <c r="F2118" s="5"/>
      <c r="G2118" s="5"/>
      <c r="H2118" s="5"/>
      <c r="I2118" s="5"/>
      <c r="J2118" s="13"/>
      <c r="K2118" s="5"/>
      <c r="L2118" s="5"/>
      <c r="M2118" s="5"/>
      <c r="N2118" s="5"/>
      <c r="O2118" s="5"/>
      <c r="P2118" s="5"/>
      <c r="Q2118" s="5"/>
    </row>
    <row r="2119" spans="1:17" hidden="1" outlineLevel="4" x14ac:dyDescent="0.25">
      <c r="A2119" s="5">
        <v>182</v>
      </c>
      <c r="B2119" s="5" t="s">
        <v>569</v>
      </c>
      <c r="C2119" s="5" t="str">
        <f>LEFT(B2119,6)</f>
        <v>150502</v>
      </c>
      <c r="D2119" s="5" t="str">
        <f>RIGHT(B2119,2)</f>
        <v>HB</v>
      </c>
      <c r="E2119" s="5" t="s">
        <v>223</v>
      </c>
      <c r="F2119" s="5" t="s">
        <v>340</v>
      </c>
      <c r="G2119" s="5" t="s">
        <v>352</v>
      </c>
      <c r="H2119" s="5" t="s">
        <v>257</v>
      </c>
      <c r="I2119" s="5" t="s">
        <v>228</v>
      </c>
      <c r="J2119" s="13">
        <v>203</v>
      </c>
      <c r="K2119" s="5">
        <v>67</v>
      </c>
      <c r="L2119" s="5" t="s">
        <v>228</v>
      </c>
      <c r="M2119" s="5">
        <v>43</v>
      </c>
      <c r="N2119" s="5" t="s">
        <v>234</v>
      </c>
      <c r="O2119" s="5">
        <v>51</v>
      </c>
      <c r="P2119" s="5" t="s">
        <v>229</v>
      </c>
      <c r="Q2119" s="5">
        <v>42</v>
      </c>
    </row>
    <row r="2120" spans="1:17" hidden="1" outlineLevel="3" collapsed="1" x14ac:dyDescent="0.25">
      <c r="A2120" s="5"/>
      <c r="B2120" s="5"/>
      <c r="C2120" s="5">
        <f>SUBTOTAL(3,C2119:C2119)</f>
        <v>1</v>
      </c>
      <c r="D2120" s="5"/>
      <c r="E2120" s="9" t="s">
        <v>2282</v>
      </c>
      <c r="F2120" s="5"/>
      <c r="G2120" s="5"/>
      <c r="H2120" s="5"/>
      <c r="I2120" s="5"/>
      <c r="J2120" s="13"/>
      <c r="K2120" s="5"/>
      <c r="L2120" s="5"/>
      <c r="M2120" s="5"/>
      <c r="N2120" s="5"/>
      <c r="O2120" s="5"/>
      <c r="P2120" s="5"/>
      <c r="Q2120" s="5"/>
    </row>
    <row r="2121" spans="1:17" hidden="1" outlineLevel="4" x14ac:dyDescent="0.25">
      <c r="A2121" s="5">
        <v>335</v>
      </c>
      <c r="B2121" s="5" t="s">
        <v>766</v>
      </c>
      <c r="C2121" s="5" t="str">
        <f>LEFT(B2121,6)</f>
        <v>150533</v>
      </c>
      <c r="D2121" s="5" t="str">
        <f>RIGHT(B2121,2)</f>
        <v>CD</v>
      </c>
      <c r="E2121" s="5" t="s">
        <v>253</v>
      </c>
      <c r="F2121" s="5" t="s">
        <v>340</v>
      </c>
      <c r="G2121" s="5" t="s">
        <v>458</v>
      </c>
      <c r="H2121" s="5" t="s">
        <v>257</v>
      </c>
      <c r="I2121" s="5" t="s">
        <v>442</v>
      </c>
      <c r="J2121" s="13">
        <v>207</v>
      </c>
      <c r="K2121" s="5">
        <v>53</v>
      </c>
      <c r="L2121" s="5" t="s">
        <v>227</v>
      </c>
      <c r="M2121" s="5">
        <v>50</v>
      </c>
      <c r="N2121" s="5" t="s">
        <v>442</v>
      </c>
      <c r="O2121" s="5">
        <v>57</v>
      </c>
      <c r="P2121" s="5" t="s">
        <v>229</v>
      </c>
      <c r="Q2121" s="5">
        <v>47</v>
      </c>
    </row>
    <row r="2122" spans="1:17" hidden="1" outlineLevel="4" x14ac:dyDescent="0.25">
      <c r="A2122" s="5">
        <v>363</v>
      </c>
      <c r="B2122" s="5" t="s">
        <v>798</v>
      </c>
      <c r="C2122" s="5" t="str">
        <f>LEFT(B2122,6)</f>
        <v>150544</v>
      </c>
      <c r="D2122" s="5" t="str">
        <f>RIGHT(B2122,2)</f>
        <v>II</v>
      </c>
      <c r="E2122" s="5" t="s">
        <v>253</v>
      </c>
      <c r="F2122" s="5" t="s">
        <v>340</v>
      </c>
      <c r="G2122" s="5" t="s">
        <v>799</v>
      </c>
      <c r="H2122" s="5" t="s">
        <v>257</v>
      </c>
      <c r="I2122" s="5" t="s">
        <v>234</v>
      </c>
      <c r="J2122" s="13">
        <v>258</v>
      </c>
      <c r="K2122" s="5">
        <v>72</v>
      </c>
      <c r="L2122" s="5" t="s">
        <v>228</v>
      </c>
      <c r="M2122" s="5">
        <v>56</v>
      </c>
      <c r="N2122" s="5" t="s">
        <v>250</v>
      </c>
      <c r="O2122" s="5">
        <v>59</v>
      </c>
      <c r="P2122" s="5" t="s">
        <v>234</v>
      </c>
      <c r="Q2122" s="5">
        <v>71</v>
      </c>
    </row>
    <row r="2123" spans="1:17" hidden="1" outlineLevel="4" x14ac:dyDescent="0.25">
      <c r="A2123" s="5">
        <v>365</v>
      </c>
      <c r="B2123" s="5" t="s">
        <v>801</v>
      </c>
      <c r="C2123" s="5" t="str">
        <f>LEFT(B2123,6)</f>
        <v>150544</v>
      </c>
      <c r="D2123" s="5" t="str">
        <f>RIGHT(B2123,2)</f>
        <v>CI</v>
      </c>
      <c r="E2123" s="5" t="s">
        <v>253</v>
      </c>
      <c r="F2123" s="5" t="s">
        <v>340</v>
      </c>
      <c r="G2123" s="5" t="s">
        <v>352</v>
      </c>
      <c r="H2123" s="5" t="s">
        <v>257</v>
      </c>
      <c r="I2123" s="5" t="s">
        <v>234</v>
      </c>
      <c r="J2123" s="13">
        <v>237</v>
      </c>
      <c r="K2123" s="5">
        <v>59</v>
      </c>
      <c r="L2123" s="5" t="s">
        <v>250</v>
      </c>
      <c r="M2123" s="5">
        <v>60</v>
      </c>
      <c r="N2123" s="5" t="s">
        <v>234</v>
      </c>
      <c r="O2123" s="5">
        <v>71</v>
      </c>
      <c r="P2123" s="5" t="s">
        <v>229</v>
      </c>
      <c r="Q2123" s="5">
        <v>47</v>
      </c>
    </row>
    <row r="2124" spans="1:17" hidden="1" outlineLevel="3" collapsed="1" x14ac:dyDescent="0.25">
      <c r="A2124" s="5"/>
      <c r="B2124" s="5"/>
      <c r="C2124" s="5">
        <f>SUBTOTAL(3,C2121:C2123)</f>
        <v>3</v>
      </c>
      <c r="D2124" s="5"/>
      <c r="E2124" s="9" t="s">
        <v>2281</v>
      </c>
      <c r="F2124" s="5"/>
      <c r="G2124" s="5"/>
      <c r="H2124" s="5"/>
      <c r="I2124" s="5"/>
      <c r="J2124" s="13"/>
      <c r="K2124" s="5"/>
      <c r="L2124" s="5"/>
      <c r="M2124" s="5"/>
      <c r="N2124" s="5"/>
      <c r="O2124" s="5"/>
      <c r="P2124" s="5"/>
      <c r="Q2124" s="5"/>
    </row>
    <row r="2125" spans="1:17" hidden="1" outlineLevel="4" x14ac:dyDescent="0.25">
      <c r="A2125" s="5">
        <v>379</v>
      </c>
      <c r="B2125" s="5" t="s">
        <v>819</v>
      </c>
      <c r="C2125" s="5" t="str">
        <f>LEFT(B2125,6)</f>
        <v>150557</v>
      </c>
      <c r="D2125" s="5" t="str">
        <f>RIGHT(B2125,2)</f>
        <v>EC</v>
      </c>
      <c r="E2125" s="5" t="s">
        <v>223</v>
      </c>
      <c r="F2125" s="5" t="s">
        <v>340</v>
      </c>
      <c r="G2125" s="5" t="s">
        <v>708</v>
      </c>
      <c r="H2125" s="5" t="s">
        <v>257</v>
      </c>
      <c r="I2125" s="5" t="s">
        <v>229</v>
      </c>
      <c r="J2125" s="13">
        <v>203</v>
      </c>
      <c r="K2125" s="5">
        <v>43</v>
      </c>
      <c r="L2125" s="5" t="s">
        <v>228</v>
      </c>
      <c r="M2125" s="5">
        <v>68</v>
      </c>
      <c r="N2125" s="5" t="s">
        <v>229</v>
      </c>
      <c r="O2125" s="5">
        <v>42</v>
      </c>
      <c r="P2125" s="5" t="s">
        <v>234</v>
      </c>
      <c r="Q2125" s="5">
        <v>50</v>
      </c>
    </row>
    <row r="2126" spans="1:17" hidden="1" outlineLevel="3" collapsed="1" x14ac:dyDescent="0.25">
      <c r="A2126" s="5"/>
      <c r="B2126" s="5"/>
      <c r="C2126" s="5">
        <f>SUBTOTAL(3,C2125:C2125)</f>
        <v>1</v>
      </c>
      <c r="D2126" s="5"/>
      <c r="E2126" s="9" t="s">
        <v>2282</v>
      </c>
      <c r="F2126" s="5"/>
      <c r="G2126" s="5"/>
      <c r="H2126" s="5"/>
      <c r="I2126" s="5"/>
      <c r="J2126" s="13"/>
      <c r="K2126" s="5"/>
      <c r="L2126" s="5"/>
      <c r="M2126" s="5"/>
      <c r="N2126" s="5"/>
      <c r="O2126" s="5"/>
      <c r="P2126" s="5"/>
      <c r="Q2126" s="5"/>
    </row>
    <row r="2127" spans="1:17" hidden="1" outlineLevel="4" x14ac:dyDescent="0.25">
      <c r="A2127" s="5">
        <v>626</v>
      </c>
      <c r="B2127" s="5" t="s">
        <v>1124</v>
      </c>
      <c r="C2127" s="5" t="str">
        <f>LEFT(B2127,6)</f>
        <v>150953</v>
      </c>
      <c r="D2127" s="5" t="str">
        <f>RIGHT(B2127,2)</f>
        <v>HD</v>
      </c>
      <c r="E2127" s="5" t="s">
        <v>253</v>
      </c>
      <c r="F2127" s="5" t="s">
        <v>340</v>
      </c>
      <c r="G2127" s="5" t="s">
        <v>352</v>
      </c>
      <c r="H2127" s="5" t="s">
        <v>257</v>
      </c>
      <c r="I2127" s="5" t="s">
        <v>279</v>
      </c>
      <c r="J2127" s="13">
        <v>216</v>
      </c>
      <c r="K2127" s="5">
        <v>57</v>
      </c>
      <c r="L2127" s="5" t="s">
        <v>228</v>
      </c>
      <c r="M2127" s="5">
        <v>46</v>
      </c>
      <c r="N2127" s="5" t="s">
        <v>234</v>
      </c>
      <c r="O2127" s="5">
        <v>65</v>
      </c>
      <c r="P2127" s="5" t="s">
        <v>229</v>
      </c>
      <c r="Q2127" s="5">
        <v>48</v>
      </c>
    </row>
    <row r="2128" spans="1:17" hidden="1" outlineLevel="3" collapsed="1" x14ac:dyDescent="0.25">
      <c r="A2128" s="5"/>
      <c r="B2128" s="5"/>
      <c r="C2128" s="5">
        <f>SUBTOTAL(3,C2127:C2127)</f>
        <v>1</v>
      </c>
      <c r="D2128" s="5"/>
      <c r="E2128" s="9" t="s">
        <v>2281</v>
      </c>
      <c r="F2128" s="5"/>
      <c r="G2128" s="5"/>
      <c r="H2128" s="5"/>
      <c r="I2128" s="5"/>
      <c r="J2128" s="13"/>
      <c r="K2128" s="5"/>
      <c r="L2128" s="5"/>
      <c r="M2128" s="5"/>
      <c r="N2128" s="5"/>
      <c r="O2128" s="5"/>
      <c r="P2128" s="5"/>
      <c r="Q2128" s="5"/>
    </row>
    <row r="2129" spans="1:17" hidden="1" outlineLevel="4" x14ac:dyDescent="0.25">
      <c r="A2129" s="5">
        <v>682</v>
      </c>
      <c r="B2129" s="5" t="s">
        <v>1186</v>
      </c>
      <c r="C2129" s="5" t="str">
        <f>LEFT(B2129,6)</f>
        <v>150965</v>
      </c>
      <c r="D2129" s="5" t="str">
        <f>RIGHT(B2129,2)</f>
        <v>DI</v>
      </c>
      <c r="E2129" s="5" t="s">
        <v>223</v>
      </c>
      <c r="F2129" s="5" t="s">
        <v>340</v>
      </c>
      <c r="G2129" s="5" t="s">
        <v>539</v>
      </c>
      <c r="H2129" s="5" t="s">
        <v>257</v>
      </c>
      <c r="I2129" s="5" t="s">
        <v>228</v>
      </c>
      <c r="J2129" s="13">
        <v>285</v>
      </c>
      <c r="K2129" s="5">
        <v>75</v>
      </c>
      <c r="L2129" s="5" t="s">
        <v>228</v>
      </c>
      <c r="M2129" s="5">
        <v>69</v>
      </c>
      <c r="N2129" s="5" t="s">
        <v>234</v>
      </c>
      <c r="O2129" s="5">
        <v>84</v>
      </c>
      <c r="P2129" s="5" t="s">
        <v>229</v>
      </c>
      <c r="Q2129" s="5">
        <v>57</v>
      </c>
    </row>
    <row r="2130" spans="1:17" hidden="1" outlineLevel="3" collapsed="1" x14ac:dyDescent="0.25">
      <c r="A2130" s="5"/>
      <c r="B2130" s="5"/>
      <c r="C2130" s="5">
        <f>SUBTOTAL(3,C2129:C2129)</f>
        <v>1</v>
      </c>
      <c r="D2130" s="5"/>
      <c r="E2130" s="9" t="s">
        <v>2282</v>
      </c>
      <c r="F2130" s="5"/>
      <c r="G2130" s="5"/>
      <c r="H2130" s="5"/>
      <c r="I2130" s="5"/>
      <c r="J2130" s="13"/>
      <c r="K2130" s="5"/>
      <c r="L2130" s="5"/>
      <c r="M2130" s="5"/>
      <c r="N2130" s="5"/>
      <c r="O2130" s="5"/>
      <c r="P2130" s="5"/>
      <c r="Q2130" s="5"/>
    </row>
    <row r="2131" spans="1:17" hidden="1" outlineLevel="4" x14ac:dyDescent="0.25">
      <c r="A2131" s="5">
        <v>758</v>
      </c>
      <c r="B2131" s="5" t="s">
        <v>1275</v>
      </c>
      <c r="C2131" s="5" t="str">
        <f>LEFT(B2131,6)</f>
        <v>150982</v>
      </c>
      <c r="D2131" s="5" t="str">
        <f>RIGHT(B2131,2)</f>
        <v>AH</v>
      </c>
      <c r="E2131" s="5" t="s">
        <v>253</v>
      </c>
      <c r="F2131" s="5" t="s">
        <v>340</v>
      </c>
      <c r="G2131" s="5" t="s">
        <v>539</v>
      </c>
      <c r="H2131" s="5" t="s">
        <v>257</v>
      </c>
      <c r="I2131" s="5" t="s">
        <v>535</v>
      </c>
      <c r="J2131" s="13">
        <v>223</v>
      </c>
      <c r="K2131" s="5">
        <v>43</v>
      </c>
      <c r="L2131" s="5" t="s">
        <v>227</v>
      </c>
      <c r="M2131" s="5">
        <v>62</v>
      </c>
      <c r="N2131" s="5" t="s">
        <v>229</v>
      </c>
      <c r="O2131" s="5">
        <v>48</v>
      </c>
      <c r="P2131" s="5" t="s">
        <v>228</v>
      </c>
      <c r="Q2131" s="5">
        <v>70</v>
      </c>
    </row>
    <row r="2132" spans="1:17" hidden="1" outlineLevel="3" collapsed="1" x14ac:dyDescent="0.25">
      <c r="A2132" s="5"/>
      <c r="B2132" s="5"/>
      <c r="C2132" s="5">
        <f>SUBTOTAL(3,C2131:C2131)</f>
        <v>1</v>
      </c>
      <c r="D2132" s="5"/>
      <c r="E2132" s="9" t="s">
        <v>2281</v>
      </c>
      <c r="F2132" s="5"/>
      <c r="G2132" s="5"/>
      <c r="H2132" s="5"/>
      <c r="I2132" s="5"/>
      <c r="J2132" s="13"/>
      <c r="K2132" s="5"/>
      <c r="L2132" s="5"/>
      <c r="M2132" s="5"/>
      <c r="N2132" s="5"/>
      <c r="O2132" s="5"/>
      <c r="P2132" s="5"/>
      <c r="Q2132" s="5"/>
    </row>
    <row r="2133" spans="1:17" hidden="1" outlineLevel="4" x14ac:dyDescent="0.25">
      <c r="A2133" s="5">
        <v>960</v>
      </c>
      <c r="B2133" s="5" t="s">
        <v>1510</v>
      </c>
      <c r="C2133" s="5" t="str">
        <f>LEFT(B2133,6)</f>
        <v>151120</v>
      </c>
      <c r="D2133" s="5" t="str">
        <f>RIGHT(B2133,2)</f>
        <v>JG</v>
      </c>
      <c r="E2133" s="5" t="s">
        <v>223</v>
      </c>
      <c r="F2133" s="5" t="s">
        <v>340</v>
      </c>
      <c r="G2133" s="5" t="s">
        <v>539</v>
      </c>
      <c r="H2133" s="5" t="s">
        <v>257</v>
      </c>
      <c r="I2133" s="5" t="s">
        <v>234</v>
      </c>
      <c r="J2133" s="13">
        <v>225</v>
      </c>
      <c r="K2133" s="5">
        <v>43</v>
      </c>
      <c r="L2133" s="5" t="s">
        <v>229</v>
      </c>
      <c r="M2133" s="5">
        <v>62</v>
      </c>
      <c r="N2133" s="5" t="s">
        <v>228</v>
      </c>
      <c r="O2133" s="5">
        <v>68</v>
      </c>
      <c r="P2133" s="5" t="s">
        <v>234</v>
      </c>
      <c r="Q2133" s="5">
        <v>52</v>
      </c>
    </row>
    <row r="2134" spans="1:17" hidden="1" outlineLevel="3" collapsed="1" x14ac:dyDescent="0.25">
      <c r="A2134" s="5"/>
      <c r="B2134" s="5"/>
      <c r="C2134" s="5">
        <f>SUBTOTAL(3,C2133:C2133)</f>
        <v>1</v>
      </c>
      <c r="D2134" s="5"/>
      <c r="E2134" s="9" t="s">
        <v>2282</v>
      </c>
      <c r="F2134" s="5"/>
      <c r="G2134" s="5"/>
      <c r="H2134" s="5"/>
      <c r="I2134" s="5"/>
      <c r="J2134" s="13"/>
      <c r="K2134" s="5"/>
      <c r="L2134" s="5"/>
      <c r="M2134" s="5"/>
      <c r="N2134" s="5"/>
      <c r="O2134" s="5"/>
      <c r="P2134" s="5"/>
      <c r="Q2134" s="5"/>
    </row>
    <row r="2135" spans="1:17" hidden="1" outlineLevel="4" x14ac:dyDescent="0.25">
      <c r="A2135" s="5">
        <v>1036</v>
      </c>
      <c r="B2135" s="5" t="s">
        <v>1595</v>
      </c>
      <c r="C2135" s="5" t="str">
        <f>LEFT(B2135,6)</f>
        <v>151197</v>
      </c>
      <c r="D2135" s="5" t="str">
        <f>RIGHT(B2135,2)</f>
        <v>AC</v>
      </c>
      <c r="E2135" s="5" t="s">
        <v>253</v>
      </c>
      <c r="F2135" s="5" t="s">
        <v>340</v>
      </c>
      <c r="G2135" s="5" t="s">
        <v>1258</v>
      </c>
      <c r="H2135" s="5" t="s">
        <v>257</v>
      </c>
      <c r="I2135" s="5" t="s">
        <v>279</v>
      </c>
      <c r="J2135" s="13">
        <v>255</v>
      </c>
      <c r="K2135" s="5">
        <v>69</v>
      </c>
      <c r="L2135" s="5" t="s">
        <v>228</v>
      </c>
      <c r="M2135" s="5">
        <v>66</v>
      </c>
      <c r="N2135" s="5" t="s">
        <v>234</v>
      </c>
      <c r="O2135" s="5">
        <v>59</v>
      </c>
      <c r="P2135" s="5" t="s">
        <v>229</v>
      </c>
      <c r="Q2135" s="5">
        <v>61</v>
      </c>
    </row>
    <row r="2136" spans="1:17" hidden="1" outlineLevel="3" collapsed="1" x14ac:dyDescent="0.25">
      <c r="A2136" s="5"/>
      <c r="B2136" s="5"/>
      <c r="C2136" s="5">
        <f>SUBTOTAL(3,C2135:C2135)</f>
        <v>1</v>
      </c>
      <c r="D2136" s="5"/>
      <c r="E2136" s="9" t="s">
        <v>2281</v>
      </c>
      <c r="F2136" s="5"/>
      <c r="G2136" s="5"/>
      <c r="H2136" s="5"/>
      <c r="I2136" s="5"/>
      <c r="J2136" s="13"/>
      <c r="K2136" s="5"/>
      <c r="L2136" s="5"/>
      <c r="M2136" s="5"/>
      <c r="N2136" s="5"/>
      <c r="O2136" s="5"/>
      <c r="P2136" s="5"/>
      <c r="Q2136" s="5"/>
    </row>
    <row r="2137" spans="1:17" hidden="1" outlineLevel="4" x14ac:dyDescent="0.25">
      <c r="A2137" s="5">
        <v>1085</v>
      </c>
      <c r="B2137" s="5" t="s">
        <v>1647</v>
      </c>
      <c r="C2137" s="5" t="str">
        <f>LEFT(B2137,6)</f>
        <v>151208</v>
      </c>
      <c r="D2137" s="5" t="str">
        <f>RIGHT(B2137,2)</f>
        <v>FD</v>
      </c>
      <c r="E2137" s="5" t="s">
        <v>223</v>
      </c>
      <c r="F2137" s="5" t="s">
        <v>340</v>
      </c>
      <c r="G2137" s="5" t="s">
        <v>420</v>
      </c>
      <c r="H2137" s="5" t="s">
        <v>257</v>
      </c>
      <c r="I2137" s="5" t="s">
        <v>229</v>
      </c>
      <c r="J2137" s="13">
        <v>223</v>
      </c>
      <c r="K2137" s="5">
        <v>62</v>
      </c>
      <c r="L2137" s="5" t="s">
        <v>227</v>
      </c>
      <c r="M2137" s="5">
        <v>42</v>
      </c>
      <c r="N2137" s="5" t="s">
        <v>228</v>
      </c>
      <c r="O2137" s="5">
        <v>68</v>
      </c>
      <c r="P2137" s="5" t="s">
        <v>229</v>
      </c>
      <c r="Q2137" s="5">
        <v>51</v>
      </c>
    </row>
    <row r="2138" spans="1:17" hidden="1" outlineLevel="3" collapsed="1" x14ac:dyDescent="0.25">
      <c r="A2138" s="5"/>
      <c r="B2138" s="5"/>
      <c r="C2138" s="5">
        <f>SUBTOTAL(3,C2137:C2137)</f>
        <v>1</v>
      </c>
      <c r="D2138" s="5"/>
      <c r="E2138" s="9" t="s">
        <v>2282</v>
      </c>
      <c r="F2138" s="5"/>
      <c r="G2138" s="5"/>
      <c r="H2138" s="5"/>
      <c r="I2138" s="5"/>
      <c r="J2138" s="13"/>
      <c r="K2138" s="5"/>
      <c r="L2138" s="5"/>
      <c r="M2138" s="5"/>
      <c r="N2138" s="5"/>
      <c r="O2138" s="5"/>
      <c r="P2138" s="5"/>
      <c r="Q2138" s="5"/>
    </row>
    <row r="2139" spans="1:17" hidden="1" outlineLevel="4" x14ac:dyDescent="0.25">
      <c r="A2139" s="5">
        <v>1178</v>
      </c>
      <c r="B2139" s="5" t="s">
        <v>1750</v>
      </c>
      <c r="C2139" s="5" t="str">
        <f>LEFT(B2139,6)</f>
        <v>151233</v>
      </c>
      <c r="D2139" s="5" t="str">
        <f>RIGHT(B2139,2)</f>
        <v>HC</v>
      </c>
      <c r="E2139" s="5" t="s">
        <v>253</v>
      </c>
      <c r="F2139" s="5" t="s">
        <v>340</v>
      </c>
      <c r="G2139" s="5" t="s">
        <v>448</v>
      </c>
      <c r="H2139" s="5" t="s">
        <v>257</v>
      </c>
      <c r="I2139" s="5" t="s">
        <v>229</v>
      </c>
      <c r="J2139" s="13">
        <v>254</v>
      </c>
      <c r="K2139" s="5">
        <v>69</v>
      </c>
      <c r="L2139" s="5" t="s">
        <v>234</v>
      </c>
      <c r="M2139" s="5">
        <v>63</v>
      </c>
      <c r="N2139" s="5" t="s">
        <v>228</v>
      </c>
      <c r="O2139" s="5">
        <v>74</v>
      </c>
      <c r="P2139" s="5" t="s">
        <v>229</v>
      </c>
      <c r="Q2139" s="5">
        <v>48</v>
      </c>
    </row>
    <row r="2140" spans="1:17" hidden="1" outlineLevel="4" x14ac:dyDescent="0.25">
      <c r="A2140" s="5">
        <v>1316</v>
      </c>
      <c r="B2140" s="5" t="s">
        <v>1901</v>
      </c>
      <c r="C2140" s="5" t="str">
        <f>LEFT(B2140,6)</f>
        <v>151274</v>
      </c>
      <c r="D2140" s="5" t="str">
        <f>RIGHT(B2140,2)</f>
        <v>FI</v>
      </c>
      <c r="E2140" s="5" t="s">
        <v>253</v>
      </c>
      <c r="F2140" s="5" t="s">
        <v>340</v>
      </c>
      <c r="G2140" s="5" t="s">
        <v>1138</v>
      </c>
      <c r="H2140" s="5" t="s">
        <v>257</v>
      </c>
      <c r="I2140" s="5" t="s">
        <v>279</v>
      </c>
      <c r="J2140" s="13">
        <v>240</v>
      </c>
      <c r="K2140" s="5">
        <v>64</v>
      </c>
      <c r="L2140" s="5" t="s">
        <v>228</v>
      </c>
      <c r="M2140" s="5">
        <v>68</v>
      </c>
      <c r="N2140" s="5" t="s">
        <v>234</v>
      </c>
      <c r="O2140" s="5">
        <v>44</v>
      </c>
      <c r="P2140" s="5" t="s">
        <v>229</v>
      </c>
      <c r="Q2140" s="5">
        <v>64</v>
      </c>
    </row>
    <row r="2141" spans="1:17" hidden="1" outlineLevel="3" collapsed="1" x14ac:dyDescent="0.25">
      <c r="A2141" s="5"/>
      <c r="B2141" s="5"/>
      <c r="C2141" s="5">
        <f>SUBTOTAL(3,C2139:C2140)</f>
        <v>2</v>
      </c>
      <c r="D2141" s="5"/>
      <c r="E2141" s="9" t="s">
        <v>2281</v>
      </c>
      <c r="F2141" s="5"/>
      <c r="G2141" s="5"/>
      <c r="H2141" s="5"/>
      <c r="I2141" s="5"/>
      <c r="J2141" s="13"/>
      <c r="K2141" s="5"/>
      <c r="L2141" s="5"/>
      <c r="M2141" s="5"/>
      <c r="N2141" s="5"/>
      <c r="O2141" s="5"/>
      <c r="P2141" s="5"/>
      <c r="Q2141" s="5"/>
    </row>
    <row r="2142" spans="1:17" hidden="1" outlineLevel="4" x14ac:dyDescent="0.25">
      <c r="A2142" s="5">
        <v>1321</v>
      </c>
      <c r="B2142" s="5" t="s">
        <v>1906</v>
      </c>
      <c r="C2142" s="5" t="str">
        <f>LEFT(B2142,6)</f>
        <v>151276</v>
      </c>
      <c r="D2142" s="5" t="str">
        <f>RIGHT(B2142,2)</f>
        <v>IC</v>
      </c>
      <c r="E2142" s="5" t="s">
        <v>223</v>
      </c>
      <c r="F2142" s="5" t="s">
        <v>340</v>
      </c>
      <c r="G2142" s="5" t="s">
        <v>458</v>
      </c>
      <c r="H2142" s="5" t="s">
        <v>257</v>
      </c>
      <c r="I2142" s="5" t="s">
        <v>279</v>
      </c>
      <c r="J2142" s="13">
        <v>281</v>
      </c>
      <c r="K2142" s="5">
        <v>81</v>
      </c>
      <c r="L2142" s="5" t="s">
        <v>228</v>
      </c>
      <c r="M2142" s="5">
        <v>68</v>
      </c>
      <c r="N2142" s="5" t="s">
        <v>234</v>
      </c>
      <c r="O2142" s="5">
        <v>63</v>
      </c>
      <c r="P2142" s="5" t="s">
        <v>229</v>
      </c>
      <c r="Q2142" s="5">
        <v>69</v>
      </c>
    </row>
    <row r="2143" spans="1:17" hidden="1" outlineLevel="3" collapsed="1" x14ac:dyDescent="0.25">
      <c r="A2143" s="5"/>
      <c r="B2143" s="5"/>
      <c r="C2143" s="5">
        <f>SUBTOTAL(3,C2142:C2142)</f>
        <v>1</v>
      </c>
      <c r="D2143" s="5"/>
      <c r="E2143" s="9" t="s">
        <v>2282</v>
      </c>
      <c r="F2143" s="5"/>
      <c r="G2143" s="5"/>
      <c r="H2143" s="5"/>
      <c r="I2143" s="5"/>
      <c r="J2143" s="13"/>
      <c r="K2143" s="5"/>
      <c r="L2143" s="5"/>
      <c r="M2143" s="5"/>
      <c r="N2143" s="5"/>
      <c r="O2143" s="5"/>
      <c r="P2143" s="5"/>
      <c r="Q2143" s="5"/>
    </row>
    <row r="2144" spans="1:17" hidden="1" outlineLevel="4" x14ac:dyDescent="0.25">
      <c r="A2144" s="5">
        <v>1328</v>
      </c>
      <c r="B2144" s="5" t="s">
        <v>1913</v>
      </c>
      <c r="C2144" s="5" t="str">
        <f>LEFT(B2144,6)</f>
        <v>151278</v>
      </c>
      <c r="D2144" s="5" t="str">
        <f>RIGHT(B2144,2)</f>
        <v>BF</v>
      </c>
      <c r="E2144" s="5" t="s">
        <v>253</v>
      </c>
      <c r="F2144" s="5" t="s">
        <v>340</v>
      </c>
      <c r="G2144" s="5" t="s">
        <v>341</v>
      </c>
      <c r="H2144" s="5" t="s">
        <v>257</v>
      </c>
      <c r="I2144" s="5" t="s">
        <v>279</v>
      </c>
      <c r="J2144" s="13">
        <v>229</v>
      </c>
      <c r="K2144" s="5">
        <v>43</v>
      </c>
      <c r="L2144" s="5" t="s">
        <v>234</v>
      </c>
      <c r="M2144" s="5">
        <v>74</v>
      </c>
      <c r="N2144" s="5" t="s">
        <v>229</v>
      </c>
      <c r="O2144" s="5">
        <v>57</v>
      </c>
      <c r="P2144" s="5" t="s">
        <v>228</v>
      </c>
      <c r="Q2144" s="5">
        <v>55</v>
      </c>
    </row>
    <row r="2145" spans="1:17" hidden="1" outlineLevel="4" x14ac:dyDescent="0.25">
      <c r="A2145" s="5">
        <v>1419</v>
      </c>
      <c r="B2145" s="5" t="s">
        <v>2015</v>
      </c>
      <c r="C2145" s="5" t="str">
        <f>LEFT(B2145,6)</f>
        <v>151388</v>
      </c>
      <c r="D2145" s="5" t="str">
        <f>RIGHT(B2145,2)</f>
        <v>ED</v>
      </c>
      <c r="E2145" s="5" t="s">
        <v>253</v>
      </c>
      <c r="F2145" s="5" t="s">
        <v>340</v>
      </c>
      <c r="G2145" s="5" t="s">
        <v>448</v>
      </c>
      <c r="H2145" s="5" t="s">
        <v>257</v>
      </c>
      <c r="I2145" s="5" t="s">
        <v>228</v>
      </c>
      <c r="J2145" s="13">
        <v>234</v>
      </c>
      <c r="K2145" s="5">
        <v>46</v>
      </c>
      <c r="L2145" s="5" t="s">
        <v>228</v>
      </c>
      <c r="M2145" s="5">
        <v>67</v>
      </c>
      <c r="N2145" s="5" t="s">
        <v>227</v>
      </c>
      <c r="O2145" s="5">
        <v>54</v>
      </c>
      <c r="P2145" s="5" t="s">
        <v>229</v>
      </c>
      <c r="Q2145" s="5">
        <v>67</v>
      </c>
    </row>
    <row r="2146" spans="1:17" hidden="1" outlineLevel="3" collapsed="1" x14ac:dyDescent="0.25">
      <c r="A2146" s="5"/>
      <c r="B2146" s="5"/>
      <c r="C2146" s="5">
        <f>SUBTOTAL(3,C2144:C2145)</f>
        <v>2</v>
      </c>
      <c r="D2146" s="5"/>
      <c r="E2146" s="9" t="s">
        <v>2281</v>
      </c>
      <c r="F2146" s="5"/>
      <c r="G2146" s="5"/>
      <c r="H2146" s="5"/>
      <c r="I2146" s="5"/>
      <c r="J2146" s="13"/>
      <c r="K2146" s="5"/>
      <c r="L2146" s="5"/>
      <c r="M2146" s="5"/>
      <c r="N2146" s="5"/>
      <c r="O2146" s="5"/>
      <c r="P2146" s="5"/>
      <c r="Q2146" s="5"/>
    </row>
    <row r="2147" spans="1:17" hidden="1" outlineLevel="4" x14ac:dyDescent="0.25">
      <c r="A2147" s="5">
        <v>1430</v>
      </c>
      <c r="B2147" s="5" t="s">
        <v>2026</v>
      </c>
      <c r="C2147" s="5" t="str">
        <f>LEFT(B2147,6)</f>
        <v>151391</v>
      </c>
      <c r="D2147" s="5" t="str">
        <f>RIGHT(B2147,2)</f>
        <v>FC</v>
      </c>
      <c r="E2147" s="5" t="s">
        <v>223</v>
      </c>
      <c r="F2147" s="5" t="s">
        <v>340</v>
      </c>
      <c r="G2147" s="5" t="s">
        <v>458</v>
      </c>
      <c r="H2147" s="5" t="s">
        <v>257</v>
      </c>
      <c r="I2147" s="5" t="s">
        <v>631</v>
      </c>
      <c r="J2147" s="13">
        <v>210</v>
      </c>
      <c r="K2147" s="5">
        <v>61</v>
      </c>
      <c r="L2147" s="5" t="s">
        <v>227</v>
      </c>
      <c r="M2147" s="5">
        <v>55</v>
      </c>
      <c r="N2147" s="5" t="s">
        <v>228</v>
      </c>
      <c r="O2147" s="5">
        <v>46</v>
      </c>
      <c r="P2147" s="5" t="s">
        <v>229</v>
      </c>
      <c r="Q2147" s="5">
        <v>48</v>
      </c>
    </row>
    <row r="2148" spans="1:17" hidden="1" outlineLevel="4" x14ac:dyDescent="0.25">
      <c r="A2148" s="5">
        <v>1548</v>
      </c>
      <c r="B2148" s="5" t="s">
        <v>2155</v>
      </c>
      <c r="C2148" s="5" t="str">
        <f>LEFT(B2148,6)</f>
        <v>151468</v>
      </c>
      <c r="D2148" s="5" t="str">
        <f>RIGHT(B2148,2)</f>
        <v>DI</v>
      </c>
      <c r="E2148" s="5" t="s">
        <v>223</v>
      </c>
      <c r="F2148" s="5" t="s">
        <v>340</v>
      </c>
      <c r="G2148" s="5" t="s">
        <v>352</v>
      </c>
      <c r="H2148" s="5" t="s">
        <v>257</v>
      </c>
      <c r="I2148" s="5" t="s">
        <v>631</v>
      </c>
      <c r="J2148" s="13">
        <v>220</v>
      </c>
      <c r="K2148" s="5">
        <v>60</v>
      </c>
      <c r="L2148" s="5" t="s">
        <v>227</v>
      </c>
      <c r="M2148" s="5">
        <v>51</v>
      </c>
      <c r="N2148" s="5" t="s">
        <v>228</v>
      </c>
      <c r="O2148" s="5">
        <v>52</v>
      </c>
      <c r="P2148" s="5" t="s">
        <v>229</v>
      </c>
      <c r="Q2148" s="5">
        <v>57</v>
      </c>
    </row>
    <row r="2149" spans="1:17" hidden="1" outlineLevel="3" collapsed="1" x14ac:dyDescent="0.25">
      <c r="A2149" s="5"/>
      <c r="B2149" s="5"/>
      <c r="C2149" s="5">
        <f>SUBTOTAL(3,C2147:C2148)</f>
        <v>2</v>
      </c>
      <c r="D2149" s="5"/>
      <c r="E2149" s="9" t="s">
        <v>2282</v>
      </c>
      <c r="F2149" s="5"/>
      <c r="G2149" s="5"/>
      <c r="H2149" s="5"/>
      <c r="I2149" s="5"/>
      <c r="J2149" s="13"/>
      <c r="K2149" s="5"/>
      <c r="L2149" s="5"/>
      <c r="M2149" s="5"/>
      <c r="N2149" s="5"/>
      <c r="O2149" s="5"/>
      <c r="P2149" s="5"/>
      <c r="Q2149" s="5"/>
    </row>
    <row r="2150" spans="1:17" hidden="1" outlineLevel="4" x14ac:dyDescent="0.25">
      <c r="A2150" s="5">
        <v>1554</v>
      </c>
      <c r="B2150" s="5" t="s">
        <v>2161</v>
      </c>
      <c r="C2150" s="5" t="str">
        <f>LEFT(B2150,6)</f>
        <v>151471</v>
      </c>
      <c r="D2150" s="5" t="str">
        <f>RIGHT(B2150,2)</f>
        <v>JC</v>
      </c>
      <c r="E2150" s="5" t="s">
        <v>253</v>
      </c>
      <c r="F2150" s="5" t="s">
        <v>340</v>
      </c>
      <c r="G2150" s="5" t="s">
        <v>539</v>
      </c>
      <c r="H2150" s="5" t="s">
        <v>257</v>
      </c>
      <c r="I2150" s="5" t="s">
        <v>279</v>
      </c>
      <c r="J2150" s="13">
        <v>252</v>
      </c>
      <c r="K2150" s="5">
        <v>63</v>
      </c>
      <c r="L2150" s="5" t="s">
        <v>228</v>
      </c>
      <c r="M2150" s="5">
        <v>57</v>
      </c>
      <c r="N2150" s="5" t="s">
        <v>234</v>
      </c>
      <c r="O2150" s="5">
        <v>71</v>
      </c>
      <c r="P2150" s="5" t="s">
        <v>229</v>
      </c>
      <c r="Q2150" s="5">
        <v>61</v>
      </c>
    </row>
    <row r="2151" spans="1:17" hidden="1" outlineLevel="4" x14ac:dyDescent="0.25">
      <c r="A2151" s="5">
        <v>1564</v>
      </c>
      <c r="B2151" s="5" t="s">
        <v>2174</v>
      </c>
      <c r="C2151" s="5" t="str">
        <f>LEFT(B2151,6)</f>
        <v>151475</v>
      </c>
      <c r="D2151" s="5" t="str">
        <f>RIGHT(B2151,2)</f>
        <v>EC</v>
      </c>
      <c r="E2151" s="5" t="s">
        <v>253</v>
      </c>
      <c r="F2151" s="5" t="s">
        <v>340</v>
      </c>
      <c r="G2151" s="5" t="s">
        <v>1138</v>
      </c>
      <c r="H2151" s="5" t="s">
        <v>257</v>
      </c>
      <c r="I2151" s="5" t="s">
        <v>229</v>
      </c>
      <c r="J2151" s="13">
        <v>213</v>
      </c>
      <c r="K2151" s="5">
        <v>55</v>
      </c>
      <c r="L2151" s="5" t="s">
        <v>228</v>
      </c>
      <c r="M2151" s="5">
        <v>53</v>
      </c>
      <c r="N2151" s="5" t="s">
        <v>234</v>
      </c>
      <c r="O2151" s="5">
        <v>55</v>
      </c>
      <c r="P2151" s="5" t="s">
        <v>229</v>
      </c>
      <c r="Q2151" s="5">
        <v>50</v>
      </c>
    </row>
    <row r="2152" spans="1:17" hidden="1" outlineLevel="4" x14ac:dyDescent="0.25">
      <c r="A2152" s="5">
        <v>1598</v>
      </c>
      <c r="B2152" s="5" t="s">
        <v>2210</v>
      </c>
      <c r="C2152" s="5" t="str">
        <f>LEFT(B2152,6)</f>
        <v>151495</v>
      </c>
      <c r="D2152" s="5" t="str">
        <f>RIGHT(B2152,2)</f>
        <v>IF</v>
      </c>
      <c r="E2152" s="5" t="s">
        <v>253</v>
      </c>
      <c r="F2152" s="5" t="s">
        <v>340</v>
      </c>
      <c r="G2152" s="5" t="s">
        <v>799</v>
      </c>
      <c r="H2152" s="5" t="s">
        <v>257</v>
      </c>
      <c r="I2152" s="5" t="s">
        <v>229</v>
      </c>
      <c r="J2152" s="13">
        <v>214</v>
      </c>
      <c r="K2152" s="5">
        <v>52</v>
      </c>
      <c r="L2152" s="5" t="s">
        <v>442</v>
      </c>
      <c r="M2152" s="5">
        <v>57</v>
      </c>
      <c r="N2152" s="5" t="s">
        <v>234</v>
      </c>
      <c r="O2152" s="5">
        <v>55</v>
      </c>
      <c r="P2152" s="5" t="s">
        <v>229</v>
      </c>
      <c r="Q2152" s="5">
        <v>50</v>
      </c>
    </row>
    <row r="2153" spans="1:17" hidden="1" outlineLevel="3" collapsed="1" x14ac:dyDescent="0.25">
      <c r="A2153" s="5"/>
      <c r="B2153" s="5"/>
      <c r="C2153" s="5">
        <f>SUBTOTAL(3,C2150:C2152)</f>
        <v>3</v>
      </c>
      <c r="D2153" s="5"/>
      <c r="E2153" s="9" t="s">
        <v>2281</v>
      </c>
      <c r="F2153" s="5"/>
      <c r="G2153" s="5"/>
      <c r="H2153" s="5"/>
      <c r="I2153" s="5"/>
      <c r="J2153" s="13"/>
      <c r="K2153" s="5"/>
      <c r="L2153" s="5"/>
      <c r="M2153" s="5"/>
      <c r="N2153" s="5"/>
      <c r="O2153" s="5"/>
      <c r="P2153" s="5"/>
      <c r="Q2153" s="5"/>
    </row>
    <row r="2154" spans="1:17" outlineLevel="2" collapsed="1" x14ac:dyDescent="0.25">
      <c r="A2154" s="5"/>
      <c r="B2154" s="5"/>
      <c r="C2154" s="5">
        <f>SUBTOTAL(3,C2117:C2152)</f>
        <v>22</v>
      </c>
      <c r="D2154" s="5"/>
      <c r="E2154" s="5"/>
      <c r="F2154" s="5"/>
      <c r="G2154" s="5"/>
      <c r="H2154" s="9" t="s">
        <v>2275</v>
      </c>
      <c r="I2154" s="5"/>
      <c r="J2154" s="13"/>
      <c r="K2154" s="5"/>
      <c r="L2154" s="5"/>
      <c r="M2154" s="5"/>
      <c r="N2154" s="5"/>
      <c r="O2154" s="5"/>
      <c r="P2154" s="5"/>
      <c r="Q2154" s="5"/>
    </row>
    <row r="2155" spans="1:17" hidden="1" outlineLevel="4" x14ac:dyDescent="0.25">
      <c r="A2155" s="5">
        <v>288</v>
      </c>
      <c r="B2155" s="5" t="s">
        <v>707</v>
      </c>
      <c r="C2155" s="5" t="str">
        <f>LEFT(B2155,6)</f>
        <v>150523</v>
      </c>
      <c r="D2155" s="5" t="str">
        <f>RIGHT(B2155,2)</f>
        <v>BJ</v>
      </c>
      <c r="E2155" s="5" t="s">
        <v>253</v>
      </c>
      <c r="F2155" s="5" t="s">
        <v>340</v>
      </c>
      <c r="G2155" s="5" t="s">
        <v>708</v>
      </c>
      <c r="H2155" s="5" t="s">
        <v>277</v>
      </c>
      <c r="I2155" s="5" t="s">
        <v>299</v>
      </c>
      <c r="J2155" s="13">
        <v>205</v>
      </c>
      <c r="K2155" s="5">
        <v>56</v>
      </c>
      <c r="L2155" s="5" t="s">
        <v>228</v>
      </c>
      <c r="M2155" s="5">
        <v>44</v>
      </c>
      <c r="N2155" s="5" t="s">
        <v>234</v>
      </c>
      <c r="O2155" s="5">
        <v>57</v>
      </c>
      <c r="P2155" s="5" t="s">
        <v>229</v>
      </c>
      <c r="Q2155" s="5">
        <v>48</v>
      </c>
    </row>
    <row r="2156" spans="1:17" hidden="1" outlineLevel="3" collapsed="1" x14ac:dyDescent="0.25">
      <c r="A2156" s="5"/>
      <c r="B2156" s="5"/>
      <c r="C2156" s="5">
        <f>SUBTOTAL(3,C2155:C2155)</f>
        <v>1</v>
      </c>
      <c r="D2156" s="5"/>
      <c r="E2156" s="9" t="s">
        <v>2281</v>
      </c>
      <c r="F2156" s="5"/>
      <c r="G2156" s="5"/>
      <c r="H2156" s="5"/>
      <c r="I2156" s="5"/>
      <c r="J2156" s="13"/>
      <c r="K2156" s="5"/>
      <c r="L2156" s="5"/>
      <c r="M2156" s="5"/>
      <c r="N2156" s="5"/>
      <c r="O2156" s="5"/>
      <c r="P2156" s="5"/>
      <c r="Q2156" s="5"/>
    </row>
    <row r="2157" spans="1:17" hidden="1" outlineLevel="4" x14ac:dyDescent="0.25">
      <c r="A2157" s="5">
        <v>354</v>
      </c>
      <c r="B2157" s="5" t="s">
        <v>788</v>
      </c>
      <c r="C2157" s="5" t="str">
        <f>LEFT(B2157,6)</f>
        <v>150538</v>
      </c>
      <c r="D2157" s="5" t="str">
        <f>RIGHT(B2157,2)</f>
        <v>HI</v>
      </c>
      <c r="E2157" s="5" t="s">
        <v>223</v>
      </c>
      <c r="F2157" s="5" t="s">
        <v>340</v>
      </c>
      <c r="G2157" s="5" t="s">
        <v>458</v>
      </c>
      <c r="H2157" s="5" t="s">
        <v>277</v>
      </c>
      <c r="I2157" s="5" t="s">
        <v>440</v>
      </c>
      <c r="J2157" s="13">
        <v>204</v>
      </c>
      <c r="K2157" s="5">
        <v>50</v>
      </c>
      <c r="L2157" s="5" t="s">
        <v>228</v>
      </c>
      <c r="M2157" s="5">
        <v>48</v>
      </c>
      <c r="N2157" s="5" t="s">
        <v>234</v>
      </c>
      <c r="O2157" s="5">
        <v>50</v>
      </c>
      <c r="P2157" s="5" t="s">
        <v>229</v>
      </c>
      <c r="Q2157" s="5">
        <v>56</v>
      </c>
    </row>
    <row r="2158" spans="1:17" hidden="1" outlineLevel="3" collapsed="1" x14ac:dyDescent="0.25">
      <c r="A2158" s="5"/>
      <c r="B2158" s="5"/>
      <c r="C2158" s="5">
        <f>SUBTOTAL(3,C2157:C2157)</f>
        <v>1</v>
      </c>
      <c r="D2158" s="5"/>
      <c r="E2158" s="9" t="s">
        <v>2282</v>
      </c>
      <c r="F2158" s="5"/>
      <c r="G2158" s="5"/>
      <c r="H2158" s="5"/>
      <c r="I2158" s="5"/>
      <c r="J2158" s="13"/>
      <c r="K2158" s="5"/>
      <c r="L2158" s="5"/>
      <c r="M2158" s="5"/>
      <c r="N2158" s="5"/>
      <c r="O2158" s="5"/>
      <c r="P2158" s="5"/>
      <c r="Q2158" s="5"/>
    </row>
    <row r="2159" spans="1:17" hidden="1" outlineLevel="4" x14ac:dyDescent="0.25">
      <c r="A2159" s="5">
        <v>384</v>
      </c>
      <c r="B2159" s="5" t="s">
        <v>825</v>
      </c>
      <c r="C2159" s="5" t="str">
        <f t="shared" ref="C2159:C2174" si="48">LEFT(B2159,6)</f>
        <v>150559</v>
      </c>
      <c r="D2159" s="5" t="str">
        <f t="shared" ref="D2159:D2174" si="49">RIGHT(B2159,2)</f>
        <v>BH</v>
      </c>
      <c r="E2159" s="5" t="s">
        <v>253</v>
      </c>
      <c r="F2159" s="5" t="s">
        <v>340</v>
      </c>
      <c r="G2159" s="5" t="s">
        <v>826</v>
      </c>
      <c r="H2159" s="5" t="s">
        <v>277</v>
      </c>
      <c r="I2159" s="5" t="s">
        <v>304</v>
      </c>
      <c r="J2159" s="13">
        <v>203</v>
      </c>
      <c r="K2159" s="5">
        <v>66</v>
      </c>
      <c r="L2159" s="5" t="s">
        <v>228</v>
      </c>
      <c r="M2159" s="5">
        <v>45</v>
      </c>
      <c r="N2159" s="5" t="s">
        <v>234</v>
      </c>
      <c r="O2159" s="5">
        <v>47</v>
      </c>
      <c r="P2159" s="5" t="s">
        <v>229</v>
      </c>
      <c r="Q2159" s="5">
        <v>45</v>
      </c>
    </row>
    <row r="2160" spans="1:17" hidden="1" outlineLevel="4" x14ac:dyDescent="0.25">
      <c r="A2160" s="5">
        <v>488</v>
      </c>
      <c r="B2160" s="5" t="s">
        <v>964</v>
      </c>
      <c r="C2160" s="5" t="str">
        <f t="shared" si="48"/>
        <v>150689</v>
      </c>
      <c r="D2160" s="5" t="str">
        <f t="shared" si="49"/>
        <v>BC</v>
      </c>
      <c r="E2160" s="5" t="s">
        <v>253</v>
      </c>
      <c r="F2160" s="5" t="s">
        <v>340</v>
      </c>
      <c r="G2160" s="5" t="s">
        <v>708</v>
      </c>
      <c r="H2160" s="5" t="s">
        <v>277</v>
      </c>
      <c r="I2160" s="5" t="s">
        <v>276</v>
      </c>
      <c r="J2160" s="13">
        <v>272</v>
      </c>
      <c r="K2160" s="5">
        <v>66</v>
      </c>
      <c r="L2160" s="5" t="s">
        <v>228</v>
      </c>
      <c r="M2160" s="5">
        <v>66</v>
      </c>
      <c r="N2160" s="5" t="s">
        <v>234</v>
      </c>
      <c r="O2160" s="5">
        <v>71</v>
      </c>
      <c r="P2160" s="5" t="s">
        <v>229</v>
      </c>
      <c r="Q2160" s="5">
        <v>69</v>
      </c>
    </row>
    <row r="2161" spans="1:17" hidden="1" outlineLevel="4" x14ac:dyDescent="0.25">
      <c r="A2161" s="5">
        <v>633</v>
      </c>
      <c r="B2161" s="5" t="s">
        <v>1133</v>
      </c>
      <c r="C2161" s="5" t="str">
        <f t="shared" si="48"/>
        <v>150956</v>
      </c>
      <c r="D2161" s="5" t="str">
        <f t="shared" si="49"/>
        <v>FJ</v>
      </c>
      <c r="E2161" s="5" t="s">
        <v>253</v>
      </c>
      <c r="F2161" s="5" t="s">
        <v>340</v>
      </c>
      <c r="G2161" s="5" t="s">
        <v>352</v>
      </c>
      <c r="H2161" s="5" t="s">
        <v>277</v>
      </c>
      <c r="I2161" s="5" t="s">
        <v>304</v>
      </c>
      <c r="J2161" s="13">
        <v>273</v>
      </c>
      <c r="K2161" s="5">
        <v>70</v>
      </c>
      <c r="L2161" s="5" t="s">
        <v>234</v>
      </c>
      <c r="M2161" s="5">
        <v>60</v>
      </c>
      <c r="N2161" s="5" t="s">
        <v>228</v>
      </c>
      <c r="O2161" s="5">
        <v>74</v>
      </c>
      <c r="P2161" s="5" t="s">
        <v>229</v>
      </c>
      <c r="Q2161" s="5">
        <v>69</v>
      </c>
    </row>
    <row r="2162" spans="1:17" hidden="1" outlineLevel="4" x14ac:dyDescent="0.25">
      <c r="A2162" s="5">
        <v>688</v>
      </c>
      <c r="B2162" s="5" t="s">
        <v>1195</v>
      </c>
      <c r="C2162" s="5" t="str">
        <f t="shared" si="48"/>
        <v>150968</v>
      </c>
      <c r="D2162" s="5" t="str">
        <f t="shared" si="49"/>
        <v>CA</v>
      </c>
      <c r="E2162" s="5" t="s">
        <v>253</v>
      </c>
      <c r="F2162" s="5" t="s">
        <v>340</v>
      </c>
      <c r="G2162" s="5" t="s">
        <v>1196</v>
      </c>
      <c r="H2162" s="5" t="s">
        <v>277</v>
      </c>
      <c r="I2162" s="5" t="s">
        <v>299</v>
      </c>
      <c r="J2162" s="13">
        <v>262</v>
      </c>
      <c r="K2162" s="5">
        <v>68</v>
      </c>
      <c r="L2162" s="5" t="s">
        <v>228</v>
      </c>
      <c r="M2162" s="5">
        <v>62</v>
      </c>
      <c r="N2162" s="5" t="s">
        <v>234</v>
      </c>
      <c r="O2162" s="5">
        <v>64</v>
      </c>
      <c r="P2162" s="5" t="s">
        <v>229</v>
      </c>
      <c r="Q2162" s="5">
        <v>68</v>
      </c>
    </row>
    <row r="2163" spans="1:17" hidden="1" outlineLevel="4" x14ac:dyDescent="0.25">
      <c r="A2163" s="5">
        <v>727</v>
      </c>
      <c r="B2163" s="5" t="s">
        <v>1240</v>
      </c>
      <c r="C2163" s="5" t="str">
        <f t="shared" si="48"/>
        <v>150976</v>
      </c>
      <c r="D2163" s="5" t="str">
        <f t="shared" si="49"/>
        <v>BE</v>
      </c>
      <c r="E2163" s="5" t="s">
        <v>253</v>
      </c>
      <c r="F2163" s="5" t="s">
        <v>340</v>
      </c>
      <c r="G2163" s="5" t="s">
        <v>503</v>
      </c>
      <c r="H2163" s="5" t="s">
        <v>277</v>
      </c>
      <c r="I2163" s="5" t="s">
        <v>304</v>
      </c>
      <c r="J2163" s="13">
        <v>218</v>
      </c>
      <c r="K2163" s="5">
        <v>51</v>
      </c>
      <c r="L2163" s="5" t="s">
        <v>234</v>
      </c>
      <c r="M2163" s="5">
        <v>55</v>
      </c>
      <c r="N2163" s="5" t="s">
        <v>229</v>
      </c>
      <c r="O2163" s="5">
        <v>68</v>
      </c>
      <c r="P2163" s="5" t="s">
        <v>228</v>
      </c>
      <c r="Q2163" s="5">
        <v>44</v>
      </c>
    </row>
    <row r="2164" spans="1:17" hidden="1" outlineLevel="4" x14ac:dyDescent="0.25">
      <c r="A2164" s="5">
        <v>742</v>
      </c>
      <c r="B2164" s="5" t="s">
        <v>1255</v>
      </c>
      <c r="C2164" s="5" t="str">
        <f t="shared" si="48"/>
        <v>150979</v>
      </c>
      <c r="D2164" s="5" t="str">
        <f t="shared" si="49"/>
        <v>BI</v>
      </c>
      <c r="E2164" s="5" t="s">
        <v>253</v>
      </c>
      <c r="F2164" s="5" t="s">
        <v>340</v>
      </c>
      <c r="G2164" s="5" t="s">
        <v>1256</v>
      </c>
      <c r="H2164" s="5" t="s">
        <v>277</v>
      </c>
      <c r="I2164" s="5" t="s">
        <v>299</v>
      </c>
      <c r="J2164" s="13">
        <v>268</v>
      </c>
      <c r="K2164" s="5">
        <v>68</v>
      </c>
      <c r="L2164" s="5" t="s">
        <v>234</v>
      </c>
      <c r="M2164" s="5">
        <v>71</v>
      </c>
      <c r="N2164" s="5" t="s">
        <v>228</v>
      </c>
      <c r="O2164" s="5">
        <v>70</v>
      </c>
      <c r="P2164" s="5" t="s">
        <v>442</v>
      </c>
      <c r="Q2164" s="5">
        <v>59</v>
      </c>
    </row>
    <row r="2165" spans="1:17" hidden="1" outlineLevel="4" x14ac:dyDescent="0.25">
      <c r="A2165" s="5">
        <v>756</v>
      </c>
      <c r="B2165" s="5" t="s">
        <v>1272</v>
      </c>
      <c r="C2165" s="5" t="str">
        <f t="shared" si="48"/>
        <v>150982</v>
      </c>
      <c r="D2165" s="5" t="str">
        <f t="shared" si="49"/>
        <v>DB</v>
      </c>
      <c r="E2165" s="5" t="s">
        <v>253</v>
      </c>
      <c r="F2165" s="5" t="s">
        <v>340</v>
      </c>
      <c r="G2165" s="5" t="s">
        <v>1273</v>
      </c>
      <c r="H2165" s="5" t="s">
        <v>277</v>
      </c>
      <c r="I2165" s="5" t="s">
        <v>304</v>
      </c>
      <c r="J2165" s="13">
        <v>267</v>
      </c>
      <c r="K2165" s="5">
        <v>79</v>
      </c>
      <c r="L2165" s="5" t="s">
        <v>228</v>
      </c>
      <c r="M2165" s="5">
        <v>71</v>
      </c>
      <c r="N2165" s="5" t="s">
        <v>234</v>
      </c>
      <c r="O2165" s="5">
        <v>63</v>
      </c>
      <c r="P2165" s="5" t="s">
        <v>229</v>
      </c>
      <c r="Q2165" s="5">
        <v>54</v>
      </c>
    </row>
    <row r="2166" spans="1:17" hidden="1" outlineLevel="4" x14ac:dyDescent="0.25">
      <c r="A2166" s="5">
        <v>757</v>
      </c>
      <c r="B2166" s="5" t="s">
        <v>1274</v>
      </c>
      <c r="C2166" s="5" t="str">
        <f t="shared" si="48"/>
        <v>150982</v>
      </c>
      <c r="D2166" s="5" t="str">
        <f t="shared" si="49"/>
        <v>CF</v>
      </c>
      <c r="E2166" s="5" t="s">
        <v>253</v>
      </c>
      <c r="F2166" s="5" t="s">
        <v>340</v>
      </c>
      <c r="G2166" s="5" t="s">
        <v>853</v>
      </c>
      <c r="H2166" s="5" t="s">
        <v>277</v>
      </c>
      <c r="I2166" s="5" t="s">
        <v>304</v>
      </c>
      <c r="J2166" s="13">
        <v>246</v>
      </c>
      <c r="K2166" s="5">
        <v>50</v>
      </c>
      <c r="L2166" s="5" t="s">
        <v>228</v>
      </c>
      <c r="M2166" s="5">
        <v>60</v>
      </c>
      <c r="N2166" s="5" t="s">
        <v>229</v>
      </c>
      <c r="O2166" s="5">
        <v>59</v>
      </c>
      <c r="P2166" s="5" t="s">
        <v>234</v>
      </c>
      <c r="Q2166" s="5">
        <v>77</v>
      </c>
    </row>
    <row r="2167" spans="1:17" hidden="1" outlineLevel="4" x14ac:dyDescent="0.25">
      <c r="A2167" s="5">
        <v>776</v>
      </c>
      <c r="B2167" s="5" t="s">
        <v>1296</v>
      </c>
      <c r="C2167" s="5" t="str">
        <f t="shared" si="48"/>
        <v>150987</v>
      </c>
      <c r="D2167" s="5" t="str">
        <f t="shared" si="49"/>
        <v>AE</v>
      </c>
      <c r="E2167" s="5" t="s">
        <v>253</v>
      </c>
      <c r="F2167" s="5" t="s">
        <v>340</v>
      </c>
      <c r="G2167" s="5" t="s">
        <v>853</v>
      </c>
      <c r="H2167" s="5" t="s">
        <v>277</v>
      </c>
      <c r="I2167" s="5" t="s">
        <v>551</v>
      </c>
      <c r="J2167" s="13">
        <v>214</v>
      </c>
      <c r="K2167" s="5">
        <v>69</v>
      </c>
      <c r="L2167" s="5" t="s">
        <v>228</v>
      </c>
      <c r="M2167" s="5">
        <v>30</v>
      </c>
      <c r="N2167" s="5" t="s">
        <v>234</v>
      </c>
      <c r="O2167" s="5">
        <v>55</v>
      </c>
      <c r="P2167" s="5" t="s">
        <v>229</v>
      </c>
      <c r="Q2167" s="5">
        <v>60</v>
      </c>
    </row>
    <row r="2168" spans="1:17" hidden="1" outlineLevel="4" x14ac:dyDescent="0.25">
      <c r="A2168" s="5">
        <v>804</v>
      </c>
      <c r="B2168" s="5" t="s">
        <v>1325</v>
      </c>
      <c r="C2168" s="5" t="str">
        <f t="shared" si="48"/>
        <v>150996</v>
      </c>
      <c r="D2168" s="5" t="str">
        <f t="shared" si="49"/>
        <v>IC</v>
      </c>
      <c r="E2168" s="5" t="s">
        <v>253</v>
      </c>
      <c r="F2168" s="5" t="s">
        <v>340</v>
      </c>
      <c r="G2168" s="5" t="s">
        <v>1258</v>
      </c>
      <c r="H2168" s="5" t="s">
        <v>277</v>
      </c>
      <c r="I2168" s="5" t="s">
        <v>299</v>
      </c>
      <c r="J2168" s="13">
        <v>257</v>
      </c>
      <c r="K2168" s="5">
        <v>68</v>
      </c>
      <c r="L2168" s="5" t="s">
        <v>229</v>
      </c>
      <c r="M2168" s="5">
        <v>58</v>
      </c>
      <c r="N2168" s="5" t="s">
        <v>228</v>
      </c>
      <c r="O2168" s="5">
        <v>73</v>
      </c>
      <c r="P2168" s="5" t="s">
        <v>234</v>
      </c>
      <c r="Q2168" s="5">
        <v>58</v>
      </c>
    </row>
    <row r="2169" spans="1:17" hidden="1" outlineLevel="4" x14ac:dyDescent="0.25">
      <c r="A2169" s="5">
        <v>808</v>
      </c>
      <c r="B2169" s="5" t="s">
        <v>1330</v>
      </c>
      <c r="C2169" s="5" t="str">
        <f t="shared" si="48"/>
        <v>150997</v>
      </c>
      <c r="D2169" s="5" t="str">
        <f t="shared" si="49"/>
        <v>GJ</v>
      </c>
      <c r="E2169" s="5" t="s">
        <v>253</v>
      </c>
      <c r="F2169" s="5" t="s">
        <v>340</v>
      </c>
      <c r="G2169" s="5" t="s">
        <v>826</v>
      </c>
      <c r="H2169" s="5" t="s">
        <v>277</v>
      </c>
      <c r="I2169" s="5" t="s">
        <v>276</v>
      </c>
      <c r="J2169" s="13">
        <v>213</v>
      </c>
      <c r="K2169" s="5">
        <v>42</v>
      </c>
      <c r="L2169" s="5" t="s">
        <v>228</v>
      </c>
      <c r="M2169" s="5">
        <v>46</v>
      </c>
      <c r="N2169" s="5" t="s">
        <v>234</v>
      </c>
      <c r="O2169" s="5">
        <v>73</v>
      </c>
      <c r="P2169" s="5" t="s">
        <v>229</v>
      </c>
      <c r="Q2169" s="5">
        <v>52</v>
      </c>
    </row>
    <row r="2170" spans="1:17" hidden="1" outlineLevel="4" x14ac:dyDescent="0.25">
      <c r="A2170" s="5">
        <v>816</v>
      </c>
      <c r="B2170" s="5" t="s">
        <v>1338</v>
      </c>
      <c r="C2170" s="5" t="str">
        <f t="shared" si="48"/>
        <v>151001</v>
      </c>
      <c r="D2170" s="5" t="str">
        <f t="shared" si="49"/>
        <v>HE</v>
      </c>
      <c r="E2170" s="5" t="s">
        <v>253</v>
      </c>
      <c r="F2170" s="5" t="s">
        <v>340</v>
      </c>
      <c r="G2170" s="5" t="s">
        <v>539</v>
      </c>
      <c r="H2170" s="5" t="s">
        <v>277</v>
      </c>
      <c r="I2170" s="5" t="s">
        <v>299</v>
      </c>
      <c r="J2170" s="13">
        <v>226</v>
      </c>
      <c r="K2170" s="5">
        <v>61</v>
      </c>
      <c r="L2170" s="5" t="s">
        <v>228</v>
      </c>
      <c r="M2170" s="5">
        <v>60</v>
      </c>
      <c r="N2170" s="5" t="s">
        <v>234</v>
      </c>
      <c r="O2170" s="5">
        <v>67</v>
      </c>
      <c r="P2170" s="5" t="s">
        <v>229</v>
      </c>
      <c r="Q2170" s="5">
        <v>38</v>
      </c>
    </row>
    <row r="2171" spans="1:17" hidden="1" outlineLevel="4" x14ac:dyDescent="0.25">
      <c r="A2171" s="5">
        <v>925</v>
      </c>
      <c r="B2171" s="5" t="s">
        <v>1471</v>
      </c>
      <c r="C2171" s="5" t="str">
        <f t="shared" si="48"/>
        <v>151106</v>
      </c>
      <c r="D2171" s="5" t="str">
        <f t="shared" si="49"/>
        <v>ID</v>
      </c>
      <c r="E2171" s="5" t="s">
        <v>253</v>
      </c>
      <c r="F2171" s="5" t="s">
        <v>340</v>
      </c>
      <c r="G2171" s="5" t="s">
        <v>539</v>
      </c>
      <c r="H2171" s="5" t="s">
        <v>277</v>
      </c>
      <c r="I2171" s="5" t="s">
        <v>299</v>
      </c>
      <c r="J2171" s="13">
        <v>209</v>
      </c>
      <c r="K2171" s="5">
        <v>67</v>
      </c>
      <c r="L2171" s="5" t="s">
        <v>229</v>
      </c>
      <c r="M2171" s="5">
        <v>48</v>
      </c>
      <c r="N2171" s="5" t="s">
        <v>234</v>
      </c>
      <c r="O2171" s="5">
        <v>47</v>
      </c>
      <c r="P2171" s="5" t="s">
        <v>228</v>
      </c>
      <c r="Q2171" s="5">
        <v>47</v>
      </c>
    </row>
    <row r="2172" spans="1:17" hidden="1" outlineLevel="4" x14ac:dyDescent="0.25">
      <c r="A2172" s="5">
        <v>932</v>
      </c>
      <c r="B2172" s="5" t="s">
        <v>1478</v>
      </c>
      <c r="C2172" s="5" t="str">
        <f t="shared" si="48"/>
        <v>151110</v>
      </c>
      <c r="D2172" s="5" t="str">
        <f t="shared" si="49"/>
        <v>HC</v>
      </c>
      <c r="E2172" s="5" t="s">
        <v>253</v>
      </c>
      <c r="F2172" s="5" t="s">
        <v>340</v>
      </c>
      <c r="G2172" s="5" t="s">
        <v>799</v>
      </c>
      <c r="H2172" s="5" t="s">
        <v>277</v>
      </c>
      <c r="I2172" s="5" t="s">
        <v>304</v>
      </c>
      <c r="J2172" s="13">
        <v>215</v>
      </c>
      <c r="K2172" s="5">
        <v>43</v>
      </c>
      <c r="L2172" s="5" t="s">
        <v>228</v>
      </c>
      <c r="M2172" s="5">
        <v>71</v>
      </c>
      <c r="N2172" s="5" t="s">
        <v>234</v>
      </c>
      <c r="O2172" s="5">
        <v>41</v>
      </c>
      <c r="P2172" s="5" t="s">
        <v>229</v>
      </c>
      <c r="Q2172" s="5">
        <v>60</v>
      </c>
    </row>
    <row r="2173" spans="1:17" hidden="1" outlineLevel="4" x14ac:dyDescent="0.25">
      <c r="A2173" s="5">
        <v>1061</v>
      </c>
      <c r="B2173" s="5" t="s">
        <v>1621</v>
      </c>
      <c r="C2173" s="5" t="str">
        <f t="shared" si="48"/>
        <v>151202</v>
      </c>
      <c r="D2173" s="5" t="str">
        <f t="shared" si="49"/>
        <v>IF</v>
      </c>
      <c r="E2173" s="5" t="s">
        <v>253</v>
      </c>
      <c r="F2173" s="5" t="s">
        <v>340</v>
      </c>
      <c r="G2173" s="5" t="s">
        <v>341</v>
      </c>
      <c r="H2173" s="5" t="s">
        <v>277</v>
      </c>
      <c r="I2173" s="5" t="s">
        <v>276</v>
      </c>
      <c r="J2173" s="13">
        <v>292</v>
      </c>
      <c r="K2173" s="5">
        <v>62</v>
      </c>
      <c r="L2173" s="5" t="s">
        <v>234</v>
      </c>
      <c r="M2173" s="5">
        <v>60</v>
      </c>
      <c r="N2173" s="5" t="s">
        <v>229</v>
      </c>
      <c r="O2173" s="5">
        <v>99</v>
      </c>
      <c r="P2173" s="5" t="s">
        <v>228</v>
      </c>
      <c r="Q2173" s="5">
        <v>71</v>
      </c>
    </row>
    <row r="2174" spans="1:17" hidden="1" outlineLevel="4" x14ac:dyDescent="0.25">
      <c r="A2174" s="5">
        <v>1135</v>
      </c>
      <c r="B2174" s="5" t="s">
        <v>1704</v>
      </c>
      <c r="C2174" s="5" t="str">
        <f t="shared" si="48"/>
        <v>151222</v>
      </c>
      <c r="D2174" s="5" t="str">
        <f t="shared" si="49"/>
        <v>DF</v>
      </c>
      <c r="E2174" s="5" t="s">
        <v>253</v>
      </c>
      <c r="F2174" s="5" t="s">
        <v>340</v>
      </c>
      <c r="G2174" s="5" t="s">
        <v>341</v>
      </c>
      <c r="H2174" s="5" t="s">
        <v>277</v>
      </c>
      <c r="I2174" s="5" t="s">
        <v>299</v>
      </c>
      <c r="J2174" s="13">
        <v>235</v>
      </c>
      <c r="K2174" s="5">
        <v>63</v>
      </c>
      <c r="L2174" s="5" t="s">
        <v>228</v>
      </c>
      <c r="M2174" s="5">
        <v>49</v>
      </c>
      <c r="N2174" s="5" t="s">
        <v>234</v>
      </c>
      <c r="O2174" s="5">
        <v>59</v>
      </c>
      <c r="P2174" s="5" t="s">
        <v>229</v>
      </c>
      <c r="Q2174" s="5">
        <v>64</v>
      </c>
    </row>
    <row r="2175" spans="1:17" hidden="1" outlineLevel="3" collapsed="1" x14ac:dyDescent="0.25">
      <c r="A2175" s="5"/>
      <c r="B2175" s="5"/>
      <c r="C2175" s="5">
        <f>SUBTOTAL(3,C2159:C2174)</f>
        <v>16</v>
      </c>
      <c r="D2175" s="5"/>
      <c r="E2175" s="9" t="s">
        <v>2281</v>
      </c>
      <c r="F2175" s="5"/>
      <c r="G2175" s="5"/>
      <c r="H2175" s="5"/>
      <c r="I2175" s="5"/>
      <c r="J2175" s="13"/>
      <c r="K2175" s="5"/>
      <c r="L2175" s="5"/>
      <c r="M2175" s="5"/>
      <c r="N2175" s="5"/>
      <c r="O2175" s="5"/>
      <c r="P2175" s="5"/>
      <c r="Q2175" s="5"/>
    </row>
    <row r="2176" spans="1:17" hidden="1" outlineLevel="4" x14ac:dyDescent="0.25">
      <c r="A2176" s="5">
        <v>1331</v>
      </c>
      <c r="B2176" s="5" t="s">
        <v>1916</v>
      </c>
      <c r="C2176" s="5" t="str">
        <f>LEFT(B2176,6)</f>
        <v>151279</v>
      </c>
      <c r="D2176" s="5" t="str">
        <f>RIGHT(B2176,2)</f>
        <v>CF</v>
      </c>
      <c r="E2176" s="5" t="s">
        <v>223</v>
      </c>
      <c r="F2176" s="5" t="s">
        <v>340</v>
      </c>
      <c r="G2176" s="5" t="s">
        <v>352</v>
      </c>
      <c r="H2176" s="5" t="s">
        <v>277</v>
      </c>
      <c r="I2176" s="5" t="s">
        <v>276</v>
      </c>
      <c r="J2176" s="13">
        <v>220</v>
      </c>
      <c r="K2176" s="5">
        <v>51</v>
      </c>
      <c r="L2176" s="5" t="s">
        <v>228</v>
      </c>
      <c r="M2176" s="5">
        <v>61</v>
      </c>
      <c r="N2176" s="5" t="s">
        <v>234</v>
      </c>
      <c r="O2176" s="5">
        <v>54</v>
      </c>
      <c r="P2176" s="5" t="s">
        <v>229</v>
      </c>
      <c r="Q2176" s="5">
        <v>54</v>
      </c>
    </row>
    <row r="2177" spans="1:17" hidden="1" outlineLevel="3" collapsed="1" x14ac:dyDescent="0.25">
      <c r="A2177" s="5"/>
      <c r="B2177" s="5"/>
      <c r="C2177" s="5">
        <f>SUBTOTAL(3,C2176:C2176)</f>
        <v>1</v>
      </c>
      <c r="D2177" s="5"/>
      <c r="E2177" s="9" t="s">
        <v>2282</v>
      </c>
      <c r="F2177" s="5"/>
      <c r="G2177" s="5"/>
      <c r="H2177" s="5"/>
      <c r="I2177" s="5"/>
      <c r="J2177" s="13"/>
      <c r="K2177" s="5"/>
      <c r="L2177" s="5"/>
      <c r="M2177" s="5"/>
      <c r="N2177" s="5"/>
      <c r="O2177" s="5"/>
      <c r="P2177" s="5"/>
      <c r="Q2177" s="5"/>
    </row>
    <row r="2178" spans="1:17" hidden="1" outlineLevel="4" x14ac:dyDescent="0.25">
      <c r="A2178" s="5">
        <v>1396</v>
      </c>
      <c r="B2178" s="5" t="s">
        <v>1989</v>
      </c>
      <c r="C2178" s="5" t="str">
        <f>LEFT(B2178,6)</f>
        <v>151376</v>
      </c>
      <c r="D2178" s="5" t="str">
        <f>RIGHT(B2178,2)</f>
        <v>GA</v>
      </c>
      <c r="E2178" s="5" t="s">
        <v>253</v>
      </c>
      <c r="F2178" s="5" t="s">
        <v>340</v>
      </c>
      <c r="G2178" s="5" t="s">
        <v>534</v>
      </c>
      <c r="H2178" s="5" t="s">
        <v>277</v>
      </c>
      <c r="I2178" s="5" t="s">
        <v>795</v>
      </c>
      <c r="J2178" s="13">
        <v>262</v>
      </c>
      <c r="K2178" s="5">
        <v>75</v>
      </c>
      <c r="L2178" s="5" t="s">
        <v>234</v>
      </c>
      <c r="M2178" s="5">
        <v>64</v>
      </c>
      <c r="N2178" s="5" t="s">
        <v>229</v>
      </c>
      <c r="O2178" s="5">
        <v>59</v>
      </c>
      <c r="P2178" s="5" t="s">
        <v>228</v>
      </c>
      <c r="Q2178" s="5">
        <v>64</v>
      </c>
    </row>
    <row r="2179" spans="1:17" hidden="1" outlineLevel="3" collapsed="1" x14ac:dyDescent="0.25">
      <c r="A2179" s="5"/>
      <c r="B2179" s="5"/>
      <c r="C2179" s="5">
        <f>SUBTOTAL(3,C2178:C2178)</f>
        <v>1</v>
      </c>
      <c r="D2179" s="5"/>
      <c r="E2179" s="9" t="s">
        <v>2281</v>
      </c>
      <c r="F2179" s="5"/>
      <c r="G2179" s="5"/>
      <c r="H2179" s="5"/>
      <c r="I2179" s="5"/>
      <c r="J2179" s="13"/>
      <c r="K2179" s="5"/>
      <c r="L2179" s="5"/>
      <c r="M2179" s="5"/>
      <c r="N2179" s="5"/>
      <c r="O2179" s="5"/>
      <c r="P2179" s="5"/>
      <c r="Q2179" s="5"/>
    </row>
    <row r="2180" spans="1:17" outlineLevel="2" collapsed="1" x14ac:dyDescent="0.25">
      <c r="A2180" s="5"/>
      <c r="B2180" s="5"/>
      <c r="C2180" s="5">
        <f>SUBTOTAL(3,C2155:C2178)</f>
        <v>20</v>
      </c>
      <c r="D2180" s="5"/>
      <c r="E2180" s="5"/>
      <c r="F2180" s="5"/>
      <c r="G2180" s="5"/>
      <c r="H2180" s="9" t="s">
        <v>2276</v>
      </c>
      <c r="I2180" s="5"/>
      <c r="J2180" s="13"/>
      <c r="K2180" s="5"/>
      <c r="L2180" s="5"/>
      <c r="M2180" s="5"/>
      <c r="N2180" s="5"/>
      <c r="O2180" s="5"/>
      <c r="P2180" s="5"/>
      <c r="Q2180" s="5"/>
    </row>
    <row r="2181" spans="1:17" hidden="1" outlineLevel="4" x14ac:dyDescent="0.25">
      <c r="A2181" s="5">
        <v>50</v>
      </c>
      <c r="B2181" s="5" t="s">
        <v>339</v>
      </c>
      <c r="C2181" s="5" t="str">
        <f>LEFT(B2181,6)</f>
        <v>150154</v>
      </c>
      <c r="D2181" s="5" t="str">
        <f>RIGHT(B2181,2)</f>
        <v>HG</v>
      </c>
      <c r="E2181" s="5" t="s">
        <v>253</v>
      </c>
      <c r="F2181" s="5" t="s">
        <v>340</v>
      </c>
      <c r="G2181" s="5" t="s">
        <v>341</v>
      </c>
      <c r="H2181" s="5" t="s">
        <v>251</v>
      </c>
      <c r="I2181" s="5" t="s">
        <v>342</v>
      </c>
      <c r="J2181" s="13">
        <v>237</v>
      </c>
      <c r="K2181" s="5">
        <v>71</v>
      </c>
      <c r="L2181" s="5" t="s">
        <v>238</v>
      </c>
      <c r="M2181" s="5">
        <v>50</v>
      </c>
      <c r="N2181" s="5" t="s">
        <v>239</v>
      </c>
      <c r="O2181" s="5">
        <v>61</v>
      </c>
      <c r="P2181" s="5" t="s">
        <v>240</v>
      </c>
      <c r="Q2181" s="5">
        <v>55</v>
      </c>
    </row>
    <row r="2182" spans="1:17" hidden="1" outlineLevel="3" collapsed="1" x14ac:dyDescent="0.25">
      <c r="A2182" s="5"/>
      <c r="B2182" s="5"/>
      <c r="C2182" s="5">
        <f>SUBTOTAL(3,C2181:C2181)</f>
        <v>1</v>
      </c>
      <c r="D2182" s="5"/>
      <c r="E2182" s="9" t="s">
        <v>2281</v>
      </c>
      <c r="F2182" s="5"/>
      <c r="G2182" s="5"/>
      <c r="H2182" s="5"/>
      <c r="I2182" s="5"/>
      <c r="J2182" s="13"/>
      <c r="K2182" s="5"/>
      <c r="L2182" s="5"/>
      <c r="M2182" s="5"/>
      <c r="N2182" s="5"/>
      <c r="O2182" s="5"/>
      <c r="P2182" s="5"/>
      <c r="Q2182" s="5"/>
    </row>
    <row r="2183" spans="1:17" hidden="1" outlineLevel="4" x14ac:dyDescent="0.25">
      <c r="A2183" s="5">
        <v>94</v>
      </c>
      <c r="B2183" s="5" t="s">
        <v>433</v>
      </c>
      <c r="C2183" s="5" t="str">
        <f>LEFT(B2183,6)</f>
        <v>150471</v>
      </c>
      <c r="D2183" s="5" t="str">
        <f>RIGHT(B2183,2)</f>
        <v>GJ</v>
      </c>
      <c r="E2183" s="5" t="s">
        <v>223</v>
      </c>
      <c r="F2183" s="5" t="s">
        <v>340</v>
      </c>
      <c r="G2183" s="5" t="s">
        <v>434</v>
      </c>
      <c r="H2183" s="5" t="s">
        <v>251</v>
      </c>
      <c r="I2183" s="5" t="s">
        <v>435</v>
      </c>
      <c r="J2183" s="13">
        <v>200</v>
      </c>
      <c r="K2183" s="5">
        <v>40</v>
      </c>
      <c r="L2183" s="5" t="s">
        <v>320</v>
      </c>
      <c r="M2183" s="5">
        <v>58</v>
      </c>
      <c r="N2183" s="5" t="s">
        <v>239</v>
      </c>
      <c r="O2183" s="5">
        <v>48</v>
      </c>
      <c r="P2183" s="5" t="s">
        <v>436</v>
      </c>
      <c r="Q2183" s="5">
        <v>54</v>
      </c>
    </row>
    <row r="2184" spans="1:17" hidden="1" outlineLevel="4" x14ac:dyDescent="0.25">
      <c r="A2184" s="5">
        <v>101</v>
      </c>
      <c r="B2184" s="5" t="s">
        <v>447</v>
      </c>
      <c r="C2184" s="5" t="str">
        <f>LEFT(B2184,6)</f>
        <v>150471</v>
      </c>
      <c r="D2184" s="5" t="str">
        <f>RIGHT(B2184,2)</f>
        <v>HB</v>
      </c>
      <c r="E2184" s="5" t="s">
        <v>223</v>
      </c>
      <c r="F2184" s="5" t="s">
        <v>340</v>
      </c>
      <c r="G2184" s="5" t="s">
        <v>448</v>
      </c>
      <c r="H2184" s="5" t="s">
        <v>251</v>
      </c>
      <c r="I2184" s="5" t="s">
        <v>250</v>
      </c>
      <c r="J2184" s="13">
        <v>249</v>
      </c>
      <c r="K2184" s="5">
        <v>67</v>
      </c>
      <c r="L2184" s="5" t="s">
        <v>250</v>
      </c>
      <c r="M2184" s="5">
        <v>56</v>
      </c>
      <c r="N2184" s="5" t="s">
        <v>234</v>
      </c>
      <c r="O2184" s="5">
        <v>59</v>
      </c>
      <c r="P2184" s="5" t="s">
        <v>442</v>
      </c>
      <c r="Q2184" s="5">
        <v>67</v>
      </c>
    </row>
    <row r="2185" spans="1:17" hidden="1" outlineLevel="3" collapsed="1" x14ac:dyDescent="0.25">
      <c r="A2185" s="5"/>
      <c r="B2185" s="5"/>
      <c r="C2185" s="5">
        <f>SUBTOTAL(3,C2183:C2184)</f>
        <v>2</v>
      </c>
      <c r="D2185" s="5"/>
      <c r="E2185" s="9" t="s">
        <v>2282</v>
      </c>
      <c r="F2185" s="5"/>
      <c r="G2185" s="5"/>
      <c r="H2185" s="5"/>
      <c r="I2185" s="5"/>
      <c r="J2185" s="13"/>
      <c r="K2185" s="5"/>
      <c r="L2185" s="5"/>
      <c r="M2185" s="5"/>
      <c r="N2185" s="5"/>
      <c r="O2185" s="5"/>
      <c r="P2185" s="5"/>
      <c r="Q2185" s="5"/>
    </row>
    <row r="2186" spans="1:17" hidden="1" outlineLevel="4" x14ac:dyDescent="0.25">
      <c r="A2186" s="5">
        <v>153</v>
      </c>
      <c r="B2186" s="5" t="s">
        <v>530</v>
      </c>
      <c r="C2186" s="5" t="str">
        <f>LEFT(B2186,6)</f>
        <v>150490</v>
      </c>
      <c r="D2186" s="5" t="str">
        <f>RIGHT(B2186,2)</f>
        <v>EE</v>
      </c>
      <c r="E2186" s="5" t="s">
        <v>253</v>
      </c>
      <c r="F2186" s="5" t="s">
        <v>340</v>
      </c>
      <c r="G2186" s="5" t="s">
        <v>420</v>
      </c>
      <c r="H2186" s="5" t="s">
        <v>251</v>
      </c>
      <c r="I2186" s="5" t="s">
        <v>250</v>
      </c>
      <c r="J2186" s="13">
        <v>231</v>
      </c>
      <c r="K2186" s="5">
        <v>73</v>
      </c>
      <c r="L2186" s="5" t="s">
        <v>250</v>
      </c>
      <c r="M2186" s="5">
        <v>50</v>
      </c>
      <c r="N2186" s="5" t="s">
        <v>239</v>
      </c>
      <c r="O2186" s="5">
        <v>42</v>
      </c>
      <c r="P2186" s="5" t="s">
        <v>234</v>
      </c>
      <c r="Q2186" s="5">
        <v>66</v>
      </c>
    </row>
    <row r="2187" spans="1:17" hidden="1" outlineLevel="4" x14ac:dyDescent="0.25">
      <c r="A2187" s="5">
        <v>157</v>
      </c>
      <c r="B2187" s="5" t="s">
        <v>538</v>
      </c>
      <c r="C2187" s="5" t="str">
        <f>LEFT(B2187,6)</f>
        <v>150491</v>
      </c>
      <c r="D2187" s="5" t="str">
        <f>RIGHT(B2187,2)</f>
        <v>EE</v>
      </c>
      <c r="E2187" s="5" t="s">
        <v>253</v>
      </c>
      <c r="F2187" s="5" t="s">
        <v>340</v>
      </c>
      <c r="G2187" s="5" t="s">
        <v>539</v>
      </c>
      <c r="H2187" s="5" t="s">
        <v>251</v>
      </c>
      <c r="I2187" s="5" t="s">
        <v>250</v>
      </c>
      <c r="J2187" s="13">
        <v>212</v>
      </c>
      <c r="K2187" s="5">
        <v>61</v>
      </c>
      <c r="L2187" s="5" t="s">
        <v>234</v>
      </c>
      <c r="M2187" s="5">
        <v>48</v>
      </c>
      <c r="N2187" s="5" t="s">
        <v>320</v>
      </c>
      <c r="O2187" s="5">
        <v>55</v>
      </c>
      <c r="P2187" s="5" t="s">
        <v>250</v>
      </c>
      <c r="Q2187" s="5">
        <v>48</v>
      </c>
    </row>
    <row r="2188" spans="1:17" hidden="1" outlineLevel="3" collapsed="1" x14ac:dyDescent="0.25">
      <c r="A2188" s="5"/>
      <c r="B2188" s="5"/>
      <c r="C2188" s="5">
        <f>SUBTOTAL(3,C2186:C2187)</f>
        <v>2</v>
      </c>
      <c r="D2188" s="5"/>
      <c r="E2188" s="9" t="s">
        <v>2281</v>
      </c>
      <c r="F2188" s="5"/>
      <c r="G2188" s="5"/>
      <c r="H2188" s="5"/>
      <c r="I2188" s="5"/>
      <c r="J2188" s="13"/>
      <c r="K2188" s="5"/>
      <c r="L2188" s="5"/>
      <c r="M2188" s="5"/>
      <c r="N2188" s="5"/>
      <c r="O2188" s="5"/>
      <c r="P2188" s="5"/>
      <c r="Q2188" s="5"/>
    </row>
    <row r="2189" spans="1:17" hidden="1" outlineLevel="4" x14ac:dyDescent="0.25">
      <c r="A2189" s="5">
        <v>169</v>
      </c>
      <c r="B2189" s="5" t="s">
        <v>555</v>
      </c>
      <c r="C2189" s="5" t="str">
        <f>LEFT(B2189,6)</f>
        <v>150497</v>
      </c>
      <c r="D2189" s="5" t="str">
        <f>RIGHT(B2189,2)</f>
        <v>BG</v>
      </c>
      <c r="E2189" s="5" t="s">
        <v>223</v>
      </c>
      <c r="F2189" s="5" t="s">
        <v>340</v>
      </c>
      <c r="G2189" s="5" t="s">
        <v>503</v>
      </c>
      <c r="H2189" s="5" t="s">
        <v>251</v>
      </c>
      <c r="I2189" s="5" t="s">
        <v>250</v>
      </c>
      <c r="J2189" s="13">
        <v>226</v>
      </c>
      <c r="K2189" s="5">
        <v>52</v>
      </c>
      <c r="L2189" s="5" t="s">
        <v>250</v>
      </c>
      <c r="M2189" s="5">
        <v>64</v>
      </c>
      <c r="N2189" s="5" t="s">
        <v>239</v>
      </c>
      <c r="O2189" s="5">
        <v>45</v>
      </c>
      <c r="P2189" s="5" t="s">
        <v>234</v>
      </c>
      <c r="Q2189" s="5">
        <v>65</v>
      </c>
    </row>
    <row r="2190" spans="1:17" hidden="1" outlineLevel="4" x14ac:dyDescent="0.25">
      <c r="A2190" s="5">
        <v>362</v>
      </c>
      <c r="B2190" s="5" t="s">
        <v>797</v>
      </c>
      <c r="C2190" s="5" t="str">
        <f>LEFT(B2190,6)</f>
        <v>150542</v>
      </c>
      <c r="D2190" s="5" t="str">
        <f>RIGHT(B2190,2)</f>
        <v>GB</v>
      </c>
      <c r="E2190" s="5" t="s">
        <v>223</v>
      </c>
      <c r="F2190" s="5" t="s">
        <v>340</v>
      </c>
      <c r="G2190" s="5" t="s">
        <v>503</v>
      </c>
      <c r="H2190" s="5" t="s">
        <v>251</v>
      </c>
      <c r="I2190" s="5" t="s">
        <v>250</v>
      </c>
      <c r="J2190" s="13">
        <v>263</v>
      </c>
      <c r="K2190" s="5">
        <v>69</v>
      </c>
      <c r="L2190" s="5" t="s">
        <v>239</v>
      </c>
      <c r="M2190" s="5">
        <v>66</v>
      </c>
      <c r="N2190" s="5" t="s">
        <v>250</v>
      </c>
      <c r="O2190" s="5">
        <v>64</v>
      </c>
      <c r="P2190" s="5" t="s">
        <v>234</v>
      </c>
      <c r="Q2190" s="5">
        <v>64</v>
      </c>
    </row>
    <row r="2191" spans="1:17" hidden="1" outlineLevel="4" x14ac:dyDescent="0.25">
      <c r="A2191" s="5">
        <v>406</v>
      </c>
      <c r="B2191" s="5" t="s">
        <v>852</v>
      </c>
      <c r="C2191" s="5" t="str">
        <f>LEFT(B2191,6)</f>
        <v>150579</v>
      </c>
      <c r="D2191" s="5" t="str">
        <f>RIGHT(B2191,2)</f>
        <v>BE</v>
      </c>
      <c r="E2191" s="5" t="s">
        <v>223</v>
      </c>
      <c r="F2191" s="5" t="s">
        <v>340</v>
      </c>
      <c r="G2191" s="5" t="s">
        <v>853</v>
      </c>
      <c r="H2191" s="5" t="s">
        <v>251</v>
      </c>
      <c r="I2191" s="5" t="s">
        <v>250</v>
      </c>
      <c r="J2191" s="13">
        <v>231</v>
      </c>
      <c r="K2191" s="5">
        <v>70</v>
      </c>
      <c r="L2191" s="5" t="s">
        <v>250</v>
      </c>
      <c r="M2191" s="5">
        <v>58</v>
      </c>
      <c r="N2191" s="5" t="s">
        <v>239</v>
      </c>
      <c r="O2191" s="5">
        <v>43</v>
      </c>
      <c r="P2191" s="5" t="s">
        <v>234</v>
      </c>
      <c r="Q2191" s="5">
        <v>60</v>
      </c>
    </row>
    <row r="2192" spans="1:17" hidden="1" outlineLevel="4" x14ac:dyDescent="0.25">
      <c r="A2192" s="5">
        <v>441</v>
      </c>
      <c r="B2192" s="5" t="s">
        <v>901</v>
      </c>
      <c r="C2192" s="5" t="str">
        <f>LEFT(B2192,6)</f>
        <v>150595</v>
      </c>
      <c r="D2192" s="5" t="str">
        <f>RIGHT(B2192,2)</f>
        <v>CF</v>
      </c>
      <c r="E2192" s="5" t="s">
        <v>223</v>
      </c>
      <c r="F2192" s="5" t="s">
        <v>340</v>
      </c>
      <c r="G2192" s="5" t="s">
        <v>420</v>
      </c>
      <c r="H2192" s="5" t="s">
        <v>251</v>
      </c>
      <c r="I2192" s="5" t="s">
        <v>250</v>
      </c>
      <c r="J2192" s="13">
        <v>209</v>
      </c>
      <c r="K2192" s="5">
        <v>54</v>
      </c>
      <c r="L2192" s="5" t="s">
        <v>250</v>
      </c>
      <c r="M2192" s="5">
        <v>58</v>
      </c>
      <c r="N2192" s="5" t="s">
        <v>239</v>
      </c>
      <c r="O2192" s="5">
        <v>57</v>
      </c>
      <c r="P2192" s="5" t="s">
        <v>234</v>
      </c>
      <c r="Q2192" s="5">
        <v>40</v>
      </c>
    </row>
    <row r="2193" spans="1:17" hidden="1" outlineLevel="4" x14ac:dyDescent="0.25">
      <c r="A2193" s="5">
        <v>628</v>
      </c>
      <c r="B2193" s="5" t="s">
        <v>1126</v>
      </c>
      <c r="C2193" s="5" t="str">
        <f>LEFT(B2193,6)</f>
        <v>150955</v>
      </c>
      <c r="D2193" s="5" t="str">
        <f>RIGHT(B2193,2)</f>
        <v>EI</v>
      </c>
      <c r="E2193" s="5" t="s">
        <v>223</v>
      </c>
      <c r="F2193" s="5" t="s">
        <v>340</v>
      </c>
      <c r="G2193" s="5" t="s">
        <v>420</v>
      </c>
      <c r="H2193" s="5" t="s">
        <v>251</v>
      </c>
      <c r="I2193" s="5" t="s">
        <v>250</v>
      </c>
      <c r="J2193" s="13">
        <v>254</v>
      </c>
      <c r="K2193" s="5">
        <v>46</v>
      </c>
      <c r="L2193" s="5" t="s">
        <v>320</v>
      </c>
      <c r="M2193" s="5">
        <v>69</v>
      </c>
      <c r="N2193" s="5" t="s">
        <v>250</v>
      </c>
      <c r="O2193" s="5">
        <v>75</v>
      </c>
      <c r="P2193" s="5" t="s">
        <v>234</v>
      </c>
      <c r="Q2193" s="5">
        <v>64</v>
      </c>
    </row>
    <row r="2194" spans="1:17" hidden="1" outlineLevel="3" collapsed="1" x14ac:dyDescent="0.25">
      <c r="A2194" s="5"/>
      <c r="B2194" s="5"/>
      <c r="C2194" s="5">
        <f>SUBTOTAL(3,C2189:C2193)</f>
        <v>5</v>
      </c>
      <c r="D2194" s="5"/>
      <c r="E2194" s="9" t="s">
        <v>2282</v>
      </c>
      <c r="F2194" s="5"/>
      <c r="G2194" s="5"/>
      <c r="H2194" s="5"/>
      <c r="I2194" s="5"/>
      <c r="J2194" s="13"/>
      <c r="K2194" s="5"/>
      <c r="L2194" s="5"/>
      <c r="M2194" s="5"/>
      <c r="N2194" s="5"/>
      <c r="O2194" s="5"/>
      <c r="P2194" s="5"/>
      <c r="Q2194" s="5"/>
    </row>
    <row r="2195" spans="1:17" hidden="1" outlineLevel="4" x14ac:dyDescent="0.25">
      <c r="A2195" s="5">
        <v>698</v>
      </c>
      <c r="B2195" s="5" t="s">
        <v>1207</v>
      </c>
      <c r="C2195" s="5" t="str">
        <f>LEFT(B2195,6)</f>
        <v>150970</v>
      </c>
      <c r="D2195" s="5" t="str">
        <f>RIGHT(B2195,2)</f>
        <v>FH</v>
      </c>
      <c r="E2195" s="5" t="s">
        <v>253</v>
      </c>
      <c r="F2195" s="5" t="s">
        <v>340</v>
      </c>
      <c r="G2195" s="5" t="s">
        <v>1208</v>
      </c>
      <c r="H2195" s="5" t="s">
        <v>251</v>
      </c>
      <c r="I2195" s="5" t="s">
        <v>435</v>
      </c>
      <c r="J2195" s="13">
        <v>235</v>
      </c>
      <c r="K2195" s="5">
        <v>68</v>
      </c>
      <c r="L2195" s="5" t="s">
        <v>234</v>
      </c>
      <c r="M2195" s="5">
        <v>63</v>
      </c>
      <c r="N2195" s="5" t="s">
        <v>250</v>
      </c>
      <c r="O2195" s="5">
        <v>42</v>
      </c>
      <c r="P2195" s="5" t="s">
        <v>239</v>
      </c>
      <c r="Q2195" s="5">
        <v>62</v>
      </c>
    </row>
    <row r="2196" spans="1:17" hidden="1" outlineLevel="3" collapsed="1" x14ac:dyDescent="0.25">
      <c r="A2196" s="5"/>
      <c r="B2196" s="5"/>
      <c r="C2196" s="5">
        <f>SUBTOTAL(3,C2195:C2195)</f>
        <v>1</v>
      </c>
      <c r="D2196" s="5"/>
      <c r="E2196" s="9" t="s">
        <v>2281</v>
      </c>
      <c r="F2196" s="5"/>
      <c r="G2196" s="5"/>
      <c r="H2196" s="5"/>
      <c r="I2196" s="5"/>
      <c r="J2196" s="13"/>
      <c r="K2196" s="5"/>
      <c r="L2196" s="5"/>
      <c r="M2196" s="5"/>
      <c r="N2196" s="5"/>
      <c r="O2196" s="5"/>
      <c r="P2196" s="5"/>
      <c r="Q2196" s="5"/>
    </row>
    <row r="2197" spans="1:17" hidden="1" outlineLevel="4" x14ac:dyDescent="0.25">
      <c r="A2197" s="5">
        <v>700</v>
      </c>
      <c r="B2197" s="5" t="s">
        <v>1210</v>
      </c>
      <c r="C2197" s="5" t="str">
        <f>LEFT(B2197,6)</f>
        <v>150971</v>
      </c>
      <c r="D2197" s="5" t="str">
        <f>RIGHT(B2197,2)</f>
        <v>IJ</v>
      </c>
      <c r="E2197" s="5" t="s">
        <v>223</v>
      </c>
      <c r="F2197" s="5" t="s">
        <v>340</v>
      </c>
      <c r="G2197" s="5" t="s">
        <v>1211</v>
      </c>
      <c r="H2197" s="5" t="s">
        <v>251</v>
      </c>
      <c r="I2197" s="5" t="s">
        <v>250</v>
      </c>
      <c r="J2197" s="13">
        <v>230</v>
      </c>
      <c r="K2197" s="5">
        <v>61</v>
      </c>
      <c r="L2197" s="5" t="s">
        <v>250</v>
      </c>
      <c r="M2197" s="5">
        <v>50</v>
      </c>
      <c r="N2197" s="5" t="s">
        <v>234</v>
      </c>
      <c r="O2197" s="5">
        <v>60</v>
      </c>
      <c r="P2197" s="5" t="s">
        <v>239</v>
      </c>
      <c r="Q2197" s="5">
        <v>59</v>
      </c>
    </row>
    <row r="2198" spans="1:17" hidden="1" outlineLevel="3" collapsed="1" x14ac:dyDescent="0.25">
      <c r="A2198" s="5"/>
      <c r="B2198" s="5"/>
      <c r="C2198" s="5">
        <f>SUBTOTAL(3,C2197:C2197)</f>
        <v>1</v>
      </c>
      <c r="D2198" s="5"/>
      <c r="E2198" s="9" t="s">
        <v>2282</v>
      </c>
      <c r="F2198" s="5"/>
      <c r="G2198" s="5"/>
      <c r="H2198" s="5"/>
      <c r="I2198" s="5"/>
      <c r="J2198" s="13"/>
      <c r="K2198" s="5"/>
      <c r="L2198" s="5"/>
      <c r="M2198" s="5"/>
      <c r="N2198" s="5"/>
      <c r="O2198" s="5"/>
      <c r="P2198" s="5"/>
      <c r="Q2198" s="5"/>
    </row>
    <row r="2199" spans="1:17" hidden="1" outlineLevel="4" x14ac:dyDescent="0.25">
      <c r="A2199" s="5">
        <v>743</v>
      </c>
      <c r="B2199" s="5" t="s">
        <v>1257</v>
      </c>
      <c r="C2199" s="5" t="str">
        <f>LEFT(B2199,6)</f>
        <v>150980</v>
      </c>
      <c r="D2199" s="5" t="str">
        <f>RIGHT(B2199,2)</f>
        <v>HC</v>
      </c>
      <c r="E2199" s="5" t="s">
        <v>253</v>
      </c>
      <c r="F2199" s="5" t="s">
        <v>340</v>
      </c>
      <c r="G2199" s="5" t="s">
        <v>1258</v>
      </c>
      <c r="H2199" s="5" t="s">
        <v>251</v>
      </c>
      <c r="I2199" s="5" t="s">
        <v>250</v>
      </c>
      <c r="J2199" s="13">
        <v>267</v>
      </c>
      <c r="K2199" s="5">
        <v>81</v>
      </c>
      <c r="L2199" s="5" t="s">
        <v>466</v>
      </c>
      <c r="M2199" s="5">
        <v>75</v>
      </c>
      <c r="N2199" s="5" t="s">
        <v>250</v>
      </c>
      <c r="O2199" s="5">
        <v>50</v>
      </c>
      <c r="P2199" s="5" t="s">
        <v>234</v>
      </c>
      <c r="Q2199" s="5">
        <v>61</v>
      </c>
    </row>
    <row r="2200" spans="1:17" hidden="1" outlineLevel="3" collapsed="1" x14ac:dyDescent="0.25">
      <c r="A2200" s="5"/>
      <c r="B2200" s="5"/>
      <c r="C2200" s="5">
        <f>SUBTOTAL(3,C2199:C2199)</f>
        <v>1</v>
      </c>
      <c r="D2200" s="5"/>
      <c r="E2200" s="9" t="s">
        <v>2281</v>
      </c>
      <c r="F2200" s="5"/>
      <c r="G2200" s="5"/>
      <c r="H2200" s="5"/>
      <c r="I2200" s="5"/>
      <c r="J2200" s="13"/>
      <c r="K2200" s="5"/>
      <c r="L2200" s="5"/>
      <c r="M2200" s="5"/>
      <c r="N2200" s="5"/>
      <c r="O2200" s="5"/>
      <c r="P2200" s="5"/>
      <c r="Q2200" s="5"/>
    </row>
    <row r="2201" spans="1:17" hidden="1" outlineLevel="4" x14ac:dyDescent="0.25">
      <c r="A2201" s="5">
        <v>759</v>
      </c>
      <c r="B2201" s="5" t="s">
        <v>1276</v>
      </c>
      <c r="C2201" s="5" t="str">
        <f>LEFT(B2201,6)</f>
        <v>150982</v>
      </c>
      <c r="D2201" s="5" t="str">
        <f>RIGHT(B2201,2)</f>
        <v>JF</v>
      </c>
      <c r="E2201" s="5" t="s">
        <v>223</v>
      </c>
      <c r="F2201" s="5" t="s">
        <v>340</v>
      </c>
      <c r="G2201" s="5" t="s">
        <v>539</v>
      </c>
      <c r="H2201" s="5" t="s">
        <v>251</v>
      </c>
      <c r="I2201" s="5" t="s">
        <v>250</v>
      </c>
      <c r="J2201" s="13">
        <v>224</v>
      </c>
      <c r="K2201" s="5">
        <v>68</v>
      </c>
      <c r="L2201" s="5" t="s">
        <v>250</v>
      </c>
      <c r="M2201" s="5">
        <v>52</v>
      </c>
      <c r="N2201" s="5" t="s">
        <v>239</v>
      </c>
      <c r="O2201" s="5">
        <v>45</v>
      </c>
      <c r="P2201" s="5" t="s">
        <v>234</v>
      </c>
      <c r="Q2201" s="5">
        <v>59</v>
      </c>
    </row>
    <row r="2202" spans="1:17" hidden="1" outlineLevel="4" x14ac:dyDescent="0.25">
      <c r="A2202" s="5">
        <v>782</v>
      </c>
      <c r="B2202" s="5" t="s">
        <v>1302</v>
      </c>
      <c r="C2202" s="5" t="str">
        <f>LEFT(B2202,6)</f>
        <v>150989</v>
      </c>
      <c r="D2202" s="5" t="str">
        <f>RIGHT(B2202,2)</f>
        <v>CA</v>
      </c>
      <c r="E2202" s="5" t="s">
        <v>223</v>
      </c>
      <c r="F2202" s="5" t="s">
        <v>340</v>
      </c>
      <c r="G2202" s="5" t="s">
        <v>420</v>
      </c>
      <c r="H2202" s="5" t="s">
        <v>251</v>
      </c>
      <c r="I2202" s="5" t="s">
        <v>250</v>
      </c>
      <c r="J2202" s="13">
        <v>213</v>
      </c>
      <c r="K2202" s="5">
        <v>46</v>
      </c>
      <c r="L2202" s="5" t="s">
        <v>239</v>
      </c>
      <c r="M2202" s="5">
        <v>63</v>
      </c>
      <c r="N2202" s="5" t="s">
        <v>250</v>
      </c>
      <c r="O2202" s="5">
        <v>65</v>
      </c>
      <c r="P2202" s="5" t="s">
        <v>234</v>
      </c>
      <c r="Q2202" s="5">
        <v>39</v>
      </c>
    </row>
    <row r="2203" spans="1:17" hidden="1" outlineLevel="4" x14ac:dyDescent="0.25">
      <c r="A2203" s="5">
        <v>785</v>
      </c>
      <c r="B2203" s="5" t="s">
        <v>1305</v>
      </c>
      <c r="C2203" s="5" t="str">
        <f>LEFT(B2203,6)</f>
        <v>150990</v>
      </c>
      <c r="D2203" s="5" t="str">
        <f>RIGHT(B2203,2)</f>
        <v>AJ</v>
      </c>
      <c r="E2203" s="5" t="s">
        <v>223</v>
      </c>
      <c r="F2203" s="5" t="s">
        <v>340</v>
      </c>
      <c r="G2203" s="5" t="s">
        <v>1189</v>
      </c>
      <c r="H2203" s="5" t="s">
        <v>251</v>
      </c>
      <c r="I2203" s="5" t="s">
        <v>250</v>
      </c>
      <c r="J2203" s="13">
        <v>251</v>
      </c>
      <c r="K2203" s="5">
        <v>63</v>
      </c>
      <c r="L2203" s="5" t="s">
        <v>250</v>
      </c>
      <c r="M2203" s="5">
        <v>64</v>
      </c>
      <c r="N2203" s="5" t="s">
        <v>239</v>
      </c>
      <c r="O2203" s="5">
        <v>66</v>
      </c>
      <c r="P2203" s="5" t="s">
        <v>234</v>
      </c>
      <c r="Q2203" s="5">
        <v>58</v>
      </c>
    </row>
    <row r="2204" spans="1:17" hidden="1" outlineLevel="4" x14ac:dyDescent="0.25">
      <c r="A2204" s="5">
        <v>940</v>
      </c>
      <c r="B2204" s="5" t="s">
        <v>1486</v>
      </c>
      <c r="C2204" s="5" t="str">
        <f>LEFT(B2204,6)</f>
        <v>151114</v>
      </c>
      <c r="D2204" s="5" t="str">
        <f>RIGHT(B2204,2)</f>
        <v>JE</v>
      </c>
      <c r="E2204" s="5" t="s">
        <v>223</v>
      </c>
      <c r="F2204" s="5" t="s">
        <v>340</v>
      </c>
      <c r="G2204" s="5" t="s">
        <v>341</v>
      </c>
      <c r="H2204" s="5" t="s">
        <v>251</v>
      </c>
      <c r="I2204" s="5" t="s">
        <v>435</v>
      </c>
      <c r="J2204" s="13">
        <v>214</v>
      </c>
      <c r="K2204" s="5">
        <v>62</v>
      </c>
      <c r="L2204" s="5" t="s">
        <v>250</v>
      </c>
      <c r="M2204" s="5">
        <v>41</v>
      </c>
      <c r="N2204" s="5" t="s">
        <v>239</v>
      </c>
      <c r="O2204" s="5">
        <v>53</v>
      </c>
      <c r="P2204" s="5" t="s">
        <v>234</v>
      </c>
      <c r="Q2204" s="5">
        <v>58</v>
      </c>
    </row>
    <row r="2205" spans="1:17" hidden="1" outlineLevel="3" collapsed="1" x14ac:dyDescent="0.25">
      <c r="A2205" s="5"/>
      <c r="B2205" s="5"/>
      <c r="C2205" s="5">
        <f>SUBTOTAL(3,C2201:C2204)</f>
        <v>4</v>
      </c>
      <c r="D2205" s="5"/>
      <c r="E2205" s="9" t="s">
        <v>2282</v>
      </c>
      <c r="F2205" s="5"/>
      <c r="G2205" s="5"/>
      <c r="H2205" s="5"/>
      <c r="I2205" s="5"/>
      <c r="J2205" s="13"/>
      <c r="K2205" s="5"/>
      <c r="L2205" s="5"/>
      <c r="M2205" s="5"/>
      <c r="N2205" s="5"/>
      <c r="O2205" s="5"/>
      <c r="P2205" s="5"/>
      <c r="Q2205" s="5"/>
    </row>
    <row r="2206" spans="1:17" hidden="1" outlineLevel="4" x14ac:dyDescent="0.25">
      <c r="A2206" s="5">
        <v>946</v>
      </c>
      <c r="B2206" s="5" t="s">
        <v>1494</v>
      </c>
      <c r="C2206" s="5" t="str">
        <f>LEFT(B2206,6)</f>
        <v>151116</v>
      </c>
      <c r="D2206" s="5" t="str">
        <f>RIGHT(B2206,2)</f>
        <v>AF</v>
      </c>
      <c r="E2206" s="5" t="s">
        <v>253</v>
      </c>
      <c r="F2206" s="5" t="s">
        <v>340</v>
      </c>
      <c r="G2206" s="5" t="s">
        <v>1495</v>
      </c>
      <c r="H2206" s="5" t="s">
        <v>251</v>
      </c>
      <c r="I2206" s="5" t="s">
        <v>249</v>
      </c>
      <c r="J2206" s="13">
        <v>263</v>
      </c>
      <c r="K2206" s="5">
        <v>69</v>
      </c>
      <c r="L2206" s="5" t="s">
        <v>250</v>
      </c>
      <c r="M2206" s="5">
        <v>65</v>
      </c>
      <c r="N2206" s="5" t="s">
        <v>239</v>
      </c>
      <c r="O2206" s="5">
        <v>65</v>
      </c>
      <c r="P2206" s="5" t="s">
        <v>234</v>
      </c>
      <c r="Q2206" s="5">
        <v>64</v>
      </c>
    </row>
    <row r="2207" spans="1:17" hidden="1" outlineLevel="4" x14ac:dyDescent="0.25">
      <c r="A2207" s="5">
        <v>947</v>
      </c>
      <c r="B2207" s="5" t="s">
        <v>1496</v>
      </c>
      <c r="C2207" s="5" t="str">
        <f>LEFT(B2207,6)</f>
        <v>151116</v>
      </c>
      <c r="D2207" s="5" t="str">
        <f>RIGHT(B2207,2)</f>
        <v>AC</v>
      </c>
      <c r="E2207" s="5" t="s">
        <v>253</v>
      </c>
      <c r="F2207" s="5" t="s">
        <v>340</v>
      </c>
      <c r="G2207" s="5" t="s">
        <v>1495</v>
      </c>
      <c r="H2207" s="5" t="s">
        <v>251</v>
      </c>
      <c r="I2207" s="5" t="s">
        <v>435</v>
      </c>
      <c r="J2207" s="13">
        <v>246</v>
      </c>
      <c r="K2207" s="5">
        <v>69</v>
      </c>
      <c r="L2207" s="5" t="s">
        <v>250</v>
      </c>
      <c r="M2207" s="5">
        <v>63</v>
      </c>
      <c r="N2207" s="5" t="s">
        <v>239</v>
      </c>
      <c r="O2207" s="5">
        <v>62</v>
      </c>
      <c r="P2207" s="5" t="s">
        <v>234</v>
      </c>
      <c r="Q2207" s="5">
        <v>52</v>
      </c>
    </row>
    <row r="2208" spans="1:17" hidden="1" outlineLevel="4" x14ac:dyDescent="0.25">
      <c r="A2208" s="5">
        <v>969</v>
      </c>
      <c r="B2208" s="5" t="s">
        <v>1521</v>
      </c>
      <c r="C2208" s="5" t="str">
        <f>LEFT(B2208,6)</f>
        <v>151126</v>
      </c>
      <c r="D2208" s="5" t="str">
        <f>RIGHT(B2208,2)</f>
        <v>DF</v>
      </c>
      <c r="E2208" s="5" t="s">
        <v>253</v>
      </c>
      <c r="F2208" s="5" t="s">
        <v>340</v>
      </c>
      <c r="G2208" s="5" t="s">
        <v>420</v>
      </c>
      <c r="H2208" s="5" t="s">
        <v>251</v>
      </c>
      <c r="I2208" s="5" t="s">
        <v>435</v>
      </c>
      <c r="J2208" s="13">
        <v>245</v>
      </c>
      <c r="K2208" s="5">
        <v>59</v>
      </c>
      <c r="L2208" s="5" t="s">
        <v>250</v>
      </c>
      <c r="M2208" s="5">
        <v>62</v>
      </c>
      <c r="N2208" s="5" t="s">
        <v>239</v>
      </c>
      <c r="O2208" s="5">
        <v>63</v>
      </c>
      <c r="P2208" s="5" t="s">
        <v>234</v>
      </c>
      <c r="Q2208" s="5">
        <v>61</v>
      </c>
    </row>
    <row r="2209" spans="1:17" hidden="1" outlineLevel="4" x14ac:dyDescent="0.25">
      <c r="A2209" s="5">
        <v>1040</v>
      </c>
      <c r="B2209" s="5" t="s">
        <v>1600</v>
      </c>
      <c r="C2209" s="5" t="str">
        <f>LEFT(B2209,6)</f>
        <v>151197</v>
      </c>
      <c r="D2209" s="5" t="str">
        <f>RIGHT(B2209,2)</f>
        <v>AJ</v>
      </c>
      <c r="E2209" s="5" t="s">
        <v>253</v>
      </c>
      <c r="F2209" s="5" t="s">
        <v>340</v>
      </c>
      <c r="G2209" s="5" t="s">
        <v>420</v>
      </c>
      <c r="H2209" s="5" t="s">
        <v>251</v>
      </c>
      <c r="I2209" s="5" t="s">
        <v>250</v>
      </c>
      <c r="J2209" s="13">
        <v>210</v>
      </c>
      <c r="K2209" s="5">
        <v>63</v>
      </c>
      <c r="L2209" s="5" t="s">
        <v>250</v>
      </c>
      <c r="M2209" s="5">
        <v>43</v>
      </c>
      <c r="N2209" s="5" t="s">
        <v>239</v>
      </c>
      <c r="O2209" s="5">
        <v>51</v>
      </c>
      <c r="P2209" s="5" t="s">
        <v>234</v>
      </c>
      <c r="Q2209" s="5">
        <v>53</v>
      </c>
    </row>
    <row r="2210" spans="1:17" hidden="1" outlineLevel="3" collapsed="1" x14ac:dyDescent="0.25">
      <c r="A2210" s="5"/>
      <c r="B2210" s="5"/>
      <c r="C2210" s="5">
        <f>SUBTOTAL(3,C2206:C2209)</f>
        <v>4</v>
      </c>
      <c r="D2210" s="5"/>
      <c r="E2210" s="9" t="s">
        <v>2281</v>
      </c>
      <c r="F2210" s="5"/>
      <c r="G2210" s="5"/>
      <c r="H2210" s="5"/>
      <c r="I2210" s="5"/>
      <c r="J2210" s="13"/>
      <c r="K2210" s="5"/>
      <c r="L2210" s="5"/>
      <c r="M2210" s="5"/>
      <c r="N2210" s="5"/>
      <c r="O2210" s="5"/>
      <c r="P2210" s="5"/>
      <c r="Q2210" s="5"/>
    </row>
    <row r="2211" spans="1:17" hidden="1" outlineLevel="4" x14ac:dyDescent="0.25">
      <c r="A2211" s="5">
        <v>1066</v>
      </c>
      <c r="B2211" s="5" t="s">
        <v>1626</v>
      </c>
      <c r="C2211" s="5" t="str">
        <f>LEFT(B2211,6)</f>
        <v>151203</v>
      </c>
      <c r="D2211" s="5" t="str">
        <f>RIGHT(B2211,2)</f>
        <v>EF</v>
      </c>
      <c r="E2211" s="5" t="s">
        <v>223</v>
      </c>
      <c r="F2211" s="5" t="s">
        <v>340</v>
      </c>
      <c r="G2211" s="5" t="s">
        <v>352</v>
      </c>
      <c r="H2211" s="5" t="s">
        <v>251</v>
      </c>
      <c r="I2211" s="5" t="s">
        <v>250</v>
      </c>
      <c r="J2211" s="13">
        <v>217</v>
      </c>
      <c r="K2211" s="5">
        <v>52</v>
      </c>
      <c r="L2211" s="5" t="s">
        <v>320</v>
      </c>
      <c r="M2211" s="5">
        <v>47</v>
      </c>
      <c r="N2211" s="5" t="s">
        <v>250</v>
      </c>
      <c r="O2211" s="5">
        <v>64</v>
      </c>
      <c r="P2211" s="5" t="s">
        <v>234</v>
      </c>
      <c r="Q2211" s="5">
        <v>54</v>
      </c>
    </row>
    <row r="2212" spans="1:17" hidden="1" outlineLevel="4" x14ac:dyDescent="0.25">
      <c r="A2212" s="5">
        <v>1102</v>
      </c>
      <c r="B2212" s="5" t="s">
        <v>1665</v>
      </c>
      <c r="C2212" s="5" t="str">
        <f>LEFT(B2212,6)</f>
        <v>151215</v>
      </c>
      <c r="D2212" s="5" t="str">
        <f>RIGHT(B2212,2)</f>
        <v>FC</v>
      </c>
      <c r="E2212" s="5" t="s">
        <v>223</v>
      </c>
      <c r="F2212" s="5" t="s">
        <v>340</v>
      </c>
      <c r="G2212" s="5" t="s">
        <v>799</v>
      </c>
      <c r="H2212" s="5" t="s">
        <v>251</v>
      </c>
      <c r="I2212" s="5" t="s">
        <v>435</v>
      </c>
      <c r="J2212" s="13">
        <v>240</v>
      </c>
      <c r="K2212" s="5">
        <v>45</v>
      </c>
      <c r="L2212" s="5" t="s">
        <v>250</v>
      </c>
      <c r="M2212" s="5">
        <v>73</v>
      </c>
      <c r="N2212" s="5" t="s">
        <v>239</v>
      </c>
      <c r="O2212" s="5">
        <v>63</v>
      </c>
      <c r="P2212" s="5" t="s">
        <v>240</v>
      </c>
      <c r="Q2212" s="5">
        <v>59</v>
      </c>
    </row>
    <row r="2213" spans="1:17" hidden="1" outlineLevel="4" x14ac:dyDescent="0.25">
      <c r="A2213" s="5">
        <v>1104</v>
      </c>
      <c r="B2213" s="5" t="s">
        <v>1667</v>
      </c>
      <c r="C2213" s="5" t="str">
        <f>LEFT(B2213,6)</f>
        <v>151215</v>
      </c>
      <c r="D2213" s="5" t="str">
        <f>RIGHT(B2213,2)</f>
        <v>DH</v>
      </c>
      <c r="E2213" s="5" t="s">
        <v>223</v>
      </c>
      <c r="F2213" s="5" t="s">
        <v>340</v>
      </c>
      <c r="G2213" s="5" t="s">
        <v>799</v>
      </c>
      <c r="H2213" s="5" t="s">
        <v>251</v>
      </c>
      <c r="I2213" s="5" t="s">
        <v>435</v>
      </c>
      <c r="J2213" s="13">
        <v>250</v>
      </c>
      <c r="K2213" s="5">
        <v>72</v>
      </c>
      <c r="L2213" s="5" t="s">
        <v>250</v>
      </c>
      <c r="M2213" s="5">
        <v>55</v>
      </c>
      <c r="N2213" s="5" t="s">
        <v>239</v>
      </c>
      <c r="O2213" s="5">
        <v>61</v>
      </c>
      <c r="P2213" s="5" t="s">
        <v>240</v>
      </c>
      <c r="Q2213" s="5">
        <v>62</v>
      </c>
    </row>
    <row r="2214" spans="1:17" hidden="1" outlineLevel="3" collapsed="1" x14ac:dyDescent="0.25">
      <c r="A2214" s="5"/>
      <c r="B2214" s="5"/>
      <c r="C2214" s="5">
        <f>SUBTOTAL(3,C2211:C2213)</f>
        <v>3</v>
      </c>
      <c r="D2214" s="5"/>
      <c r="E2214" s="9" t="s">
        <v>2282</v>
      </c>
      <c r="F2214" s="5"/>
      <c r="G2214" s="5"/>
      <c r="H2214" s="5"/>
      <c r="I2214" s="5"/>
      <c r="J2214" s="13"/>
      <c r="K2214" s="5"/>
      <c r="L2214" s="5"/>
      <c r="M2214" s="5"/>
      <c r="N2214" s="5"/>
      <c r="O2214" s="5"/>
      <c r="P2214" s="5"/>
      <c r="Q2214" s="5"/>
    </row>
    <row r="2215" spans="1:17" hidden="1" outlineLevel="4" x14ac:dyDescent="0.25">
      <c r="A2215" s="5">
        <v>1283</v>
      </c>
      <c r="B2215" s="5" t="s">
        <v>1864</v>
      </c>
      <c r="C2215" s="5" t="str">
        <f>LEFT(B2215,6)</f>
        <v>151262</v>
      </c>
      <c r="D2215" s="5" t="str">
        <f>RIGHT(B2215,2)</f>
        <v>AB</v>
      </c>
      <c r="E2215" s="5" t="s">
        <v>253</v>
      </c>
      <c r="F2215" s="5" t="s">
        <v>340</v>
      </c>
      <c r="G2215" s="5" t="s">
        <v>1256</v>
      </c>
      <c r="H2215" s="5" t="s">
        <v>251</v>
      </c>
      <c r="I2215" s="5" t="s">
        <v>250</v>
      </c>
      <c r="J2215" s="13">
        <v>252</v>
      </c>
      <c r="K2215" s="5">
        <v>68</v>
      </c>
      <c r="L2215" s="5" t="s">
        <v>227</v>
      </c>
      <c r="M2215" s="5">
        <v>44</v>
      </c>
      <c r="N2215" s="5" t="s">
        <v>320</v>
      </c>
      <c r="O2215" s="5">
        <v>67</v>
      </c>
      <c r="P2215" s="5" t="s">
        <v>234</v>
      </c>
      <c r="Q2215" s="5">
        <v>73</v>
      </c>
    </row>
    <row r="2216" spans="1:17" hidden="1" outlineLevel="3" collapsed="1" x14ac:dyDescent="0.25">
      <c r="A2216" s="5"/>
      <c r="B2216" s="5"/>
      <c r="C2216" s="5">
        <f>SUBTOTAL(3,C2215:C2215)</f>
        <v>1</v>
      </c>
      <c r="D2216" s="5"/>
      <c r="E2216" s="9" t="s">
        <v>2281</v>
      </c>
      <c r="F2216" s="5"/>
      <c r="G2216" s="5"/>
      <c r="H2216" s="5"/>
      <c r="I2216" s="5"/>
      <c r="J2216" s="13"/>
      <c r="K2216" s="5"/>
      <c r="L2216" s="5"/>
      <c r="M2216" s="5"/>
      <c r="N2216" s="5"/>
      <c r="O2216" s="5"/>
      <c r="P2216" s="5"/>
      <c r="Q2216" s="5"/>
    </row>
    <row r="2217" spans="1:17" hidden="1" outlineLevel="4" x14ac:dyDescent="0.25">
      <c r="A2217" s="5">
        <v>1293</v>
      </c>
      <c r="B2217" s="5" t="s">
        <v>1876</v>
      </c>
      <c r="C2217" s="5" t="str">
        <f>LEFT(B2217,6)</f>
        <v>151265</v>
      </c>
      <c r="D2217" s="5" t="str">
        <f>RIGHT(B2217,2)</f>
        <v>DD</v>
      </c>
      <c r="E2217" s="5" t="s">
        <v>223</v>
      </c>
      <c r="F2217" s="5" t="s">
        <v>340</v>
      </c>
      <c r="G2217" s="5" t="s">
        <v>352</v>
      </c>
      <c r="H2217" s="5" t="s">
        <v>251</v>
      </c>
      <c r="I2217" s="5" t="s">
        <v>250</v>
      </c>
      <c r="J2217" s="13">
        <v>242</v>
      </c>
      <c r="K2217" s="5">
        <v>61</v>
      </c>
      <c r="L2217" s="5" t="s">
        <v>234</v>
      </c>
      <c r="M2217" s="5">
        <v>59</v>
      </c>
      <c r="N2217" s="5" t="s">
        <v>250</v>
      </c>
      <c r="O2217" s="5">
        <v>64</v>
      </c>
      <c r="P2217" s="5" t="s">
        <v>239</v>
      </c>
      <c r="Q2217" s="5">
        <v>58</v>
      </c>
    </row>
    <row r="2218" spans="1:17" hidden="1" outlineLevel="3" collapsed="1" x14ac:dyDescent="0.25">
      <c r="A2218" s="5"/>
      <c r="B2218" s="5"/>
      <c r="C2218" s="5">
        <f>SUBTOTAL(3,C2217:C2217)</f>
        <v>1</v>
      </c>
      <c r="D2218" s="5"/>
      <c r="E2218" s="9" t="s">
        <v>2282</v>
      </c>
      <c r="F2218" s="5"/>
      <c r="G2218" s="5"/>
      <c r="H2218" s="5"/>
      <c r="I2218" s="5"/>
      <c r="J2218" s="13"/>
      <c r="K2218" s="5"/>
      <c r="L2218" s="5"/>
      <c r="M2218" s="5"/>
      <c r="N2218" s="5"/>
      <c r="O2218" s="5"/>
      <c r="P2218" s="5"/>
      <c r="Q2218" s="5"/>
    </row>
    <row r="2219" spans="1:17" hidden="1" outlineLevel="4" x14ac:dyDescent="0.25">
      <c r="A2219" s="5">
        <v>1345</v>
      </c>
      <c r="B2219" s="5" t="s">
        <v>1932</v>
      </c>
      <c r="C2219" s="5" t="str">
        <f>LEFT(B2219,6)</f>
        <v>151283</v>
      </c>
      <c r="D2219" s="5" t="str">
        <f>RIGHT(B2219,2)</f>
        <v>AE</v>
      </c>
      <c r="E2219" s="5" t="s">
        <v>253</v>
      </c>
      <c r="F2219" s="5" t="s">
        <v>340</v>
      </c>
      <c r="G2219" s="5" t="s">
        <v>458</v>
      </c>
      <c r="H2219" s="5" t="s">
        <v>251</v>
      </c>
      <c r="I2219" s="5" t="s">
        <v>250</v>
      </c>
      <c r="J2219" s="13">
        <v>227</v>
      </c>
      <c r="K2219" s="5">
        <v>67</v>
      </c>
      <c r="L2219" s="5" t="s">
        <v>320</v>
      </c>
      <c r="M2219" s="5">
        <v>63</v>
      </c>
      <c r="N2219" s="5" t="s">
        <v>250</v>
      </c>
      <c r="O2219" s="5">
        <v>44</v>
      </c>
      <c r="P2219" s="5" t="s">
        <v>234</v>
      </c>
      <c r="Q2219" s="5">
        <v>53</v>
      </c>
    </row>
    <row r="2220" spans="1:17" hidden="1" outlineLevel="3" collapsed="1" x14ac:dyDescent="0.25">
      <c r="A2220" s="5"/>
      <c r="B2220" s="5"/>
      <c r="C2220" s="5">
        <f>SUBTOTAL(3,C2219:C2219)</f>
        <v>1</v>
      </c>
      <c r="D2220" s="5"/>
      <c r="E2220" s="9" t="s">
        <v>2281</v>
      </c>
      <c r="F2220" s="5"/>
      <c r="G2220" s="5"/>
      <c r="H2220" s="5"/>
      <c r="I2220" s="5"/>
      <c r="J2220" s="13"/>
      <c r="K2220" s="5"/>
      <c r="L2220" s="5"/>
      <c r="M2220" s="5"/>
      <c r="N2220" s="5"/>
      <c r="O2220" s="5"/>
      <c r="P2220" s="5"/>
      <c r="Q2220" s="5"/>
    </row>
    <row r="2221" spans="1:17" hidden="1" outlineLevel="4" x14ac:dyDescent="0.25">
      <c r="A2221" s="5">
        <v>1353</v>
      </c>
      <c r="B2221" s="5" t="s">
        <v>1940</v>
      </c>
      <c r="C2221" s="5" t="str">
        <f t="shared" ref="C2221:C2229" si="50">LEFT(B2221,6)</f>
        <v>151285</v>
      </c>
      <c r="D2221" s="5" t="str">
        <f t="shared" ref="D2221:D2229" si="51">RIGHT(B2221,2)</f>
        <v>BG</v>
      </c>
      <c r="E2221" s="5" t="s">
        <v>223</v>
      </c>
      <c r="F2221" s="5" t="s">
        <v>340</v>
      </c>
      <c r="G2221" s="5" t="s">
        <v>458</v>
      </c>
      <c r="H2221" s="5" t="s">
        <v>251</v>
      </c>
      <c r="I2221" s="5" t="s">
        <v>435</v>
      </c>
      <c r="J2221" s="13">
        <v>207</v>
      </c>
      <c r="K2221" s="5">
        <v>45</v>
      </c>
      <c r="L2221" s="5" t="s">
        <v>234</v>
      </c>
      <c r="M2221" s="5">
        <v>49</v>
      </c>
      <c r="N2221" s="5" t="s">
        <v>250</v>
      </c>
      <c r="O2221" s="5">
        <v>63</v>
      </c>
      <c r="P2221" s="5" t="s">
        <v>320</v>
      </c>
      <c r="Q2221" s="5">
        <v>50</v>
      </c>
    </row>
    <row r="2222" spans="1:17" hidden="1" outlineLevel="4" x14ac:dyDescent="0.25">
      <c r="A2222" s="5">
        <v>1370</v>
      </c>
      <c r="B2222" s="5" t="s">
        <v>1957</v>
      </c>
      <c r="C2222" s="5" t="str">
        <f t="shared" si="50"/>
        <v>151289</v>
      </c>
      <c r="D2222" s="5" t="str">
        <f t="shared" si="51"/>
        <v>DE</v>
      </c>
      <c r="E2222" s="5" t="s">
        <v>223</v>
      </c>
      <c r="F2222" s="5" t="s">
        <v>340</v>
      </c>
      <c r="G2222" s="5" t="s">
        <v>1258</v>
      </c>
      <c r="H2222" s="5" t="s">
        <v>251</v>
      </c>
      <c r="I2222" s="5" t="s">
        <v>435</v>
      </c>
      <c r="J2222" s="13">
        <v>217</v>
      </c>
      <c r="K2222" s="5">
        <v>63</v>
      </c>
      <c r="L2222" s="5" t="s">
        <v>239</v>
      </c>
      <c r="M2222" s="5">
        <v>53</v>
      </c>
      <c r="N2222" s="5" t="s">
        <v>250</v>
      </c>
      <c r="O2222" s="5">
        <v>61</v>
      </c>
      <c r="P2222" s="5" t="s">
        <v>234</v>
      </c>
      <c r="Q2222" s="5">
        <v>40</v>
      </c>
    </row>
    <row r="2223" spans="1:17" hidden="1" outlineLevel="4" x14ac:dyDescent="0.25">
      <c r="A2223" s="5">
        <v>1405</v>
      </c>
      <c r="B2223" s="5" t="s">
        <v>1998</v>
      </c>
      <c r="C2223" s="5" t="str">
        <f t="shared" si="50"/>
        <v>151381</v>
      </c>
      <c r="D2223" s="5" t="str">
        <f t="shared" si="51"/>
        <v>EI</v>
      </c>
      <c r="E2223" s="5" t="s">
        <v>223</v>
      </c>
      <c r="F2223" s="5" t="s">
        <v>340</v>
      </c>
      <c r="G2223" s="5" t="s">
        <v>1138</v>
      </c>
      <c r="H2223" s="5" t="s">
        <v>251</v>
      </c>
      <c r="I2223" s="5" t="s">
        <v>250</v>
      </c>
      <c r="J2223" s="13">
        <v>242</v>
      </c>
      <c r="K2223" s="5">
        <v>56</v>
      </c>
      <c r="L2223" s="5" t="s">
        <v>234</v>
      </c>
      <c r="M2223" s="5">
        <v>61</v>
      </c>
      <c r="N2223" s="5" t="s">
        <v>250</v>
      </c>
      <c r="O2223" s="5">
        <v>63</v>
      </c>
      <c r="P2223" s="5" t="s">
        <v>239</v>
      </c>
      <c r="Q2223" s="5">
        <v>62</v>
      </c>
    </row>
    <row r="2224" spans="1:17" hidden="1" outlineLevel="4" x14ac:dyDescent="0.25">
      <c r="A2224" s="5">
        <v>1416</v>
      </c>
      <c r="B2224" s="5" t="s">
        <v>2012</v>
      </c>
      <c r="C2224" s="5" t="str">
        <f t="shared" si="50"/>
        <v>151386</v>
      </c>
      <c r="D2224" s="5" t="str">
        <f t="shared" si="51"/>
        <v>EF</v>
      </c>
      <c r="E2224" s="5" t="s">
        <v>223</v>
      </c>
      <c r="F2224" s="5" t="s">
        <v>340</v>
      </c>
      <c r="G2224" s="5" t="s">
        <v>434</v>
      </c>
      <c r="H2224" s="5" t="s">
        <v>251</v>
      </c>
      <c r="I2224" s="5" t="s">
        <v>342</v>
      </c>
      <c r="J2224" s="13">
        <v>220</v>
      </c>
      <c r="K2224" s="5">
        <v>56</v>
      </c>
      <c r="L2224" s="5" t="s">
        <v>250</v>
      </c>
      <c r="M2224" s="5">
        <v>65</v>
      </c>
      <c r="N2224" s="5" t="s">
        <v>239</v>
      </c>
      <c r="O2224" s="5">
        <v>35</v>
      </c>
      <c r="P2224" s="5" t="s">
        <v>234</v>
      </c>
      <c r="Q2224" s="5">
        <v>64</v>
      </c>
    </row>
    <row r="2225" spans="1:17" hidden="1" outlineLevel="4" x14ac:dyDescent="0.25">
      <c r="A2225" s="5">
        <v>1505</v>
      </c>
      <c r="B2225" s="5" t="s">
        <v>2106</v>
      </c>
      <c r="C2225" s="5" t="str">
        <f t="shared" si="50"/>
        <v>151420</v>
      </c>
      <c r="D2225" s="5" t="str">
        <f t="shared" si="51"/>
        <v>BF</v>
      </c>
      <c r="E2225" s="5" t="s">
        <v>223</v>
      </c>
      <c r="F2225" s="5" t="s">
        <v>340</v>
      </c>
      <c r="G2225" s="5" t="s">
        <v>997</v>
      </c>
      <c r="H2225" s="5" t="s">
        <v>251</v>
      </c>
      <c r="I2225" s="5" t="s">
        <v>250</v>
      </c>
      <c r="J2225" s="13">
        <v>222</v>
      </c>
      <c r="K2225" s="5">
        <v>51</v>
      </c>
      <c r="L2225" s="5" t="s">
        <v>401</v>
      </c>
      <c r="M2225" s="5">
        <v>66</v>
      </c>
      <c r="N2225" s="5" t="s">
        <v>250</v>
      </c>
      <c r="O2225" s="5">
        <v>54</v>
      </c>
      <c r="P2225" s="5" t="s">
        <v>234</v>
      </c>
      <c r="Q2225" s="5">
        <v>51</v>
      </c>
    </row>
    <row r="2226" spans="1:17" hidden="1" outlineLevel="4" x14ac:dyDescent="0.25">
      <c r="A2226" s="5">
        <v>1507</v>
      </c>
      <c r="B2226" s="5" t="s">
        <v>2109</v>
      </c>
      <c r="C2226" s="5" t="str">
        <f t="shared" si="50"/>
        <v>151431</v>
      </c>
      <c r="D2226" s="5" t="str">
        <f t="shared" si="51"/>
        <v>AH</v>
      </c>
      <c r="E2226" s="5" t="s">
        <v>223</v>
      </c>
      <c r="F2226" s="5" t="s">
        <v>340</v>
      </c>
      <c r="G2226" s="5" t="s">
        <v>853</v>
      </c>
      <c r="H2226" s="5" t="s">
        <v>251</v>
      </c>
      <c r="I2226" s="5" t="s">
        <v>249</v>
      </c>
      <c r="J2226" s="13">
        <v>240</v>
      </c>
      <c r="K2226" s="5">
        <v>44</v>
      </c>
      <c r="L2226" s="5" t="s">
        <v>238</v>
      </c>
      <c r="M2226" s="5">
        <v>68</v>
      </c>
      <c r="N2226" s="5" t="s">
        <v>239</v>
      </c>
      <c r="O2226" s="5">
        <v>61</v>
      </c>
      <c r="P2226" s="5" t="s">
        <v>240</v>
      </c>
      <c r="Q2226" s="5">
        <v>67</v>
      </c>
    </row>
    <row r="2227" spans="1:17" hidden="1" outlineLevel="4" x14ac:dyDescent="0.25">
      <c r="A2227" s="5">
        <v>1545</v>
      </c>
      <c r="B2227" s="5" t="s">
        <v>2152</v>
      </c>
      <c r="C2227" s="5" t="str">
        <f t="shared" si="50"/>
        <v>151468</v>
      </c>
      <c r="D2227" s="5" t="str">
        <f t="shared" si="51"/>
        <v>CE</v>
      </c>
      <c r="E2227" s="5" t="s">
        <v>223</v>
      </c>
      <c r="F2227" s="5" t="s">
        <v>340</v>
      </c>
      <c r="G2227" s="5" t="s">
        <v>458</v>
      </c>
      <c r="H2227" s="5" t="s">
        <v>251</v>
      </c>
      <c r="I2227" s="5" t="s">
        <v>250</v>
      </c>
      <c r="J2227" s="13">
        <v>245</v>
      </c>
      <c r="K2227" s="5">
        <v>67</v>
      </c>
      <c r="L2227" s="5" t="s">
        <v>234</v>
      </c>
      <c r="M2227" s="5">
        <v>55</v>
      </c>
      <c r="N2227" s="5" t="s">
        <v>250</v>
      </c>
      <c r="O2227" s="5">
        <v>66</v>
      </c>
      <c r="P2227" s="5" t="s">
        <v>239</v>
      </c>
      <c r="Q2227" s="5">
        <v>57</v>
      </c>
    </row>
    <row r="2228" spans="1:17" hidden="1" outlineLevel="4" x14ac:dyDescent="0.25">
      <c r="A2228" s="5">
        <v>1547</v>
      </c>
      <c r="B2228" s="5" t="s">
        <v>2154</v>
      </c>
      <c r="C2228" s="5" t="str">
        <f t="shared" si="50"/>
        <v>151468</v>
      </c>
      <c r="D2228" s="5" t="str">
        <f t="shared" si="51"/>
        <v>BG</v>
      </c>
      <c r="E2228" s="5" t="s">
        <v>223</v>
      </c>
      <c r="F2228" s="5" t="s">
        <v>340</v>
      </c>
      <c r="G2228" s="5" t="s">
        <v>1495</v>
      </c>
      <c r="H2228" s="5" t="s">
        <v>251</v>
      </c>
      <c r="I2228" s="5" t="s">
        <v>250</v>
      </c>
      <c r="J2228" s="13">
        <v>252</v>
      </c>
      <c r="K2228" s="5">
        <v>71</v>
      </c>
      <c r="L2228" s="5" t="s">
        <v>250</v>
      </c>
      <c r="M2228" s="5">
        <v>56</v>
      </c>
      <c r="N2228" s="5" t="s">
        <v>239</v>
      </c>
      <c r="O2228" s="5">
        <v>56</v>
      </c>
      <c r="P2228" s="5" t="s">
        <v>234</v>
      </c>
      <c r="Q2228" s="5">
        <v>69</v>
      </c>
    </row>
    <row r="2229" spans="1:17" hidden="1" outlineLevel="4" x14ac:dyDescent="0.25">
      <c r="A2229" s="5">
        <v>1585</v>
      </c>
      <c r="B2229" s="5" t="s">
        <v>2196</v>
      </c>
      <c r="C2229" s="5" t="str">
        <f t="shared" si="50"/>
        <v>151486</v>
      </c>
      <c r="D2229" s="5" t="str">
        <f t="shared" si="51"/>
        <v>AF</v>
      </c>
      <c r="E2229" s="5" t="s">
        <v>223</v>
      </c>
      <c r="F2229" s="5" t="s">
        <v>340</v>
      </c>
      <c r="G2229" s="5" t="s">
        <v>503</v>
      </c>
      <c r="H2229" s="5" t="s">
        <v>251</v>
      </c>
      <c r="I2229" s="5" t="s">
        <v>435</v>
      </c>
      <c r="J2229" s="13">
        <v>226</v>
      </c>
      <c r="K2229" s="5">
        <v>66</v>
      </c>
      <c r="L2229" s="5" t="s">
        <v>234</v>
      </c>
      <c r="M2229" s="5">
        <v>65</v>
      </c>
      <c r="N2229" s="5" t="s">
        <v>239</v>
      </c>
      <c r="O2229" s="5">
        <v>53</v>
      </c>
      <c r="P2229" s="5" t="s">
        <v>250</v>
      </c>
      <c r="Q2229" s="5">
        <v>42</v>
      </c>
    </row>
    <row r="2230" spans="1:17" hidden="1" outlineLevel="3" collapsed="1" x14ac:dyDescent="0.25">
      <c r="A2230" s="5"/>
      <c r="B2230" s="5"/>
      <c r="C2230" s="5">
        <f>SUBTOTAL(3,C2221:C2229)</f>
        <v>9</v>
      </c>
      <c r="D2230" s="5"/>
      <c r="E2230" s="9" t="s">
        <v>2282</v>
      </c>
      <c r="F2230" s="5"/>
      <c r="G2230" s="5"/>
      <c r="H2230" s="5"/>
      <c r="I2230" s="5"/>
      <c r="J2230" s="13"/>
      <c r="K2230" s="5"/>
      <c r="L2230" s="5"/>
      <c r="M2230" s="5"/>
      <c r="N2230" s="5"/>
      <c r="O2230" s="5"/>
      <c r="P2230" s="5"/>
      <c r="Q2230" s="5"/>
    </row>
    <row r="2231" spans="1:17" outlineLevel="2" collapsed="1" x14ac:dyDescent="0.25">
      <c r="A2231" s="5"/>
      <c r="B2231" s="5"/>
      <c r="C2231" s="5">
        <f>SUBTOTAL(3,C2181:C2229)</f>
        <v>36</v>
      </c>
      <c r="D2231" s="5"/>
      <c r="E2231" s="5"/>
      <c r="F2231" s="5"/>
      <c r="G2231" s="5"/>
      <c r="H2231" s="9" t="s">
        <v>2277</v>
      </c>
      <c r="I2231" s="5"/>
      <c r="J2231" s="13"/>
      <c r="K2231" s="5"/>
      <c r="L2231" s="5"/>
      <c r="M2231" s="5"/>
      <c r="N2231" s="5"/>
      <c r="O2231" s="5"/>
      <c r="P2231" s="5"/>
      <c r="Q2231" s="5"/>
    </row>
    <row r="2232" spans="1:17" outlineLevel="1" x14ac:dyDescent="0.25">
      <c r="A2232" s="5"/>
      <c r="B2232" s="5"/>
      <c r="C2232" s="5"/>
      <c r="D2232" s="5"/>
      <c r="E2232" s="9" t="s">
        <v>2265</v>
      </c>
      <c r="F2232" s="5">
        <f>SUBTOTAL(3,F1984:F2229)</f>
        <v>164</v>
      </c>
      <c r="G2232" s="5"/>
      <c r="H2232" s="5"/>
      <c r="I2232" s="5"/>
      <c r="J2232" s="13"/>
      <c r="K2232" s="5"/>
      <c r="L2232" s="5"/>
      <c r="M2232" s="5"/>
      <c r="N2232" s="5"/>
      <c r="O2232" s="5"/>
      <c r="P2232" s="5"/>
      <c r="Q2232" s="5"/>
    </row>
    <row r="2233" spans="1:17" hidden="1" outlineLevel="4" x14ac:dyDescent="0.25">
      <c r="A2233" s="5">
        <v>342</v>
      </c>
      <c r="B2233" s="5" t="s">
        <v>774</v>
      </c>
      <c r="C2233" s="5" t="str">
        <f>LEFT(B2233,6)</f>
        <v>150535</v>
      </c>
      <c r="D2233" s="5" t="str">
        <f>RIGHT(B2233,2)</f>
        <v>FH</v>
      </c>
      <c r="E2233" s="5" t="s">
        <v>253</v>
      </c>
      <c r="F2233" s="5" t="s">
        <v>302</v>
      </c>
      <c r="G2233" s="5" t="s">
        <v>430</v>
      </c>
      <c r="H2233" s="5" t="s">
        <v>402</v>
      </c>
      <c r="I2233" s="5" t="s">
        <v>400</v>
      </c>
      <c r="J2233" s="13">
        <v>227</v>
      </c>
      <c r="K2233" s="5">
        <v>42</v>
      </c>
      <c r="L2233" s="5" t="s">
        <v>250</v>
      </c>
      <c r="M2233" s="5">
        <v>72</v>
      </c>
      <c r="N2233" s="5" t="s">
        <v>239</v>
      </c>
      <c r="O2233" s="5">
        <v>61</v>
      </c>
      <c r="P2233" s="5" t="s">
        <v>234</v>
      </c>
      <c r="Q2233" s="5">
        <v>52</v>
      </c>
    </row>
    <row r="2234" spans="1:17" hidden="1" outlineLevel="4" x14ac:dyDescent="0.25">
      <c r="A2234" s="5">
        <v>638</v>
      </c>
      <c r="B2234" s="5" t="s">
        <v>1139</v>
      </c>
      <c r="C2234" s="5" t="str">
        <f>LEFT(B2234,6)</f>
        <v>150957</v>
      </c>
      <c r="D2234" s="5" t="str">
        <f>RIGHT(B2234,2)</f>
        <v>FD</v>
      </c>
      <c r="E2234" s="5" t="s">
        <v>253</v>
      </c>
      <c r="F2234" s="5" t="s">
        <v>302</v>
      </c>
      <c r="G2234" s="5" t="s">
        <v>602</v>
      </c>
      <c r="H2234" s="5" t="s">
        <v>402</v>
      </c>
      <c r="I2234" s="5" t="s">
        <v>400</v>
      </c>
      <c r="J2234" s="13">
        <v>233</v>
      </c>
      <c r="K2234" s="5">
        <v>68</v>
      </c>
      <c r="L2234" s="5" t="s">
        <v>401</v>
      </c>
      <c r="M2234" s="5">
        <v>51</v>
      </c>
      <c r="N2234" s="5" t="s">
        <v>228</v>
      </c>
      <c r="O2234" s="5">
        <v>71</v>
      </c>
      <c r="P2234" s="5" t="s">
        <v>234</v>
      </c>
      <c r="Q2234" s="5">
        <v>43</v>
      </c>
    </row>
    <row r="2235" spans="1:17" hidden="1" outlineLevel="3" collapsed="1" x14ac:dyDescent="0.25">
      <c r="A2235" s="5"/>
      <c r="B2235" s="5"/>
      <c r="C2235" s="5">
        <f>SUBTOTAL(3,C2233:C2234)</f>
        <v>2</v>
      </c>
      <c r="D2235" s="5"/>
      <c r="E2235" s="9" t="s">
        <v>2281</v>
      </c>
      <c r="F2235" s="5"/>
      <c r="G2235" s="5"/>
      <c r="H2235" s="5"/>
      <c r="I2235" s="5"/>
      <c r="J2235" s="13"/>
      <c r="K2235" s="5"/>
      <c r="L2235" s="5"/>
      <c r="M2235" s="5"/>
      <c r="N2235" s="5"/>
      <c r="O2235" s="5"/>
      <c r="P2235" s="5"/>
      <c r="Q2235" s="5"/>
    </row>
    <row r="2236" spans="1:17" hidden="1" outlineLevel="4" x14ac:dyDescent="0.25">
      <c r="A2236" s="5">
        <v>973</v>
      </c>
      <c r="B2236" s="5" t="s">
        <v>1525</v>
      </c>
      <c r="C2236" s="5" t="str">
        <f>LEFT(B2236,6)</f>
        <v>151127</v>
      </c>
      <c r="D2236" s="5" t="str">
        <f>RIGHT(B2236,2)</f>
        <v>GF</v>
      </c>
      <c r="E2236" s="5" t="s">
        <v>223</v>
      </c>
      <c r="F2236" s="5" t="s">
        <v>302</v>
      </c>
      <c r="G2236" s="5" t="s">
        <v>1070</v>
      </c>
      <c r="H2236" s="5" t="s">
        <v>402</v>
      </c>
      <c r="I2236" s="5" t="s">
        <v>882</v>
      </c>
      <c r="J2236" s="13">
        <v>247</v>
      </c>
      <c r="K2236" s="5">
        <v>58</v>
      </c>
      <c r="L2236" s="5" t="s">
        <v>227</v>
      </c>
      <c r="M2236" s="5">
        <v>55</v>
      </c>
      <c r="N2236" s="5" t="s">
        <v>228</v>
      </c>
      <c r="O2236" s="5">
        <v>71</v>
      </c>
      <c r="P2236" s="5" t="s">
        <v>234</v>
      </c>
      <c r="Q2236" s="5">
        <v>63</v>
      </c>
    </row>
    <row r="2237" spans="1:17" hidden="1" outlineLevel="3" collapsed="1" x14ac:dyDescent="0.25">
      <c r="A2237" s="5"/>
      <c r="B2237" s="5"/>
      <c r="C2237" s="5">
        <f>SUBTOTAL(3,C2236:C2236)</f>
        <v>1</v>
      </c>
      <c r="D2237" s="5"/>
      <c r="E2237" s="9" t="s">
        <v>2282</v>
      </c>
      <c r="F2237" s="5"/>
      <c r="G2237" s="5"/>
      <c r="H2237" s="5"/>
      <c r="I2237" s="5"/>
      <c r="J2237" s="13"/>
      <c r="K2237" s="5"/>
      <c r="L2237" s="5"/>
      <c r="M2237" s="5"/>
      <c r="N2237" s="5"/>
      <c r="O2237" s="5"/>
      <c r="P2237" s="5"/>
      <c r="Q2237" s="5"/>
    </row>
    <row r="2238" spans="1:17" hidden="1" outlineLevel="4" x14ac:dyDescent="0.25">
      <c r="A2238" s="5">
        <v>1289</v>
      </c>
      <c r="B2238" s="5" t="s">
        <v>1870</v>
      </c>
      <c r="C2238" s="5" t="str">
        <f>LEFT(B2238,6)</f>
        <v>151264</v>
      </c>
      <c r="D2238" s="5" t="str">
        <f>RIGHT(B2238,2)</f>
        <v>CJ</v>
      </c>
      <c r="E2238" s="5" t="s">
        <v>253</v>
      </c>
      <c r="F2238" s="5" t="s">
        <v>302</v>
      </c>
      <c r="G2238" s="5" t="s">
        <v>1871</v>
      </c>
      <c r="H2238" s="5" t="s">
        <v>402</v>
      </c>
      <c r="I2238" s="5" t="s">
        <v>1872</v>
      </c>
      <c r="J2238" s="13">
        <v>215</v>
      </c>
      <c r="K2238" s="5">
        <v>45</v>
      </c>
      <c r="L2238" s="5" t="s">
        <v>227</v>
      </c>
      <c r="M2238" s="5">
        <v>59</v>
      </c>
      <c r="N2238" s="5" t="s">
        <v>228</v>
      </c>
      <c r="O2238" s="5">
        <v>51</v>
      </c>
      <c r="P2238" s="5" t="s">
        <v>234</v>
      </c>
      <c r="Q2238" s="5">
        <v>60</v>
      </c>
    </row>
    <row r="2239" spans="1:17" hidden="1" outlineLevel="4" x14ac:dyDescent="0.25">
      <c r="A2239" s="5">
        <v>1334</v>
      </c>
      <c r="B2239" s="5" t="s">
        <v>1920</v>
      </c>
      <c r="C2239" s="5" t="str">
        <f>LEFT(B2239,6)</f>
        <v>151280</v>
      </c>
      <c r="D2239" s="5" t="str">
        <f>RIGHT(B2239,2)</f>
        <v>GJ</v>
      </c>
      <c r="E2239" s="5" t="s">
        <v>253</v>
      </c>
      <c r="F2239" s="5" t="s">
        <v>302</v>
      </c>
      <c r="G2239" s="5" t="s">
        <v>1871</v>
      </c>
      <c r="H2239" s="5" t="s">
        <v>402</v>
      </c>
      <c r="I2239" s="5" t="s">
        <v>1872</v>
      </c>
      <c r="J2239" s="13">
        <v>240</v>
      </c>
      <c r="K2239" s="5">
        <v>66</v>
      </c>
      <c r="L2239" s="5" t="s">
        <v>227</v>
      </c>
      <c r="M2239" s="5">
        <v>41</v>
      </c>
      <c r="N2239" s="5" t="s">
        <v>228</v>
      </c>
      <c r="O2239" s="5">
        <v>70</v>
      </c>
      <c r="P2239" s="5" t="s">
        <v>234</v>
      </c>
      <c r="Q2239" s="5">
        <v>63</v>
      </c>
    </row>
    <row r="2240" spans="1:17" hidden="1" outlineLevel="4" x14ac:dyDescent="0.25">
      <c r="A2240" s="5">
        <v>1590</v>
      </c>
      <c r="B2240" s="5" t="s">
        <v>2201</v>
      </c>
      <c r="C2240" s="5" t="str">
        <f>LEFT(B2240,6)</f>
        <v>151488</v>
      </c>
      <c r="D2240" s="5" t="str">
        <f>RIGHT(B2240,2)</f>
        <v>IA</v>
      </c>
      <c r="E2240" s="5" t="s">
        <v>253</v>
      </c>
      <c r="F2240" s="5" t="s">
        <v>302</v>
      </c>
      <c r="G2240" s="5" t="s">
        <v>430</v>
      </c>
      <c r="H2240" s="5" t="s">
        <v>402</v>
      </c>
      <c r="I2240" s="5" t="s">
        <v>400</v>
      </c>
      <c r="J2240" s="13">
        <v>253</v>
      </c>
      <c r="K2240" s="5">
        <v>44</v>
      </c>
      <c r="L2240" s="5" t="s">
        <v>227</v>
      </c>
      <c r="M2240" s="5">
        <v>71</v>
      </c>
      <c r="N2240" s="5" t="s">
        <v>228</v>
      </c>
      <c r="O2240" s="5">
        <v>68</v>
      </c>
      <c r="P2240" s="5" t="s">
        <v>229</v>
      </c>
      <c r="Q2240" s="5">
        <v>70</v>
      </c>
    </row>
    <row r="2241" spans="1:17" hidden="1" outlineLevel="3" collapsed="1" x14ac:dyDescent="0.25">
      <c r="A2241" s="5"/>
      <c r="B2241" s="5"/>
      <c r="C2241" s="5">
        <f>SUBTOTAL(3,C2238:C2240)</f>
        <v>3</v>
      </c>
      <c r="D2241" s="5"/>
      <c r="E2241" s="9" t="s">
        <v>2281</v>
      </c>
      <c r="F2241" s="5"/>
      <c r="G2241" s="5"/>
      <c r="H2241" s="5"/>
      <c r="I2241" s="5"/>
      <c r="J2241" s="13"/>
      <c r="K2241" s="5"/>
      <c r="L2241" s="5"/>
      <c r="M2241" s="5"/>
      <c r="N2241" s="5"/>
      <c r="O2241" s="5"/>
      <c r="P2241" s="5"/>
      <c r="Q2241" s="5"/>
    </row>
    <row r="2242" spans="1:17" hidden="1" outlineLevel="4" x14ac:dyDescent="0.25">
      <c r="A2242" s="5">
        <v>1614</v>
      </c>
      <c r="B2242" s="5" t="s">
        <v>2226</v>
      </c>
      <c r="C2242" s="5" t="str">
        <f>LEFT(B2242,6)</f>
        <v>151507</v>
      </c>
      <c r="D2242" s="5" t="str">
        <f>RIGHT(B2242,2)</f>
        <v>BJ</v>
      </c>
      <c r="E2242" s="5" t="s">
        <v>223</v>
      </c>
      <c r="F2242" s="5" t="s">
        <v>302</v>
      </c>
      <c r="G2242" s="5" t="s">
        <v>497</v>
      </c>
      <c r="H2242" s="5" t="s">
        <v>402</v>
      </c>
      <c r="I2242" s="5" t="s">
        <v>400</v>
      </c>
      <c r="J2242" s="13">
        <v>242</v>
      </c>
      <c r="K2242" s="5">
        <v>48</v>
      </c>
      <c r="L2242" s="5" t="s">
        <v>227</v>
      </c>
      <c r="M2242" s="5">
        <v>70</v>
      </c>
      <c r="N2242" s="5" t="s">
        <v>228</v>
      </c>
      <c r="O2242" s="5">
        <v>59</v>
      </c>
      <c r="P2242" s="5" t="s">
        <v>229</v>
      </c>
      <c r="Q2242" s="5">
        <v>65</v>
      </c>
    </row>
    <row r="2243" spans="1:17" hidden="1" outlineLevel="3" collapsed="1" x14ac:dyDescent="0.25">
      <c r="A2243" s="5"/>
      <c r="B2243" s="5"/>
      <c r="C2243" s="5">
        <f>SUBTOTAL(3,C2242:C2242)</f>
        <v>1</v>
      </c>
      <c r="D2243" s="5"/>
      <c r="E2243" s="9" t="s">
        <v>2282</v>
      </c>
      <c r="F2243" s="5"/>
      <c r="G2243" s="5"/>
      <c r="H2243" s="5"/>
      <c r="I2243" s="5"/>
      <c r="J2243" s="13"/>
      <c r="K2243" s="5"/>
      <c r="L2243" s="5"/>
      <c r="M2243" s="5"/>
      <c r="N2243" s="5"/>
      <c r="O2243" s="5"/>
      <c r="P2243" s="5"/>
      <c r="Q2243" s="5"/>
    </row>
    <row r="2244" spans="1:17" outlineLevel="2" collapsed="1" x14ac:dyDescent="0.25">
      <c r="A2244" s="5"/>
      <c r="B2244" s="5"/>
      <c r="C2244" s="5">
        <f>SUBTOTAL(3,C2233:C2242)</f>
        <v>7</v>
      </c>
      <c r="D2244" s="5"/>
      <c r="E2244" s="5"/>
      <c r="F2244" s="5"/>
      <c r="G2244" s="5"/>
      <c r="H2244" s="9" t="s">
        <v>2278</v>
      </c>
      <c r="I2244" s="5"/>
      <c r="J2244" s="13"/>
      <c r="K2244" s="5"/>
      <c r="L2244" s="5"/>
      <c r="M2244" s="5"/>
      <c r="N2244" s="5"/>
      <c r="O2244" s="5"/>
      <c r="P2244" s="5"/>
      <c r="Q2244" s="5"/>
    </row>
    <row r="2245" spans="1:17" hidden="1" outlineLevel="4" x14ac:dyDescent="0.25">
      <c r="A2245" s="5">
        <v>123</v>
      </c>
      <c r="B2245" s="5" t="s">
        <v>482</v>
      </c>
      <c r="C2245" s="5" t="str">
        <f>LEFT(B2245,6)</f>
        <v>150476</v>
      </c>
      <c r="D2245" s="5" t="str">
        <f>RIGHT(B2245,2)</f>
        <v>IJ</v>
      </c>
      <c r="E2245" s="5" t="s">
        <v>223</v>
      </c>
      <c r="F2245" s="5" t="s">
        <v>302</v>
      </c>
      <c r="G2245" s="5" t="s">
        <v>462</v>
      </c>
      <c r="H2245" s="5" t="s">
        <v>266</v>
      </c>
      <c r="I2245" s="5" t="s">
        <v>335</v>
      </c>
      <c r="J2245" s="13">
        <v>202</v>
      </c>
      <c r="K2245" s="5">
        <v>49</v>
      </c>
      <c r="L2245" s="5" t="s">
        <v>238</v>
      </c>
      <c r="M2245" s="5">
        <v>48</v>
      </c>
      <c r="N2245" s="5" t="s">
        <v>239</v>
      </c>
      <c r="O2245" s="5">
        <v>50</v>
      </c>
      <c r="P2245" s="5" t="s">
        <v>240</v>
      </c>
      <c r="Q2245" s="5">
        <v>55</v>
      </c>
    </row>
    <row r="2246" spans="1:17" hidden="1" outlineLevel="4" x14ac:dyDescent="0.25">
      <c r="A2246" s="5">
        <v>147</v>
      </c>
      <c r="B2246" s="5" t="s">
        <v>521</v>
      </c>
      <c r="C2246" s="5" t="str">
        <f>LEFT(B2246,6)</f>
        <v>150486</v>
      </c>
      <c r="D2246" s="5" t="str">
        <f>RIGHT(B2246,2)</f>
        <v>CD</v>
      </c>
      <c r="E2246" s="5" t="s">
        <v>223</v>
      </c>
      <c r="F2246" s="5" t="s">
        <v>302</v>
      </c>
      <c r="G2246" s="5" t="s">
        <v>522</v>
      </c>
      <c r="H2246" s="5" t="s">
        <v>266</v>
      </c>
      <c r="I2246" s="5" t="s">
        <v>335</v>
      </c>
      <c r="J2246" s="13">
        <v>209</v>
      </c>
      <c r="K2246" s="5">
        <v>63</v>
      </c>
      <c r="L2246" s="5" t="s">
        <v>240</v>
      </c>
      <c r="M2246" s="5">
        <v>51</v>
      </c>
      <c r="N2246" s="5" t="s">
        <v>239</v>
      </c>
      <c r="O2246" s="5">
        <v>50</v>
      </c>
      <c r="P2246" s="5" t="s">
        <v>250</v>
      </c>
      <c r="Q2246" s="5">
        <v>45</v>
      </c>
    </row>
    <row r="2247" spans="1:17" hidden="1" outlineLevel="3" collapsed="1" x14ac:dyDescent="0.25">
      <c r="A2247" s="5"/>
      <c r="B2247" s="5"/>
      <c r="C2247" s="5">
        <f>SUBTOTAL(3,C2245:C2246)</f>
        <v>2</v>
      </c>
      <c r="D2247" s="5"/>
      <c r="E2247" s="9" t="s">
        <v>2282</v>
      </c>
      <c r="F2247" s="5"/>
      <c r="G2247" s="5"/>
      <c r="H2247" s="5"/>
      <c r="I2247" s="5"/>
      <c r="J2247" s="13"/>
      <c r="K2247" s="5"/>
      <c r="L2247" s="5"/>
      <c r="M2247" s="5"/>
      <c r="N2247" s="5"/>
      <c r="O2247" s="5"/>
      <c r="P2247" s="5"/>
      <c r="Q2247" s="5"/>
    </row>
    <row r="2248" spans="1:17" hidden="1" outlineLevel="4" x14ac:dyDescent="0.25">
      <c r="A2248" s="5">
        <v>162</v>
      </c>
      <c r="B2248" s="5" t="s">
        <v>545</v>
      </c>
      <c r="C2248" s="5" t="str">
        <f>LEFT(B2248,6)</f>
        <v>150496</v>
      </c>
      <c r="D2248" s="5" t="str">
        <f>RIGHT(B2248,2)</f>
        <v>EB</v>
      </c>
      <c r="E2248" s="5" t="s">
        <v>253</v>
      </c>
      <c r="F2248" s="5" t="s">
        <v>302</v>
      </c>
      <c r="G2248" s="5" t="s">
        <v>546</v>
      </c>
      <c r="H2248" s="5" t="s">
        <v>266</v>
      </c>
      <c r="I2248" s="5" t="s">
        <v>265</v>
      </c>
      <c r="J2248" s="13">
        <v>208</v>
      </c>
      <c r="K2248" s="5">
        <v>37</v>
      </c>
      <c r="L2248" s="5" t="s">
        <v>238</v>
      </c>
      <c r="M2248" s="5">
        <v>56</v>
      </c>
      <c r="N2248" s="5" t="s">
        <v>239</v>
      </c>
      <c r="O2248" s="5">
        <v>55</v>
      </c>
      <c r="P2248" s="5" t="s">
        <v>240</v>
      </c>
      <c r="Q2248" s="5">
        <v>60</v>
      </c>
    </row>
    <row r="2249" spans="1:17" hidden="1" outlineLevel="4" x14ac:dyDescent="0.25">
      <c r="A2249" s="5">
        <v>692</v>
      </c>
      <c r="B2249" s="5" t="s">
        <v>1201</v>
      </c>
      <c r="C2249" s="5" t="str">
        <f>LEFT(B2249,6)</f>
        <v>150969</v>
      </c>
      <c r="D2249" s="5" t="str">
        <f>RIGHT(B2249,2)</f>
        <v>FJ</v>
      </c>
      <c r="E2249" s="5" t="s">
        <v>253</v>
      </c>
      <c r="F2249" s="5" t="s">
        <v>302</v>
      </c>
      <c r="G2249" s="5" t="s">
        <v>303</v>
      </c>
      <c r="H2249" s="5" t="s">
        <v>266</v>
      </c>
      <c r="I2249" s="5" t="s">
        <v>308</v>
      </c>
      <c r="J2249" s="13">
        <v>244</v>
      </c>
      <c r="K2249" s="5">
        <v>65</v>
      </c>
      <c r="L2249" s="5" t="s">
        <v>250</v>
      </c>
      <c r="M2249" s="5">
        <v>63</v>
      </c>
      <c r="N2249" s="5" t="s">
        <v>239</v>
      </c>
      <c r="O2249" s="5">
        <v>58</v>
      </c>
      <c r="P2249" s="5" t="s">
        <v>234</v>
      </c>
      <c r="Q2249" s="5">
        <v>58</v>
      </c>
    </row>
    <row r="2250" spans="1:17" hidden="1" outlineLevel="3" collapsed="1" x14ac:dyDescent="0.25">
      <c r="A2250" s="5"/>
      <c r="B2250" s="5"/>
      <c r="C2250" s="5">
        <f>SUBTOTAL(3,C2248:C2249)</f>
        <v>2</v>
      </c>
      <c r="D2250" s="5"/>
      <c r="E2250" s="9" t="s">
        <v>2281</v>
      </c>
      <c r="F2250" s="5"/>
      <c r="G2250" s="5"/>
      <c r="H2250" s="5"/>
      <c r="I2250" s="5"/>
      <c r="J2250" s="13"/>
      <c r="K2250" s="5"/>
      <c r="L2250" s="5"/>
      <c r="M2250" s="5"/>
      <c r="N2250" s="5"/>
      <c r="O2250" s="5"/>
      <c r="P2250" s="5"/>
      <c r="Q2250" s="5"/>
    </row>
    <row r="2251" spans="1:17" hidden="1" outlineLevel="4" x14ac:dyDescent="0.25">
      <c r="A2251" s="5">
        <v>705</v>
      </c>
      <c r="B2251" s="5" t="s">
        <v>1216</v>
      </c>
      <c r="C2251" s="5" t="str">
        <f>LEFT(B2251,6)</f>
        <v>150971</v>
      </c>
      <c r="D2251" s="5" t="str">
        <f>RIGHT(B2251,2)</f>
        <v>EF</v>
      </c>
      <c r="E2251" s="5" t="s">
        <v>223</v>
      </c>
      <c r="F2251" s="5" t="s">
        <v>302</v>
      </c>
      <c r="G2251" s="5" t="s">
        <v>906</v>
      </c>
      <c r="H2251" s="5" t="s">
        <v>266</v>
      </c>
      <c r="I2251" s="5" t="s">
        <v>335</v>
      </c>
      <c r="J2251" s="13">
        <v>207</v>
      </c>
      <c r="K2251" s="5">
        <v>53</v>
      </c>
      <c r="L2251" s="5" t="s">
        <v>238</v>
      </c>
      <c r="M2251" s="5">
        <v>53</v>
      </c>
      <c r="N2251" s="5" t="s">
        <v>239</v>
      </c>
      <c r="O2251" s="5">
        <v>43</v>
      </c>
      <c r="P2251" s="5" t="s">
        <v>240</v>
      </c>
      <c r="Q2251" s="5">
        <v>58</v>
      </c>
    </row>
    <row r="2252" spans="1:17" hidden="1" outlineLevel="4" x14ac:dyDescent="0.25">
      <c r="A2252" s="5">
        <v>745</v>
      </c>
      <c r="B2252" s="5" t="s">
        <v>1261</v>
      </c>
      <c r="C2252" s="5" t="str">
        <f>LEFT(B2252,6)</f>
        <v>150980</v>
      </c>
      <c r="D2252" s="5" t="str">
        <f>RIGHT(B2252,2)</f>
        <v>BD</v>
      </c>
      <c r="E2252" s="5" t="s">
        <v>223</v>
      </c>
      <c r="F2252" s="5" t="s">
        <v>302</v>
      </c>
      <c r="G2252" s="5" t="s">
        <v>576</v>
      </c>
      <c r="H2252" s="5" t="s">
        <v>266</v>
      </c>
      <c r="I2252" s="5" t="s">
        <v>335</v>
      </c>
      <c r="J2252" s="13">
        <v>266</v>
      </c>
      <c r="K2252" s="5">
        <v>65</v>
      </c>
      <c r="L2252" s="5" t="s">
        <v>250</v>
      </c>
      <c r="M2252" s="5">
        <v>70</v>
      </c>
      <c r="N2252" s="5" t="s">
        <v>239</v>
      </c>
      <c r="O2252" s="5">
        <v>58</v>
      </c>
      <c r="P2252" s="5" t="s">
        <v>240</v>
      </c>
      <c r="Q2252" s="5">
        <v>73</v>
      </c>
    </row>
    <row r="2253" spans="1:17" hidden="1" outlineLevel="4" x14ac:dyDescent="0.25">
      <c r="A2253" s="5">
        <v>786</v>
      </c>
      <c r="B2253" s="5" t="s">
        <v>1306</v>
      </c>
      <c r="C2253" s="5" t="str">
        <f>LEFT(B2253,6)</f>
        <v>150990</v>
      </c>
      <c r="D2253" s="5" t="str">
        <f>RIGHT(B2253,2)</f>
        <v>HD</v>
      </c>
      <c r="E2253" s="5" t="s">
        <v>223</v>
      </c>
      <c r="F2253" s="5" t="s">
        <v>302</v>
      </c>
      <c r="G2253" s="5" t="s">
        <v>532</v>
      </c>
      <c r="H2253" s="5" t="s">
        <v>266</v>
      </c>
      <c r="I2253" s="5" t="s">
        <v>386</v>
      </c>
      <c r="J2253" s="13">
        <v>263</v>
      </c>
      <c r="K2253" s="5">
        <v>71</v>
      </c>
      <c r="L2253" s="5" t="s">
        <v>250</v>
      </c>
      <c r="M2253" s="5">
        <v>64</v>
      </c>
      <c r="N2253" s="5" t="s">
        <v>239</v>
      </c>
      <c r="O2253" s="5">
        <v>66</v>
      </c>
      <c r="P2253" s="5" t="s">
        <v>240</v>
      </c>
      <c r="Q2253" s="5">
        <v>62</v>
      </c>
    </row>
    <row r="2254" spans="1:17" hidden="1" outlineLevel="4" x14ac:dyDescent="0.25">
      <c r="A2254" s="5">
        <v>812</v>
      </c>
      <c r="B2254" s="5" t="s">
        <v>1334</v>
      </c>
      <c r="C2254" s="5" t="str">
        <f>LEFT(B2254,6)</f>
        <v>150999</v>
      </c>
      <c r="D2254" s="5" t="str">
        <f>RIGHT(B2254,2)</f>
        <v>IF</v>
      </c>
      <c r="E2254" s="5" t="s">
        <v>223</v>
      </c>
      <c r="F2254" s="5" t="s">
        <v>302</v>
      </c>
      <c r="G2254" s="5" t="s">
        <v>522</v>
      </c>
      <c r="H2254" s="5" t="s">
        <v>266</v>
      </c>
      <c r="I2254" s="5" t="s">
        <v>386</v>
      </c>
      <c r="J2254" s="13">
        <v>268</v>
      </c>
      <c r="K2254" s="5">
        <v>81</v>
      </c>
      <c r="L2254" s="5" t="s">
        <v>240</v>
      </c>
      <c r="M2254" s="5">
        <v>63</v>
      </c>
      <c r="N2254" s="5" t="s">
        <v>238</v>
      </c>
      <c r="O2254" s="5">
        <v>61</v>
      </c>
      <c r="P2254" s="5" t="s">
        <v>629</v>
      </c>
      <c r="Q2254" s="5">
        <v>63</v>
      </c>
    </row>
    <row r="2255" spans="1:17" hidden="1" outlineLevel="3" collapsed="1" x14ac:dyDescent="0.25">
      <c r="A2255" s="5"/>
      <c r="B2255" s="5"/>
      <c r="C2255" s="5">
        <f>SUBTOTAL(3,C2251:C2254)</f>
        <v>4</v>
      </c>
      <c r="D2255" s="5"/>
      <c r="E2255" s="9" t="s">
        <v>2282</v>
      </c>
      <c r="F2255" s="5"/>
      <c r="G2255" s="5"/>
      <c r="H2255" s="5"/>
      <c r="I2255" s="5"/>
      <c r="J2255" s="13"/>
      <c r="K2255" s="5"/>
      <c r="L2255" s="5"/>
      <c r="M2255" s="5"/>
      <c r="N2255" s="5"/>
      <c r="O2255" s="5"/>
      <c r="P2255" s="5"/>
      <c r="Q2255" s="5"/>
    </row>
    <row r="2256" spans="1:17" hidden="1" outlineLevel="4" x14ac:dyDescent="0.25">
      <c r="A2256" s="5">
        <v>859</v>
      </c>
      <c r="B2256" s="5" t="s">
        <v>1386</v>
      </c>
      <c r="C2256" s="5" t="str">
        <f>LEFT(B2256,6)</f>
        <v>151047</v>
      </c>
      <c r="D2256" s="5" t="str">
        <f>RIGHT(B2256,2)</f>
        <v>CC</v>
      </c>
      <c r="E2256" s="5" t="s">
        <v>253</v>
      </c>
      <c r="F2256" s="5" t="s">
        <v>302</v>
      </c>
      <c r="G2256" s="5" t="s">
        <v>1155</v>
      </c>
      <c r="H2256" s="5" t="s">
        <v>266</v>
      </c>
      <c r="I2256" s="5" t="s">
        <v>335</v>
      </c>
      <c r="J2256" s="13">
        <v>209</v>
      </c>
      <c r="K2256" s="5">
        <v>45</v>
      </c>
      <c r="L2256" s="5" t="s">
        <v>240</v>
      </c>
      <c r="M2256" s="5">
        <v>66</v>
      </c>
      <c r="N2256" s="5" t="s">
        <v>239</v>
      </c>
      <c r="O2256" s="5">
        <v>48</v>
      </c>
      <c r="P2256" s="5" t="s">
        <v>238</v>
      </c>
      <c r="Q2256" s="5">
        <v>50</v>
      </c>
    </row>
    <row r="2257" spans="1:17" hidden="1" outlineLevel="4" x14ac:dyDescent="0.25">
      <c r="A2257" s="5">
        <v>894</v>
      </c>
      <c r="B2257" s="5" t="s">
        <v>1431</v>
      </c>
      <c r="C2257" s="5" t="str">
        <f>LEFT(B2257,6)</f>
        <v>151085</v>
      </c>
      <c r="D2257" s="5" t="str">
        <f>RIGHT(B2257,2)</f>
        <v>FG</v>
      </c>
      <c r="E2257" s="5" t="s">
        <v>253</v>
      </c>
      <c r="F2257" s="5" t="s">
        <v>302</v>
      </c>
      <c r="G2257" s="5" t="s">
        <v>532</v>
      </c>
      <c r="H2257" s="5" t="s">
        <v>266</v>
      </c>
      <c r="I2257" s="5" t="s">
        <v>629</v>
      </c>
      <c r="J2257" s="13">
        <v>204</v>
      </c>
      <c r="K2257" s="5">
        <v>56</v>
      </c>
      <c r="L2257" s="5" t="s">
        <v>239</v>
      </c>
      <c r="M2257" s="5">
        <v>50</v>
      </c>
      <c r="N2257" s="5" t="s">
        <v>240</v>
      </c>
      <c r="O2257" s="5">
        <v>38</v>
      </c>
      <c r="P2257" s="5" t="s">
        <v>629</v>
      </c>
      <c r="Q2257" s="5">
        <v>60</v>
      </c>
    </row>
    <row r="2258" spans="1:17" hidden="1" outlineLevel="3" collapsed="1" x14ac:dyDescent="0.25">
      <c r="A2258" s="5"/>
      <c r="B2258" s="5"/>
      <c r="C2258" s="5">
        <f>SUBTOTAL(3,C2256:C2257)</f>
        <v>2</v>
      </c>
      <c r="D2258" s="5"/>
      <c r="E2258" s="9" t="s">
        <v>2281</v>
      </c>
      <c r="F2258" s="5"/>
      <c r="G2258" s="5"/>
      <c r="H2258" s="5"/>
      <c r="I2258" s="5"/>
      <c r="J2258" s="13"/>
      <c r="K2258" s="5"/>
      <c r="L2258" s="5"/>
      <c r="M2258" s="5"/>
      <c r="N2258" s="5"/>
      <c r="O2258" s="5"/>
      <c r="P2258" s="5"/>
      <c r="Q2258" s="5"/>
    </row>
    <row r="2259" spans="1:17" hidden="1" outlineLevel="4" x14ac:dyDescent="0.25">
      <c r="A2259" s="5">
        <v>1124</v>
      </c>
      <c r="B2259" s="5" t="s">
        <v>1692</v>
      </c>
      <c r="C2259" s="5" t="str">
        <f>LEFT(B2259,6)</f>
        <v>151219</v>
      </c>
      <c r="D2259" s="5" t="str">
        <f>RIGHT(B2259,2)</f>
        <v>FA</v>
      </c>
      <c r="E2259" s="5" t="s">
        <v>223</v>
      </c>
      <c r="F2259" s="5" t="s">
        <v>302</v>
      </c>
      <c r="G2259" s="5" t="s">
        <v>737</v>
      </c>
      <c r="H2259" s="5" t="s">
        <v>266</v>
      </c>
      <c r="I2259" s="5" t="s">
        <v>386</v>
      </c>
      <c r="J2259" s="13">
        <v>201</v>
      </c>
      <c r="K2259" s="5">
        <v>52</v>
      </c>
      <c r="L2259" s="5" t="s">
        <v>238</v>
      </c>
      <c r="M2259" s="5">
        <v>51</v>
      </c>
      <c r="N2259" s="5" t="s">
        <v>239</v>
      </c>
      <c r="O2259" s="5">
        <v>51</v>
      </c>
      <c r="P2259" s="5" t="s">
        <v>240</v>
      </c>
      <c r="Q2259" s="5">
        <v>47</v>
      </c>
    </row>
    <row r="2260" spans="1:17" hidden="1" outlineLevel="4" x14ac:dyDescent="0.25">
      <c r="A2260" s="5">
        <v>1129</v>
      </c>
      <c r="B2260" s="5" t="s">
        <v>1697</v>
      </c>
      <c r="C2260" s="5" t="str">
        <f>LEFT(B2260,6)</f>
        <v>151221</v>
      </c>
      <c r="D2260" s="5" t="str">
        <f>RIGHT(B2260,2)</f>
        <v>FA</v>
      </c>
      <c r="E2260" s="5" t="s">
        <v>223</v>
      </c>
      <c r="F2260" s="5" t="s">
        <v>302</v>
      </c>
      <c r="G2260" s="5" t="s">
        <v>497</v>
      </c>
      <c r="H2260" s="5" t="s">
        <v>266</v>
      </c>
      <c r="I2260" s="5" t="s">
        <v>386</v>
      </c>
      <c r="J2260" s="13">
        <v>200</v>
      </c>
      <c r="K2260" s="5">
        <v>59</v>
      </c>
      <c r="L2260" s="5" t="s">
        <v>239</v>
      </c>
      <c r="M2260" s="5">
        <v>67</v>
      </c>
      <c r="N2260" s="5" t="s">
        <v>240</v>
      </c>
      <c r="O2260" s="5">
        <v>38</v>
      </c>
      <c r="P2260" s="5" t="s">
        <v>234</v>
      </c>
      <c r="Q2260" s="5">
        <v>36</v>
      </c>
    </row>
    <row r="2261" spans="1:17" hidden="1" outlineLevel="3" collapsed="1" x14ac:dyDescent="0.25">
      <c r="A2261" s="5"/>
      <c r="B2261" s="5"/>
      <c r="C2261" s="5">
        <f>SUBTOTAL(3,C2259:C2260)</f>
        <v>2</v>
      </c>
      <c r="D2261" s="5"/>
      <c r="E2261" s="9" t="s">
        <v>2282</v>
      </c>
      <c r="F2261" s="5"/>
      <c r="G2261" s="5"/>
      <c r="H2261" s="5"/>
      <c r="I2261" s="5"/>
      <c r="J2261" s="13"/>
      <c r="K2261" s="5"/>
      <c r="L2261" s="5"/>
      <c r="M2261" s="5"/>
      <c r="N2261" s="5"/>
      <c r="O2261" s="5"/>
      <c r="P2261" s="5"/>
      <c r="Q2261" s="5"/>
    </row>
    <row r="2262" spans="1:17" hidden="1" outlineLevel="4" x14ac:dyDescent="0.25">
      <c r="A2262" s="5">
        <v>1157</v>
      </c>
      <c r="B2262" s="5" t="s">
        <v>1727</v>
      </c>
      <c r="C2262" s="5" t="str">
        <f>LEFT(B2262,6)</f>
        <v>151228</v>
      </c>
      <c r="D2262" s="5" t="str">
        <f>RIGHT(B2262,2)</f>
        <v>IJ</v>
      </c>
      <c r="E2262" s="5" t="s">
        <v>253</v>
      </c>
      <c r="F2262" s="5" t="s">
        <v>302</v>
      </c>
      <c r="G2262" s="5" t="s">
        <v>532</v>
      </c>
      <c r="H2262" s="5" t="s">
        <v>266</v>
      </c>
      <c r="I2262" s="5" t="s">
        <v>308</v>
      </c>
      <c r="J2262" s="13">
        <v>226</v>
      </c>
      <c r="K2262" s="5">
        <v>62</v>
      </c>
      <c r="L2262" s="5" t="s">
        <v>250</v>
      </c>
      <c r="M2262" s="5">
        <v>55</v>
      </c>
      <c r="N2262" s="5" t="s">
        <v>436</v>
      </c>
      <c r="O2262" s="5">
        <v>54</v>
      </c>
      <c r="P2262" s="5" t="s">
        <v>629</v>
      </c>
      <c r="Q2262" s="5">
        <v>55</v>
      </c>
    </row>
    <row r="2263" spans="1:17" hidden="1" outlineLevel="4" x14ac:dyDescent="0.25">
      <c r="A2263" s="5">
        <v>1184</v>
      </c>
      <c r="B2263" s="5" t="s">
        <v>1756</v>
      </c>
      <c r="C2263" s="5" t="str">
        <f>LEFT(B2263,6)</f>
        <v>151235</v>
      </c>
      <c r="D2263" s="5" t="str">
        <f>RIGHT(B2263,2)</f>
        <v>HH</v>
      </c>
      <c r="E2263" s="5" t="s">
        <v>253</v>
      </c>
      <c r="F2263" s="5" t="s">
        <v>302</v>
      </c>
      <c r="G2263" s="5" t="s">
        <v>906</v>
      </c>
      <c r="H2263" s="5" t="s">
        <v>266</v>
      </c>
      <c r="I2263" s="5" t="s">
        <v>265</v>
      </c>
      <c r="J2263" s="13">
        <v>249</v>
      </c>
      <c r="K2263" s="5">
        <v>72</v>
      </c>
      <c r="L2263" s="5" t="s">
        <v>320</v>
      </c>
      <c r="M2263" s="5">
        <v>62</v>
      </c>
      <c r="N2263" s="5" t="s">
        <v>239</v>
      </c>
      <c r="O2263" s="5">
        <v>56</v>
      </c>
      <c r="P2263" s="5" t="s">
        <v>240</v>
      </c>
      <c r="Q2263" s="5">
        <v>59</v>
      </c>
    </row>
    <row r="2264" spans="1:17" hidden="1" outlineLevel="3" collapsed="1" x14ac:dyDescent="0.25">
      <c r="A2264" s="5"/>
      <c r="B2264" s="5"/>
      <c r="C2264" s="5">
        <f>SUBTOTAL(3,C2262:C2263)</f>
        <v>2</v>
      </c>
      <c r="D2264" s="5"/>
      <c r="E2264" s="9" t="s">
        <v>2281</v>
      </c>
      <c r="F2264" s="5"/>
      <c r="G2264" s="5"/>
      <c r="H2264" s="5"/>
      <c r="I2264" s="5"/>
      <c r="J2264" s="13"/>
      <c r="K2264" s="5"/>
      <c r="L2264" s="5"/>
      <c r="M2264" s="5"/>
      <c r="N2264" s="5"/>
      <c r="O2264" s="5"/>
      <c r="P2264" s="5"/>
      <c r="Q2264" s="5"/>
    </row>
    <row r="2265" spans="1:17" hidden="1" outlineLevel="4" x14ac:dyDescent="0.25">
      <c r="A2265" s="5">
        <v>1191</v>
      </c>
      <c r="B2265" s="5" t="s">
        <v>1763</v>
      </c>
      <c r="C2265" s="5" t="str">
        <f>LEFT(B2265,6)</f>
        <v>151236</v>
      </c>
      <c r="D2265" s="5" t="str">
        <f>RIGHT(B2265,2)</f>
        <v>CG</v>
      </c>
      <c r="E2265" s="5" t="s">
        <v>223</v>
      </c>
      <c r="F2265" s="5" t="s">
        <v>302</v>
      </c>
      <c r="G2265" s="5" t="s">
        <v>645</v>
      </c>
      <c r="H2265" s="5" t="s">
        <v>266</v>
      </c>
      <c r="I2265" s="5" t="s">
        <v>1764</v>
      </c>
      <c r="J2265" s="13">
        <v>245</v>
      </c>
      <c r="K2265" s="5">
        <v>62</v>
      </c>
      <c r="L2265" s="5" t="s">
        <v>238</v>
      </c>
      <c r="M2265" s="5">
        <v>62</v>
      </c>
      <c r="N2265" s="5" t="s">
        <v>240</v>
      </c>
      <c r="O2265" s="5">
        <v>67</v>
      </c>
      <c r="P2265" s="5" t="s">
        <v>239</v>
      </c>
      <c r="Q2265" s="5">
        <v>54</v>
      </c>
    </row>
    <row r="2266" spans="1:17" hidden="1" outlineLevel="4" x14ac:dyDescent="0.25">
      <c r="A2266" s="5">
        <v>1207</v>
      </c>
      <c r="B2266" s="5" t="s">
        <v>1780</v>
      </c>
      <c r="C2266" s="5" t="str">
        <f>LEFT(B2266,6)</f>
        <v>151239</v>
      </c>
      <c r="D2266" s="5" t="str">
        <f>RIGHT(B2266,2)</f>
        <v>CD</v>
      </c>
      <c r="E2266" s="5" t="s">
        <v>223</v>
      </c>
      <c r="F2266" s="5" t="s">
        <v>302</v>
      </c>
      <c r="G2266" s="5" t="s">
        <v>430</v>
      </c>
      <c r="H2266" s="5" t="s">
        <v>266</v>
      </c>
      <c r="I2266" s="5" t="s">
        <v>386</v>
      </c>
      <c r="J2266" s="13">
        <v>235</v>
      </c>
      <c r="K2266" s="5">
        <v>53</v>
      </c>
      <c r="L2266" s="5" t="s">
        <v>239</v>
      </c>
      <c r="M2266" s="5">
        <v>63</v>
      </c>
      <c r="N2266" s="5" t="s">
        <v>250</v>
      </c>
      <c r="O2266" s="5">
        <v>53</v>
      </c>
      <c r="P2266" s="5" t="s">
        <v>240</v>
      </c>
      <c r="Q2266" s="5">
        <v>66</v>
      </c>
    </row>
    <row r="2267" spans="1:17" hidden="1" outlineLevel="4" x14ac:dyDescent="0.25">
      <c r="A2267" s="5">
        <v>1219</v>
      </c>
      <c r="B2267" s="5" t="s">
        <v>1794</v>
      </c>
      <c r="C2267" s="5" t="str">
        <f>LEFT(B2267,6)</f>
        <v>151242</v>
      </c>
      <c r="D2267" s="5" t="str">
        <f>RIGHT(B2267,2)</f>
        <v>FJ</v>
      </c>
      <c r="E2267" s="5" t="s">
        <v>223</v>
      </c>
      <c r="F2267" s="5" t="s">
        <v>302</v>
      </c>
      <c r="G2267" s="5" t="s">
        <v>1795</v>
      </c>
      <c r="H2267" s="5" t="s">
        <v>266</v>
      </c>
      <c r="I2267" s="5" t="s">
        <v>238</v>
      </c>
      <c r="J2267" s="13">
        <v>205</v>
      </c>
      <c r="K2267" s="5">
        <v>53</v>
      </c>
      <c r="L2267" s="5" t="s">
        <v>250</v>
      </c>
      <c r="M2267" s="5">
        <v>50</v>
      </c>
      <c r="N2267" s="5" t="s">
        <v>238</v>
      </c>
      <c r="O2267" s="5">
        <v>51</v>
      </c>
      <c r="P2267" s="5" t="s">
        <v>629</v>
      </c>
      <c r="Q2267" s="5">
        <v>51</v>
      </c>
    </row>
    <row r="2268" spans="1:17" hidden="1" outlineLevel="4" x14ac:dyDescent="0.25">
      <c r="A2268" s="5">
        <v>1270</v>
      </c>
      <c r="B2268" s="5" t="s">
        <v>1851</v>
      </c>
      <c r="C2268" s="5" t="str">
        <f>LEFT(B2268,6)</f>
        <v>151258</v>
      </c>
      <c r="D2268" s="5" t="str">
        <f>RIGHT(B2268,2)</f>
        <v>DI</v>
      </c>
      <c r="E2268" s="5" t="s">
        <v>223</v>
      </c>
      <c r="F2268" s="5" t="s">
        <v>302</v>
      </c>
      <c r="G2268" s="5" t="s">
        <v>737</v>
      </c>
      <c r="H2268" s="5" t="s">
        <v>266</v>
      </c>
      <c r="I2268" s="5" t="s">
        <v>386</v>
      </c>
      <c r="J2268" s="13">
        <v>221</v>
      </c>
      <c r="K2268" s="5">
        <v>74</v>
      </c>
      <c r="L2268" s="5" t="s">
        <v>250</v>
      </c>
      <c r="M2268" s="5">
        <v>47</v>
      </c>
      <c r="N2268" s="5" t="s">
        <v>239</v>
      </c>
      <c r="O2268" s="5">
        <v>49</v>
      </c>
      <c r="P2268" s="5" t="s">
        <v>240</v>
      </c>
      <c r="Q2268" s="5">
        <v>51</v>
      </c>
    </row>
    <row r="2269" spans="1:17" hidden="1" outlineLevel="3" collapsed="1" x14ac:dyDescent="0.25">
      <c r="A2269" s="5"/>
      <c r="B2269" s="5"/>
      <c r="C2269" s="5">
        <f>SUBTOTAL(3,C2265:C2268)</f>
        <v>4</v>
      </c>
      <c r="D2269" s="5"/>
      <c r="E2269" s="9" t="s">
        <v>2282</v>
      </c>
      <c r="F2269" s="5"/>
      <c r="G2269" s="5"/>
      <c r="H2269" s="5"/>
      <c r="I2269" s="5"/>
      <c r="J2269" s="13"/>
      <c r="K2269" s="5"/>
      <c r="L2269" s="5"/>
      <c r="M2269" s="5"/>
      <c r="N2269" s="5"/>
      <c r="O2269" s="5"/>
      <c r="P2269" s="5"/>
      <c r="Q2269" s="5"/>
    </row>
    <row r="2270" spans="1:17" hidden="1" outlineLevel="4" x14ac:dyDescent="0.25">
      <c r="A2270" s="5">
        <v>1361</v>
      </c>
      <c r="B2270" s="5" t="s">
        <v>1948</v>
      </c>
      <c r="C2270" s="5" t="str">
        <f>LEFT(B2270,6)</f>
        <v>151287</v>
      </c>
      <c r="D2270" s="5" t="str">
        <f>RIGHT(B2270,2)</f>
        <v>DE</v>
      </c>
      <c r="E2270" s="5" t="s">
        <v>253</v>
      </c>
      <c r="F2270" s="5" t="s">
        <v>302</v>
      </c>
      <c r="G2270" s="5" t="s">
        <v>677</v>
      </c>
      <c r="H2270" s="5" t="s">
        <v>266</v>
      </c>
      <c r="I2270" s="5" t="s">
        <v>265</v>
      </c>
      <c r="J2270" s="13">
        <v>217</v>
      </c>
      <c r="K2270" s="5">
        <v>47</v>
      </c>
      <c r="L2270" s="5" t="s">
        <v>250</v>
      </c>
      <c r="M2270" s="5">
        <v>65</v>
      </c>
      <c r="N2270" s="5" t="s">
        <v>239</v>
      </c>
      <c r="O2270" s="5">
        <v>51</v>
      </c>
      <c r="P2270" s="5" t="s">
        <v>240</v>
      </c>
      <c r="Q2270" s="5">
        <v>54</v>
      </c>
    </row>
    <row r="2271" spans="1:17" hidden="1" outlineLevel="3" collapsed="1" x14ac:dyDescent="0.25">
      <c r="A2271" s="5"/>
      <c r="B2271" s="5"/>
      <c r="C2271" s="5">
        <f>SUBTOTAL(3,C2270:C2270)</f>
        <v>1</v>
      </c>
      <c r="D2271" s="5"/>
      <c r="E2271" s="9" t="s">
        <v>2281</v>
      </c>
      <c r="F2271" s="5"/>
      <c r="G2271" s="5"/>
      <c r="H2271" s="5"/>
      <c r="I2271" s="5"/>
      <c r="J2271" s="13"/>
      <c r="K2271" s="5"/>
      <c r="L2271" s="5"/>
      <c r="M2271" s="5"/>
      <c r="N2271" s="5"/>
      <c r="O2271" s="5"/>
      <c r="P2271" s="5"/>
      <c r="Q2271" s="5"/>
    </row>
    <row r="2272" spans="1:17" hidden="1" outlineLevel="4" x14ac:dyDescent="0.25">
      <c r="A2272" s="5">
        <v>1439</v>
      </c>
      <c r="B2272" s="5" t="s">
        <v>2036</v>
      </c>
      <c r="C2272" s="5" t="str">
        <f>LEFT(B2272,6)</f>
        <v>151397</v>
      </c>
      <c r="D2272" s="5" t="str">
        <f>RIGHT(B2272,2)</f>
        <v>AC</v>
      </c>
      <c r="E2272" s="5" t="s">
        <v>223</v>
      </c>
      <c r="F2272" s="5" t="s">
        <v>302</v>
      </c>
      <c r="G2272" s="5" t="s">
        <v>522</v>
      </c>
      <c r="H2272" s="5" t="s">
        <v>266</v>
      </c>
      <c r="I2272" s="5" t="s">
        <v>386</v>
      </c>
      <c r="J2272" s="13">
        <v>203</v>
      </c>
      <c r="K2272" s="5">
        <v>53</v>
      </c>
      <c r="L2272" s="5" t="s">
        <v>238</v>
      </c>
      <c r="M2272" s="5">
        <v>50</v>
      </c>
      <c r="N2272" s="5" t="s">
        <v>239</v>
      </c>
      <c r="O2272" s="5">
        <v>48</v>
      </c>
      <c r="P2272" s="5" t="s">
        <v>240</v>
      </c>
      <c r="Q2272" s="5">
        <v>52</v>
      </c>
    </row>
    <row r="2273" spans="1:17" hidden="1" outlineLevel="4" x14ac:dyDescent="0.25">
      <c r="A2273" s="5">
        <v>1568</v>
      </c>
      <c r="B2273" s="5" t="s">
        <v>2178</v>
      </c>
      <c r="C2273" s="5" t="str">
        <f>LEFT(B2273,6)</f>
        <v>151477</v>
      </c>
      <c r="D2273" s="5" t="str">
        <f>RIGHT(B2273,2)</f>
        <v>HC</v>
      </c>
      <c r="E2273" s="5" t="s">
        <v>223</v>
      </c>
      <c r="F2273" s="5" t="s">
        <v>302</v>
      </c>
      <c r="G2273" s="5" t="s">
        <v>303</v>
      </c>
      <c r="H2273" s="5" t="s">
        <v>266</v>
      </c>
      <c r="I2273" s="5" t="s">
        <v>1317</v>
      </c>
      <c r="J2273" s="13">
        <v>200</v>
      </c>
      <c r="K2273" s="5">
        <v>69</v>
      </c>
      <c r="L2273" s="5" t="s">
        <v>250</v>
      </c>
      <c r="M2273" s="5">
        <v>43</v>
      </c>
      <c r="N2273" s="5" t="s">
        <v>239</v>
      </c>
      <c r="O2273" s="5">
        <v>47</v>
      </c>
      <c r="P2273" s="5" t="s">
        <v>240</v>
      </c>
      <c r="Q2273" s="5">
        <v>41</v>
      </c>
    </row>
    <row r="2274" spans="1:17" hidden="1" outlineLevel="4" x14ac:dyDescent="0.25">
      <c r="A2274" s="5">
        <v>1601</v>
      </c>
      <c r="B2274" s="5" t="s">
        <v>2213</v>
      </c>
      <c r="C2274" s="5" t="str">
        <f>LEFT(B2274,6)</f>
        <v>151497</v>
      </c>
      <c r="D2274" s="5" t="str">
        <f>RIGHT(B2274,2)</f>
        <v>EI</v>
      </c>
      <c r="E2274" s="5" t="s">
        <v>223</v>
      </c>
      <c r="F2274" s="5" t="s">
        <v>302</v>
      </c>
      <c r="G2274" s="5" t="s">
        <v>929</v>
      </c>
      <c r="H2274" s="5" t="s">
        <v>266</v>
      </c>
      <c r="I2274" s="5" t="s">
        <v>238</v>
      </c>
      <c r="J2274" s="13">
        <v>215</v>
      </c>
      <c r="K2274" s="5">
        <v>50</v>
      </c>
      <c r="L2274" s="5" t="s">
        <v>238</v>
      </c>
      <c r="M2274" s="5">
        <v>55</v>
      </c>
      <c r="N2274" s="5" t="s">
        <v>239</v>
      </c>
      <c r="O2274" s="5">
        <v>58</v>
      </c>
      <c r="P2274" s="5" t="s">
        <v>240</v>
      </c>
      <c r="Q2274" s="5">
        <v>52</v>
      </c>
    </row>
    <row r="2275" spans="1:17" hidden="1" outlineLevel="3" collapsed="1" x14ac:dyDescent="0.25">
      <c r="A2275" s="5"/>
      <c r="B2275" s="5"/>
      <c r="C2275" s="5">
        <f>SUBTOTAL(3,C2272:C2274)</f>
        <v>3</v>
      </c>
      <c r="D2275" s="5"/>
      <c r="E2275" s="9" t="s">
        <v>2282</v>
      </c>
      <c r="F2275" s="5"/>
      <c r="G2275" s="5"/>
      <c r="H2275" s="5"/>
      <c r="I2275" s="5"/>
      <c r="J2275" s="13"/>
      <c r="K2275" s="5"/>
      <c r="L2275" s="5"/>
      <c r="M2275" s="5"/>
      <c r="N2275" s="5"/>
      <c r="O2275" s="5"/>
      <c r="P2275" s="5"/>
      <c r="Q2275" s="5"/>
    </row>
    <row r="2276" spans="1:17" outlineLevel="2" collapsed="1" x14ac:dyDescent="0.25">
      <c r="A2276" s="5"/>
      <c r="B2276" s="5"/>
      <c r="C2276" s="5">
        <f>SUBTOTAL(3,C2245:C2274)</f>
        <v>22</v>
      </c>
      <c r="D2276" s="5"/>
      <c r="E2276" s="5"/>
      <c r="F2276" s="5"/>
      <c r="G2276" s="5"/>
      <c r="H2276" s="9" t="s">
        <v>2270</v>
      </c>
      <c r="I2276" s="5"/>
      <c r="J2276" s="13"/>
      <c r="K2276" s="5"/>
      <c r="L2276" s="5"/>
      <c r="M2276" s="5"/>
      <c r="N2276" s="5"/>
      <c r="O2276" s="5"/>
      <c r="P2276" s="5"/>
      <c r="Q2276" s="5"/>
    </row>
    <row r="2277" spans="1:17" hidden="1" outlineLevel="4" x14ac:dyDescent="0.25">
      <c r="A2277" s="5">
        <v>58</v>
      </c>
      <c r="B2277" s="5" t="s">
        <v>360</v>
      </c>
      <c r="C2277" s="5" t="str">
        <f>LEFT(B2277,6)</f>
        <v>150224</v>
      </c>
      <c r="D2277" s="5" t="str">
        <f>RIGHT(B2277,2)</f>
        <v>JB</v>
      </c>
      <c r="E2277" s="5" t="s">
        <v>223</v>
      </c>
      <c r="F2277" s="5" t="s">
        <v>302</v>
      </c>
      <c r="G2277" s="5" t="s">
        <v>361</v>
      </c>
      <c r="H2277" s="5" t="s">
        <v>230</v>
      </c>
      <c r="I2277" s="5" t="s">
        <v>226</v>
      </c>
      <c r="J2277" s="13">
        <v>221</v>
      </c>
      <c r="K2277" s="5">
        <v>51</v>
      </c>
      <c r="L2277" s="5" t="s">
        <v>227</v>
      </c>
      <c r="M2277" s="5">
        <v>50</v>
      </c>
      <c r="N2277" s="5" t="s">
        <v>228</v>
      </c>
      <c r="O2277" s="5">
        <v>58</v>
      </c>
      <c r="P2277" s="5" t="s">
        <v>229</v>
      </c>
      <c r="Q2277" s="5">
        <v>62</v>
      </c>
    </row>
    <row r="2278" spans="1:17" hidden="1" outlineLevel="3" collapsed="1" x14ac:dyDescent="0.25">
      <c r="A2278" s="5"/>
      <c r="B2278" s="5"/>
      <c r="C2278" s="5">
        <f>SUBTOTAL(3,C2277:C2277)</f>
        <v>1</v>
      </c>
      <c r="D2278" s="5"/>
      <c r="E2278" s="9" t="s">
        <v>2282</v>
      </c>
      <c r="F2278" s="5"/>
      <c r="G2278" s="5"/>
      <c r="H2278" s="5"/>
      <c r="I2278" s="5"/>
      <c r="J2278" s="13"/>
      <c r="K2278" s="5"/>
      <c r="L2278" s="5"/>
      <c r="M2278" s="5"/>
      <c r="N2278" s="5"/>
      <c r="O2278" s="5"/>
      <c r="P2278" s="5"/>
      <c r="Q2278" s="5"/>
    </row>
    <row r="2279" spans="1:17" hidden="1" outlineLevel="4" x14ac:dyDescent="0.25">
      <c r="A2279" s="5">
        <v>87</v>
      </c>
      <c r="B2279" s="5" t="s">
        <v>417</v>
      </c>
      <c r="C2279" s="5" t="str">
        <f>LEFT(B2279,6)</f>
        <v>150441</v>
      </c>
      <c r="D2279" s="5" t="str">
        <f>RIGHT(B2279,2)</f>
        <v>DD</v>
      </c>
      <c r="E2279" s="5" t="s">
        <v>253</v>
      </c>
      <c r="F2279" s="5" t="s">
        <v>302</v>
      </c>
      <c r="G2279" s="5" t="s">
        <v>418</v>
      </c>
      <c r="H2279" s="5" t="s">
        <v>230</v>
      </c>
      <c r="I2279" s="5" t="s">
        <v>226</v>
      </c>
      <c r="J2279" s="13">
        <v>202</v>
      </c>
      <c r="K2279" s="5">
        <v>60</v>
      </c>
      <c r="L2279" s="5" t="s">
        <v>227</v>
      </c>
      <c r="M2279" s="5">
        <v>50</v>
      </c>
      <c r="N2279" s="5" t="s">
        <v>228</v>
      </c>
      <c r="O2279" s="5">
        <v>48</v>
      </c>
      <c r="P2279" s="5" t="s">
        <v>229</v>
      </c>
      <c r="Q2279" s="5">
        <v>44</v>
      </c>
    </row>
    <row r="2280" spans="1:17" hidden="1" outlineLevel="4" x14ac:dyDescent="0.25">
      <c r="A2280" s="5">
        <v>98</v>
      </c>
      <c r="B2280" s="5" t="s">
        <v>443</v>
      </c>
      <c r="C2280" s="5" t="str">
        <f>LEFT(B2280,6)</f>
        <v>150471</v>
      </c>
      <c r="D2280" s="5" t="str">
        <f>RIGHT(B2280,2)</f>
        <v>GB</v>
      </c>
      <c r="E2280" s="5" t="s">
        <v>253</v>
      </c>
      <c r="F2280" s="5" t="s">
        <v>302</v>
      </c>
      <c r="G2280" s="5" t="s">
        <v>439</v>
      </c>
      <c r="H2280" s="5" t="s">
        <v>230</v>
      </c>
      <c r="I2280" s="5" t="s">
        <v>226</v>
      </c>
      <c r="J2280" s="13">
        <v>289</v>
      </c>
      <c r="K2280" s="5">
        <v>74</v>
      </c>
      <c r="L2280" s="5" t="s">
        <v>227</v>
      </c>
      <c r="M2280" s="5">
        <v>71</v>
      </c>
      <c r="N2280" s="5" t="s">
        <v>228</v>
      </c>
      <c r="O2280" s="5">
        <v>73</v>
      </c>
      <c r="P2280" s="5" t="s">
        <v>229</v>
      </c>
      <c r="Q2280" s="5">
        <v>71</v>
      </c>
    </row>
    <row r="2281" spans="1:17" hidden="1" outlineLevel="4" x14ac:dyDescent="0.25">
      <c r="A2281" s="5">
        <v>149</v>
      </c>
      <c r="B2281" s="5" t="s">
        <v>524</v>
      </c>
      <c r="C2281" s="5" t="str">
        <f>LEFT(B2281,6)</f>
        <v>150488</v>
      </c>
      <c r="D2281" s="5" t="str">
        <f>RIGHT(B2281,2)</f>
        <v>BJ</v>
      </c>
      <c r="E2281" s="5" t="s">
        <v>253</v>
      </c>
      <c r="F2281" s="5" t="s">
        <v>302</v>
      </c>
      <c r="G2281" s="5" t="s">
        <v>462</v>
      </c>
      <c r="H2281" s="5" t="s">
        <v>230</v>
      </c>
      <c r="I2281" s="5" t="s">
        <v>226</v>
      </c>
      <c r="J2281" s="13">
        <v>214</v>
      </c>
      <c r="K2281" s="5">
        <v>42</v>
      </c>
      <c r="L2281" s="5" t="s">
        <v>227</v>
      </c>
      <c r="M2281" s="5">
        <v>41</v>
      </c>
      <c r="N2281" s="5" t="s">
        <v>228</v>
      </c>
      <c r="O2281" s="5">
        <v>52</v>
      </c>
      <c r="P2281" s="5" t="s">
        <v>229</v>
      </c>
      <c r="Q2281" s="5">
        <v>79</v>
      </c>
    </row>
    <row r="2282" spans="1:17" hidden="1" outlineLevel="4" x14ac:dyDescent="0.25">
      <c r="A2282" s="5">
        <v>203</v>
      </c>
      <c r="B2282" s="5" t="s">
        <v>598</v>
      </c>
      <c r="C2282" s="5" t="str">
        <f>LEFT(B2282,6)</f>
        <v>150513</v>
      </c>
      <c r="D2282" s="5" t="str">
        <f>RIGHT(B2282,2)</f>
        <v>BE</v>
      </c>
      <c r="E2282" s="5" t="s">
        <v>253</v>
      </c>
      <c r="F2282" s="5" t="s">
        <v>302</v>
      </c>
      <c r="G2282" s="5" t="s">
        <v>462</v>
      </c>
      <c r="H2282" s="5" t="s">
        <v>230</v>
      </c>
      <c r="I2282" s="5" t="s">
        <v>226</v>
      </c>
      <c r="J2282" s="13">
        <v>236</v>
      </c>
      <c r="K2282" s="5">
        <v>58</v>
      </c>
      <c r="L2282" s="5" t="s">
        <v>227</v>
      </c>
      <c r="M2282" s="5">
        <v>53</v>
      </c>
      <c r="N2282" s="5" t="s">
        <v>228</v>
      </c>
      <c r="O2282" s="5">
        <v>63</v>
      </c>
      <c r="P2282" s="5" t="s">
        <v>229</v>
      </c>
      <c r="Q2282" s="5">
        <v>62</v>
      </c>
    </row>
    <row r="2283" spans="1:17" hidden="1" outlineLevel="3" collapsed="1" x14ac:dyDescent="0.25">
      <c r="A2283" s="5"/>
      <c r="B2283" s="5"/>
      <c r="C2283" s="5">
        <f>SUBTOTAL(3,C2279:C2282)</f>
        <v>4</v>
      </c>
      <c r="D2283" s="5"/>
      <c r="E2283" s="9" t="s">
        <v>2281</v>
      </c>
      <c r="F2283" s="5"/>
      <c r="G2283" s="5"/>
      <c r="H2283" s="5"/>
      <c r="I2283" s="5"/>
      <c r="J2283" s="13"/>
      <c r="K2283" s="5"/>
      <c r="L2283" s="5"/>
      <c r="M2283" s="5"/>
      <c r="N2283" s="5"/>
      <c r="O2283" s="5"/>
      <c r="P2283" s="5"/>
      <c r="Q2283" s="5"/>
    </row>
    <row r="2284" spans="1:17" hidden="1" outlineLevel="4" x14ac:dyDescent="0.25">
      <c r="A2284" s="5">
        <v>215</v>
      </c>
      <c r="B2284" s="5" t="s">
        <v>613</v>
      </c>
      <c r="C2284" s="5" t="str">
        <f>LEFT(B2284,6)</f>
        <v>150515</v>
      </c>
      <c r="D2284" s="5" t="str">
        <f>RIGHT(B2284,2)</f>
        <v>DH</v>
      </c>
      <c r="E2284" s="5" t="s">
        <v>223</v>
      </c>
      <c r="F2284" s="5" t="s">
        <v>302</v>
      </c>
      <c r="G2284" s="5" t="s">
        <v>614</v>
      </c>
      <c r="H2284" s="5" t="s">
        <v>230</v>
      </c>
      <c r="I2284" s="5" t="s">
        <v>226</v>
      </c>
      <c r="J2284" s="13">
        <v>308</v>
      </c>
      <c r="K2284" s="5">
        <v>72</v>
      </c>
      <c r="L2284" s="5" t="s">
        <v>227</v>
      </c>
      <c r="M2284" s="5">
        <v>73</v>
      </c>
      <c r="N2284" s="5" t="s">
        <v>228</v>
      </c>
      <c r="O2284" s="5">
        <v>67</v>
      </c>
      <c r="P2284" s="5" t="s">
        <v>229</v>
      </c>
      <c r="Q2284" s="5">
        <v>96</v>
      </c>
    </row>
    <row r="2285" spans="1:17" hidden="1" outlineLevel="3" collapsed="1" x14ac:dyDescent="0.25">
      <c r="A2285" s="5"/>
      <c r="B2285" s="5"/>
      <c r="C2285" s="5">
        <f>SUBTOTAL(3,C2284:C2284)</f>
        <v>1</v>
      </c>
      <c r="D2285" s="5"/>
      <c r="E2285" s="9" t="s">
        <v>2282</v>
      </c>
      <c r="F2285" s="5"/>
      <c r="G2285" s="5"/>
      <c r="H2285" s="5"/>
      <c r="I2285" s="5"/>
      <c r="J2285" s="13"/>
      <c r="K2285" s="5"/>
      <c r="L2285" s="5"/>
      <c r="M2285" s="5"/>
      <c r="N2285" s="5"/>
      <c r="O2285" s="5"/>
      <c r="P2285" s="5"/>
      <c r="Q2285" s="5"/>
    </row>
    <row r="2286" spans="1:17" hidden="1" outlineLevel="4" x14ac:dyDescent="0.25">
      <c r="A2286" s="5">
        <v>312</v>
      </c>
      <c r="B2286" s="5" t="s">
        <v>736</v>
      </c>
      <c r="C2286" s="5" t="str">
        <f>LEFT(B2286,6)</f>
        <v>150528</v>
      </c>
      <c r="D2286" s="5" t="str">
        <f>RIGHT(B2286,2)</f>
        <v>BF</v>
      </c>
      <c r="E2286" s="5" t="s">
        <v>253</v>
      </c>
      <c r="F2286" s="5" t="s">
        <v>302</v>
      </c>
      <c r="G2286" s="5" t="s">
        <v>737</v>
      </c>
      <c r="H2286" s="5" t="s">
        <v>230</v>
      </c>
      <c r="I2286" s="5" t="s">
        <v>226</v>
      </c>
      <c r="J2286" s="13">
        <v>224</v>
      </c>
      <c r="K2286" s="5">
        <v>50</v>
      </c>
      <c r="L2286" s="5" t="s">
        <v>227</v>
      </c>
      <c r="M2286" s="5">
        <v>51</v>
      </c>
      <c r="N2286" s="5" t="s">
        <v>228</v>
      </c>
      <c r="O2286" s="5">
        <v>66</v>
      </c>
      <c r="P2286" s="5" t="s">
        <v>229</v>
      </c>
      <c r="Q2286" s="5">
        <v>57</v>
      </c>
    </row>
    <row r="2287" spans="1:17" hidden="1" outlineLevel="4" x14ac:dyDescent="0.25">
      <c r="A2287" s="5">
        <v>343</v>
      </c>
      <c r="B2287" s="5" t="s">
        <v>775</v>
      </c>
      <c r="C2287" s="5" t="str">
        <f>LEFT(B2287,6)</f>
        <v>150535</v>
      </c>
      <c r="D2287" s="5" t="str">
        <f>RIGHT(B2287,2)</f>
        <v>AD</v>
      </c>
      <c r="E2287" s="5" t="s">
        <v>253</v>
      </c>
      <c r="F2287" s="5" t="s">
        <v>302</v>
      </c>
      <c r="G2287" s="5" t="s">
        <v>776</v>
      </c>
      <c r="H2287" s="5" t="s">
        <v>230</v>
      </c>
      <c r="I2287" s="5" t="s">
        <v>226</v>
      </c>
      <c r="J2287" s="13">
        <v>220</v>
      </c>
      <c r="K2287" s="5">
        <v>51</v>
      </c>
      <c r="L2287" s="5" t="s">
        <v>229</v>
      </c>
      <c r="M2287" s="5">
        <v>55</v>
      </c>
      <c r="N2287" s="5" t="s">
        <v>228</v>
      </c>
      <c r="O2287" s="5">
        <v>48</v>
      </c>
      <c r="P2287" s="5" t="s">
        <v>227</v>
      </c>
      <c r="Q2287" s="5">
        <v>66</v>
      </c>
    </row>
    <row r="2288" spans="1:17" hidden="1" outlineLevel="3" collapsed="1" x14ac:dyDescent="0.25">
      <c r="A2288" s="5"/>
      <c r="B2288" s="5"/>
      <c r="C2288" s="5">
        <f>SUBTOTAL(3,C2286:C2287)</f>
        <v>2</v>
      </c>
      <c r="D2288" s="5"/>
      <c r="E2288" s="9" t="s">
        <v>2281</v>
      </c>
      <c r="F2288" s="5"/>
      <c r="G2288" s="5"/>
      <c r="H2288" s="5"/>
      <c r="I2288" s="5"/>
      <c r="J2288" s="13"/>
      <c r="K2288" s="5"/>
      <c r="L2288" s="5"/>
      <c r="M2288" s="5"/>
      <c r="N2288" s="5"/>
      <c r="O2288" s="5"/>
      <c r="P2288" s="5"/>
      <c r="Q2288" s="5"/>
    </row>
    <row r="2289" spans="1:17" hidden="1" outlineLevel="4" x14ac:dyDescent="0.25">
      <c r="A2289" s="5">
        <v>358</v>
      </c>
      <c r="B2289" s="5" t="s">
        <v>790</v>
      </c>
      <c r="C2289" s="5" t="str">
        <f>LEFT(B2289,6)</f>
        <v>150539</v>
      </c>
      <c r="D2289" s="5" t="str">
        <f>RIGHT(B2289,2)</f>
        <v>EF</v>
      </c>
      <c r="E2289" s="5" t="s">
        <v>223</v>
      </c>
      <c r="F2289" s="5" t="s">
        <v>302</v>
      </c>
      <c r="G2289" s="5" t="s">
        <v>532</v>
      </c>
      <c r="H2289" s="5" t="s">
        <v>230</v>
      </c>
      <c r="I2289" s="5" t="s">
        <v>226</v>
      </c>
      <c r="J2289" s="13">
        <v>204</v>
      </c>
      <c r="K2289" s="5">
        <v>54</v>
      </c>
      <c r="L2289" s="5" t="s">
        <v>228</v>
      </c>
      <c r="M2289" s="5">
        <v>43</v>
      </c>
      <c r="N2289" s="5" t="s">
        <v>227</v>
      </c>
      <c r="O2289" s="5">
        <v>60</v>
      </c>
      <c r="P2289" s="5" t="s">
        <v>229</v>
      </c>
      <c r="Q2289" s="5">
        <v>47</v>
      </c>
    </row>
    <row r="2290" spans="1:17" hidden="1" outlineLevel="4" x14ac:dyDescent="0.25">
      <c r="A2290" s="5">
        <v>370</v>
      </c>
      <c r="B2290" s="5" t="s">
        <v>807</v>
      </c>
      <c r="C2290" s="5" t="str">
        <f>LEFT(B2290,6)</f>
        <v>150548</v>
      </c>
      <c r="D2290" s="5" t="str">
        <f>RIGHT(B2290,2)</f>
        <v>FH</v>
      </c>
      <c r="E2290" s="5" t="s">
        <v>223</v>
      </c>
      <c r="F2290" s="5" t="s">
        <v>302</v>
      </c>
      <c r="G2290" s="5" t="s">
        <v>602</v>
      </c>
      <c r="H2290" s="5" t="s">
        <v>230</v>
      </c>
      <c r="I2290" s="5" t="s">
        <v>226</v>
      </c>
      <c r="J2290" s="13">
        <v>207</v>
      </c>
      <c r="K2290" s="5">
        <v>56</v>
      </c>
      <c r="L2290" s="5" t="s">
        <v>227</v>
      </c>
      <c r="M2290" s="5">
        <v>55</v>
      </c>
      <c r="N2290" s="5" t="s">
        <v>228</v>
      </c>
      <c r="O2290" s="5">
        <v>44</v>
      </c>
      <c r="P2290" s="5" t="s">
        <v>229</v>
      </c>
      <c r="Q2290" s="5">
        <v>52</v>
      </c>
    </row>
    <row r="2291" spans="1:17" hidden="1" outlineLevel="3" collapsed="1" x14ac:dyDescent="0.25">
      <c r="A2291" s="5"/>
      <c r="B2291" s="5"/>
      <c r="C2291" s="5">
        <f>SUBTOTAL(3,C2289:C2290)</f>
        <v>2</v>
      </c>
      <c r="D2291" s="5"/>
      <c r="E2291" s="9" t="s">
        <v>2282</v>
      </c>
      <c r="F2291" s="5"/>
      <c r="G2291" s="5"/>
      <c r="H2291" s="5"/>
      <c r="I2291" s="5"/>
      <c r="J2291" s="13"/>
      <c r="K2291" s="5"/>
      <c r="L2291" s="5"/>
      <c r="M2291" s="5"/>
      <c r="N2291" s="5"/>
      <c r="O2291" s="5"/>
      <c r="P2291" s="5"/>
      <c r="Q2291" s="5"/>
    </row>
    <row r="2292" spans="1:17" hidden="1" outlineLevel="4" x14ac:dyDescent="0.25">
      <c r="A2292" s="5">
        <v>437</v>
      </c>
      <c r="B2292" s="5" t="s">
        <v>895</v>
      </c>
      <c r="C2292" s="5" t="str">
        <f>LEFT(B2292,6)</f>
        <v>150594</v>
      </c>
      <c r="D2292" s="5" t="str">
        <f>RIGHT(B2292,2)</f>
        <v>EG</v>
      </c>
      <c r="E2292" s="5" t="s">
        <v>253</v>
      </c>
      <c r="F2292" s="5" t="s">
        <v>302</v>
      </c>
      <c r="G2292" s="5" t="s">
        <v>576</v>
      </c>
      <c r="H2292" s="5" t="s">
        <v>230</v>
      </c>
      <c r="I2292" s="5" t="s">
        <v>226</v>
      </c>
      <c r="J2292" s="13">
        <v>232</v>
      </c>
      <c r="K2292" s="5">
        <v>65</v>
      </c>
      <c r="L2292" s="5" t="s">
        <v>227</v>
      </c>
      <c r="M2292" s="5">
        <v>60</v>
      </c>
      <c r="N2292" s="5" t="s">
        <v>228</v>
      </c>
      <c r="O2292" s="5">
        <v>51</v>
      </c>
      <c r="P2292" s="5" t="s">
        <v>229</v>
      </c>
      <c r="Q2292" s="5">
        <v>56</v>
      </c>
    </row>
    <row r="2293" spans="1:17" hidden="1" outlineLevel="3" collapsed="1" x14ac:dyDescent="0.25">
      <c r="A2293" s="5"/>
      <c r="B2293" s="5"/>
      <c r="C2293" s="5">
        <f>SUBTOTAL(3,C2292:C2292)</f>
        <v>1</v>
      </c>
      <c r="D2293" s="5"/>
      <c r="E2293" s="9" t="s">
        <v>2281</v>
      </c>
      <c r="F2293" s="5"/>
      <c r="G2293" s="5"/>
      <c r="H2293" s="5"/>
      <c r="I2293" s="5"/>
      <c r="J2293" s="13"/>
      <c r="K2293" s="5"/>
      <c r="L2293" s="5"/>
      <c r="M2293" s="5"/>
      <c r="N2293" s="5"/>
      <c r="O2293" s="5"/>
      <c r="P2293" s="5"/>
      <c r="Q2293" s="5"/>
    </row>
    <row r="2294" spans="1:17" hidden="1" outlineLevel="4" x14ac:dyDescent="0.25">
      <c r="A2294" s="5">
        <v>444</v>
      </c>
      <c r="B2294" s="5" t="s">
        <v>905</v>
      </c>
      <c r="C2294" s="5" t="str">
        <f>LEFT(B2294,6)</f>
        <v>150597</v>
      </c>
      <c r="D2294" s="5" t="str">
        <f>RIGHT(B2294,2)</f>
        <v>DD</v>
      </c>
      <c r="E2294" s="5" t="s">
        <v>223</v>
      </c>
      <c r="F2294" s="5" t="s">
        <v>302</v>
      </c>
      <c r="G2294" s="5" t="s">
        <v>906</v>
      </c>
      <c r="H2294" s="5" t="s">
        <v>230</v>
      </c>
      <c r="I2294" s="5" t="s">
        <v>245</v>
      </c>
      <c r="J2294" s="13">
        <v>259</v>
      </c>
      <c r="K2294" s="5">
        <v>65</v>
      </c>
      <c r="L2294" s="5" t="s">
        <v>227</v>
      </c>
      <c r="M2294" s="5">
        <v>51</v>
      </c>
      <c r="N2294" s="5" t="s">
        <v>228</v>
      </c>
      <c r="O2294" s="5">
        <v>74</v>
      </c>
      <c r="P2294" s="5" t="s">
        <v>229</v>
      </c>
      <c r="Q2294" s="5">
        <v>69</v>
      </c>
    </row>
    <row r="2295" spans="1:17" hidden="1" outlineLevel="3" collapsed="1" x14ac:dyDescent="0.25">
      <c r="A2295" s="5"/>
      <c r="B2295" s="5"/>
      <c r="C2295" s="5">
        <f>SUBTOTAL(3,C2294:C2294)</f>
        <v>1</v>
      </c>
      <c r="D2295" s="5"/>
      <c r="E2295" s="9" t="s">
        <v>2282</v>
      </c>
      <c r="F2295" s="5"/>
      <c r="G2295" s="5"/>
      <c r="H2295" s="5"/>
      <c r="I2295" s="5"/>
      <c r="J2295" s="13"/>
      <c r="K2295" s="5"/>
      <c r="L2295" s="5"/>
      <c r="M2295" s="5"/>
      <c r="N2295" s="5"/>
      <c r="O2295" s="5"/>
      <c r="P2295" s="5"/>
      <c r="Q2295" s="5"/>
    </row>
    <row r="2296" spans="1:17" hidden="1" outlineLevel="4" x14ac:dyDescent="0.25">
      <c r="A2296" s="5">
        <v>449</v>
      </c>
      <c r="B2296" s="5" t="s">
        <v>913</v>
      </c>
      <c r="C2296" s="5" t="str">
        <f>LEFT(B2296,6)</f>
        <v>150600</v>
      </c>
      <c r="D2296" s="5" t="str">
        <f>RIGHT(B2296,2)</f>
        <v>CB</v>
      </c>
      <c r="E2296" s="5" t="s">
        <v>253</v>
      </c>
      <c r="F2296" s="5" t="s">
        <v>302</v>
      </c>
      <c r="G2296" s="5" t="s">
        <v>914</v>
      </c>
      <c r="H2296" s="5" t="s">
        <v>230</v>
      </c>
      <c r="I2296" s="5" t="s">
        <v>226</v>
      </c>
      <c r="J2296" s="13">
        <v>268</v>
      </c>
      <c r="K2296" s="5">
        <v>68</v>
      </c>
      <c r="L2296" s="5" t="s">
        <v>227</v>
      </c>
      <c r="M2296" s="5">
        <v>63</v>
      </c>
      <c r="N2296" s="5" t="s">
        <v>228</v>
      </c>
      <c r="O2296" s="5">
        <v>67</v>
      </c>
      <c r="P2296" s="5" t="s">
        <v>229</v>
      </c>
      <c r="Q2296" s="5">
        <v>70</v>
      </c>
    </row>
    <row r="2297" spans="1:17" hidden="1" outlineLevel="4" x14ac:dyDescent="0.25">
      <c r="A2297" s="5">
        <v>457</v>
      </c>
      <c r="B2297" s="5" t="s">
        <v>923</v>
      </c>
      <c r="C2297" s="5" t="str">
        <f>LEFT(B2297,6)</f>
        <v>150602</v>
      </c>
      <c r="D2297" s="5" t="str">
        <f>RIGHT(B2297,2)</f>
        <v>GC</v>
      </c>
      <c r="E2297" s="5" t="s">
        <v>253</v>
      </c>
      <c r="F2297" s="5" t="s">
        <v>302</v>
      </c>
      <c r="G2297" s="5" t="s">
        <v>737</v>
      </c>
      <c r="H2297" s="5" t="s">
        <v>230</v>
      </c>
      <c r="I2297" s="5" t="s">
        <v>271</v>
      </c>
      <c r="J2297" s="13">
        <v>260</v>
      </c>
      <c r="K2297" s="5">
        <v>59</v>
      </c>
      <c r="L2297" s="5" t="s">
        <v>227</v>
      </c>
      <c r="M2297" s="5">
        <v>63</v>
      </c>
      <c r="N2297" s="5" t="s">
        <v>228</v>
      </c>
      <c r="O2297" s="5">
        <v>69</v>
      </c>
      <c r="P2297" s="5" t="s">
        <v>229</v>
      </c>
      <c r="Q2297" s="5">
        <v>69</v>
      </c>
    </row>
    <row r="2298" spans="1:17" hidden="1" outlineLevel="3" collapsed="1" x14ac:dyDescent="0.25">
      <c r="A2298" s="5"/>
      <c r="B2298" s="5"/>
      <c r="C2298" s="5">
        <f>SUBTOTAL(3,C2296:C2297)</f>
        <v>2</v>
      </c>
      <c r="D2298" s="5"/>
      <c r="E2298" s="9" t="s">
        <v>2281</v>
      </c>
      <c r="F2298" s="5"/>
      <c r="G2298" s="5"/>
      <c r="H2298" s="5"/>
      <c r="I2298" s="5"/>
      <c r="J2298" s="13"/>
      <c r="K2298" s="5"/>
      <c r="L2298" s="5"/>
      <c r="M2298" s="5"/>
      <c r="N2298" s="5"/>
      <c r="O2298" s="5"/>
      <c r="P2298" s="5"/>
      <c r="Q2298" s="5"/>
    </row>
    <row r="2299" spans="1:17" hidden="1" outlineLevel="4" x14ac:dyDescent="0.25">
      <c r="A2299" s="5">
        <v>473</v>
      </c>
      <c r="B2299" s="5" t="s">
        <v>941</v>
      </c>
      <c r="C2299" s="5" t="str">
        <f>LEFT(B2299,6)</f>
        <v>150615</v>
      </c>
      <c r="D2299" s="5" t="str">
        <f>RIGHT(B2299,2)</f>
        <v>CF</v>
      </c>
      <c r="E2299" s="5" t="s">
        <v>223</v>
      </c>
      <c r="F2299" s="5" t="s">
        <v>302</v>
      </c>
      <c r="G2299" s="5" t="s">
        <v>645</v>
      </c>
      <c r="H2299" s="5" t="s">
        <v>230</v>
      </c>
      <c r="I2299" s="5" t="s">
        <v>245</v>
      </c>
      <c r="J2299" s="13">
        <v>215</v>
      </c>
      <c r="K2299" s="5">
        <v>62</v>
      </c>
      <c r="L2299" s="5" t="s">
        <v>227</v>
      </c>
      <c r="M2299" s="5">
        <v>62</v>
      </c>
      <c r="N2299" s="5" t="s">
        <v>228</v>
      </c>
      <c r="O2299" s="5">
        <v>49</v>
      </c>
      <c r="P2299" s="5" t="s">
        <v>229</v>
      </c>
      <c r="Q2299" s="5">
        <v>42</v>
      </c>
    </row>
    <row r="2300" spans="1:17" hidden="1" outlineLevel="4" x14ac:dyDescent="0.25">
      <c r="A2300" s="5">
        <v>588</v>
      </c>
      <c r="B2300" s="5" t="s">
        <v>1084</v>
      </c>
      <c r="C2300" s="5" t="str">
        <f>LEFT(B2300,6)</f>
        <v>150840</v>
      </c>
      <c r="D2300" s="5" t="str">
        <f>RIGHT(B2300,2)</f>
        <v>IA</v>
      </c>
      <c r="E2300" s="5" t="s">
        <v>223</v>
      </c>
      <c r="F2300" s="5" t="s">
        <v>302</v>
      </c>
      <c r="G2300" s="5" t="s">
        <v>439</v>
      </c>
      <c r="H2300" s="5" t="s">
        <v>230</v>
      </c>
      <c r="I2300" s="5" t="s">
        <v>245</v>
      </c>
      <c r="J2300" s="13">
        <v>226</v>
      </c>
      <c r="K2300" s="5">
        <v>62</v>
      </c>
      <c r="L2300" s="5" t="s">
        <v>227</v>
      </c>
      <c r="M2300" s="5">
        <v>47</v>
      </c>
      <c r="N2300" s="5" t="s">
        <v>228</v>
      </c>
      <c r="O2300" s="5">
        <v>63</v>
      </c>
      <c r="P2300" s="5" t="s">
        <v>229</v>
      </c>
      <c r="Q2300" s="5">
        <v>54</v>
      </c>
    </row>
    <row r="2301" spans="1:17" hidden="1" outlineLevel="3" collapsed="1" x14ac:dyDescent="0.25">
      <c r="A2301" s="5"/>
      <c r="B2301" s="5"/>
      <c r="C2301" s="5">
        <f>SUBTOTAL(3,C2299:C2300)</f>
        <v>2</v>
      </c>
      <c r="D2301" s="5"/>
      <c r="E2301" s="9" t="s">
        <v>2282</v>
      </c>
      <c r="F2301" s="5"/>
      <c r="G2301" s="5"/>
      <c r="H2301" s="5"/>
      <c r="I2301" s="5"/>
      <c r="J2301" s="13"/>
      <c r="K2301" s="5"/>
      <c r="L2301" s="5"/>
      <c r="M2301" s="5"/>
      <c r="N2301" s="5"/>
      <c r="O2301" s="5"/>
      <c r="P2301" s="5"/>
      <c r="Q2301" s="5"/>
    </row>
    <row r="2302" spans="1:17" hidden="1" outlineLevel="4" x14ac:dyDescent="0.25">
      <c r="A2302" s="5">
        <v>593</v>
      </c>
      <c r="B2302" s="5" t="s">
        <v>1089</v>
      </c>
      <c r="C2302" s="5" t="str">
        <f>LEFT(B2302,6)</f>
        <v>150848</v>
      </c>
      <c r="D2302" s="5" t="str">
        <f>RIGHT(B2302,2)</f>
        <v>AF</v>
      </c>
      <c r="E2302" s="5" t="s">
        <v>253</v>
      </c>
      <c r="F2302" s="5" t="s">
        <v>302</v>
      </c>
      <c r="G2302" s="5" t="s">
        <v>430</v>
      </c>
      <c r="H2302" s="5" t="s">
        <v>230</v>
      </c>
      <c r="I2302" s="5" t="s">
        <v>612</v>
      </c>
      <c r="J2302" s="13">
        <v>251</v>
      </c>
      <c r="K2302" s="5">
        <v>65</v>
      </c>
      <c r="L2302" s="5" t="s">
        <v>227</v>
      </c>
      <c r="M2302" s="5">
        <v>62</v>
      </c>
      <c r="N2302" s="5" t="s">
        <v>228</v>
      </c>
      <c r="O2302" s="5">
        <v>69</v>
      </c>
      <c r="P2302" s="5" t="s">
        <v>229</v>
      </c>
      <c r="Q2302" s="5">
        <v>55</v>
      </c>
    </row>
    <row r="2303" spans="1:17" hidden="1" outlineLevel="3" collapsed="1" x14ac:dyDescent="0.25">
      <c r="A2303" s="5"/>
      <c r="B2303" s="5"/>
      <c r="C2303" s="5">
        <f>SUBTOTAL(3,C2302:C2302)</f>
        <v>1</v>
      </c>
      <c r="D2303" s="5"/>
      <c r="E2303" s="9" t="s">
        <v>2281</v>
      </c>
      <c r="F2303" s="5"/>
      <c r="G2303" s="5"/>
      <c r="H2303" s="5"/>
      <c r="I2303" s="5"/>
      <c r="J2303" s="13"/>
      <c r="K2303" s="5"/>
      <c r="L2303" s="5"/>
      <c r="M2303" s="5"/>
      <c r="N2303" s="5"/>
      <c r="O2303" s="5"/>
      <c r="P2303" s="5"/>
      <c r="Q2303" s="5"/>
    </row>
    <row r="2304" spans="1:17" hidden="1" outlineLevel="4" x14ac:dyDescent="0.25">
      <c r="A2304" s="5">
        <v>618</v>
      </c>
      <c r="B2304" s="5" t="s">
        <v>1115</v>
      </c>
      <c r="C2304" s="5" t="str">
        <f>LEFT(B2304,6)</f>
        <v>150952</v>
      </c>
      <c r="D2304" s="5" t="str">
        <f>RIGHT(B2304,2)</f>
        <v>HG</v>
      </c>
      <c r="E2304" s="5" t="s">
        <v>223</v>
      </c>
      <c r="F2304" s="5" t="s">
        <v>302</v>
      </c>
      <c r="G2304" s="5" t="s">
        <v>645</v>
      </c>
      <c r="H2304" s="5" t="s">
        <v>230</v>
      </c>
      <c r="I2304" s="5" t="s">
        <v>226</v>
      </c>
      <c r="J2304" s="13">
        <v>209</v>
      </c>
      <c r="K2304" s="5">
        <v>46</v>
      </c>
      <c r="L2304" s="5" t="s">
        <v>227</v>
      </c>
      <c r="M2304" s="5">
        <v>49</v>
      </c>
      <c r="N2304" s="5" t="s">
        <v>228</v>
      </c>
      <c r="O2304" s="5">
        <v>70</v>
      </c>
      <c r="P2304" s="5" t="s">
        <v>229</v>
      </c>
      <c r="Q2304" s="5">
        <v>44</v>
      </c>
    </row>
    <row r="2305" spans="1:17" hidden="1" outlineLevel="4" x14ac:dyDescent="0.25">
      <c r="A2305" s="5">
        <v>654</v>
      </c>
      <c r="B2305" s="5" t="s">
        <v>1157</v>
      </c>
      <c r="C2305" s="5" t="str">
        <f>LEFT(B2305,6)</f>
        <v>150961</v>
      </c>
      <c r="D2305" s="5" t="str">
        <f>RIGHT(B2305,2)</f>
        <v>GJ</v>
      </c>
      <c r="E2305" s="5" t="s">
        <v>223</v>
      </c>
      <c r="F2305" s="5" t="s">
        <v>302</v>
      </c>
      <c r="G2305" s="5" t="s">
        <v>522</v>
      </c>
      <c r="H2305" s="5" t="s">
        <v>230</v>
      </c>
      <c r="I2305" s="5" t="s">
        <v>226</v>
      </c>
      <c r="J2305" s="13">
        <v>205</v>
      </c>
      <c r="K2305" s="5">
        <v>57</v>
      </c>
      <c r="L2305" s="5" t="s">
        <v>227</v>
      </c>
      <c r="M2305" s="5">
        <v>50</v>
      </c>
      <c r="N2305" s="5" t="s">
        <v>228</v>
      </c>
      <c r="O2305" s="5">
        <v>62</v>
      </c>
      <c r="P2305" s="5" t="s">
        <v>229</v>
      </c>
      <c r="Q2305" s="5">
        <v>36</v>
      </c>
    </row>
    <row r="2306" spans="1:17" hidden="1" outlineLevel="4" x14ac:dyDescent="0.25">
      <c r="A2306" s="5">
        <v>659</v>
      </c>
      <c r="B2306" s="5" t="s">
        <v>1162</v>
      </c>
      <c r="C2306" s="5" t="str">
        <f>LEFT(B2306,6)</f>
        <v>150962</v>
      </c>
      <c r="D2306" s="5" t="str">
        <f>RIGHT(B2306,2)</f>
        <v>EA</v>
      </c>
      <c r="E2306" s="5" t="s">
        <v>223</v>
      </c>
      <c r="F2306" s="5" t="s">
        <v>302</v>
      </c>
      <c r="G2306" s="5" t="s">
        <v>1070</v>
      </c>
      <c r="H2306" s="5" t="s">
        <v>230</v>
      </c>
      <c r="I2306" s="5" t="s">
        <v>226</v>
      </c>
      <c r="J2306" s="13">
        <v>243</v>
      </c>
      <c r="K2306" s="5">
        <v>71</v>
      </c>
      <c r="L2306" s="5" t="s">
        <v>227</v>
      </c>
      <c r="M2306" s="5">
        <v>56</v>
      </c>
      <c r="N2306" s="5" t="s">
        <v>228</v>
      </c>
      <c r="O2306" s="5">
        <v>59</v>
      </c>
      <c r="P2306" s="5" t="s">
        <v>229</v>
      </c>
      <c r="Q2306" s="5">
        <v>57</v>
      </c>
    </row>
    <row r="2307" spans="1:17" hidden="1" outlineLevel="3" collapsed="1" x14ac:dyDescent="0.25">
      <c r="A2307" s="5"/>
      <c r="B2307" s="5"/>
      <c r="C2307" s="5">
        <f>SUBTOTAL(3,C2304:C2306)</f>
        <v>3</v>
      </c>
      <c r="D2307" s="5"/>
      <c r="E2307" s="9" t="s">
        <v>2282</v>
      </c>
      <c r="F2307" s="5"/>
      <c r="G2307" s="5"/>
      <c r="H2307" s="5"/>
      <c r="I2307" s="5"/>
      <c r="J2307" s="13"/>
      <c r="K2307" s="5"/>
      <c r="L2307" s="5"/>
      <c r="M2307" s="5"/>
      <c r="N2307" s="5"/>
      <c r="O2307" s="5"/>
      <c r="P2307" s="5"/>
      <c r="Q2307" s="5"/>
    </row>
    <row r="2308" spans="1:17" hidden="1" outlineLevel="4" x14ac:dyDescent="0.25">
      <c r="A2308" s="5">
        <v>664</v>
      </c>
      <c r="B2308" s="5" t="s">
        <v>1167</v>
      </c>
      <c r="C2308" s="5" t="str">
        <f>LEFT(B2308,6)</f>
        <v>150962</v>
      </c>
      <c r="D2308" s="5" t="str">
        <f>RIGHT(B2308,2)</f>
        <v>BF</v>
      </c>
      <c r="E2308" s="5" t="s">
        <v>253</v>
      </c>
      <c r="F2308" s="5" t="s">
        <v>302</v>
      </c>
      <c r="G2308" s="5" t="s">
        <v>576</v>
      </c>
      <c r="H2308" s="5" t="s">
        <v>230</v>
      </c>
      <c r="I2308" s="5" t="s">
        <v>226</v>
      </c>
      <c r="J2308" s="13">
        <v>231</v>
      </c>
      <c r="K2308" s="5">
        <v>61</v>
      </c>
      <c r="L2308" s="5" t="s">
        <v>228</v>
      </c>
      <c r="M2308" s="5">
        <v>69</v>
      </c>
      <c r="N2308" s="5" t="s">
        <v>229</v>
      </c>
      <c r="O2308" s="5">
        <v>51</v>
      </c>
      <c r="P2308" s="5" t="s">
        <v>227</v>
      </c>
      <c r="Q2308" s="5">
        <v>50</v>
      </c>
    </row>
    <row r="2309" spans="1:17" hidden="1" outlineLevel="4" x14ac:dyDescent="0.25">
      <c r="A2309" s="5">
        <v>715</v>
      </c>
      <c r="B2309" s="5" t="s">
        <v>1228</v>
      </c>
      <c r="C2309" s="5" t="str">
        <f>LEFT(B2309,6)</f>
        <v>150974</v>
      </c>
      <c r="D2309" s="5" t="str">
        <f>RIGHT(B2309,2)</f>
        <v>ID</v>
      </c>
      <c r="E2309" s="5" t="s">
        <v>253</v>
      </c>
      <c r="F2309" s="5" t="s">
        <v>302</v>
      </c>
      <c r="G2309" s="5" t="s">
        <v>532</v>
      </c>
      <c r="H2309" s="5" t="s">
        <v>230</v>
      </c>
      <c r="I2309" s="5" t="s">
        <v>226</v>
      </c>
      <c r="J2309" s="13">
        <v>282</v>
      </c>
      <c r="K2309" s="5">
        <v>81</v>
      </c>
      <c r="L2309" s="5" t="s">
        <v>227</v>
      </c>
      <c r="M2309" s="5">
        <v>71</v>
      </c>
      <c r="N2309" s="5" t="s">
        <v>228</v>
      </c>
      <c r="O2309" s="5">
        <v>66</v>
      </c>
      <c r="P2309" s="5" t="s">
        <v>229</v>
      </c>
      <c r="Q2309" s="5">
        <v>64</v>
      </c>
    </row>
    <row r="2310" spans="1:17" hidden="1" outlineLevel="3" collapsed="1" x14ac:dyDescent="0.25">
      <c r="A2310" s="5"/>
      <c r="B2310" s="5"/>
      <c r="C2310" s="5">
        <f>SUBTOTAL(3,C2308:C2309)</f>
        <v>2</v>
      </c>
      <c r="D2310" s="5"/>
      <c r="E2310" s="9" t="s">
        <v>2281</v>
      </c>
      <c r="F2310" s="5"/>
      <c r="G2310" s="5"/>
      <c r="H2310" s="5"/>
      <c r="I2310" s="5"/>
      <c r="J2310" s="13"/>
      <c r="K2310" s="5"/>
      <c r="L2310" s="5"/>
      <c r="M2310" s="5"/>
      <c r="N2310" s="5"/>
      <c r="O2310" s="5"/>
      <c r="P2310" s="5"/>
      <c r="Q2310" s="5"/>
    </row>
    <row r="2311" spans="1:17" hidden="1" outlineLevel="4" x14ac:dyDescent="0.25">
      <c r="A2311" s="5">
        <v>718</v>
      </c>
      <c r="B2311" s="5" t="s">
        <v>1231</v>
      </c>
      <c r="C2311" s="5" t="str">
        <f>LEFT(B2311,6)</f>
        <v>150974</v>
      </c>
      <c r="D2311" s="5" t="str">
        <f>RIGHT(B2311,2)</f>
        <v>HF</v>
      </c>
      <c r="E2311" s="5" t="s">
        <v>223</v>
      </c>
      <c r="F2311" s="5" t="s">
        <v>302</v>
      </c>
      <c r="G2311" s="5" t="s">
        <v>914</v>
      </c>
      <c r="H2311" s="5" t="s">
        <v>230</v>
      </c>
      <c r="I2311" s="5" t="s">
        <v>899</v>
      </c>
      <c r="J2311" s="13">
        <v>282</v>
      </c>
      <c r="K2311" s="5">
        <v>81</v>
      </c>
      <c r="L2311" s="5" t="s">
        <v>227</v>
      </c>
      <c r="M2311" s="5">
        <v>71</v>
      </c>
      <c r="N2311" s="5" t="s">
        <v>228</v>
      </c>
      <c r="O2311" s="5">
        <v>68</v>
      </c>
      <c r="P2311" s="5" t="s">
        <v>229</v>
      </c>
      <c r="Q2311" s="5">
        <v>62</v>
      </c>
    </row>
    <row r="2312" spans="1:17" hidden="1" outlineLevel="4" x14ac:dyDescent="0.25">
      <c r="A2312" s="5">
        <v>723</v>
      </c>
      <c r="B2312" s="5" t="s">
        <v>1236</v>
      </c>
      <c r="C2312" s="5" t="str">
        <f>LEFT(B2312,6)</f>
        <v>150975</v>
      </c>
      <c r="D2312" s="5" t="str">
        <f>RIGHT(B2312,2)</f>
        <v>IH</v>
      </c>
      <c r="E2312" s="5" t="s">
        <v>223</v>
      </c>
      <c r="F2312" s="5" t="s">
        <v>302</v>
      </c>
      <c r="G2312" s="5" t="s">
        <v>1070</v>
      </c>
      <c r="H2312" s="5" t="s">
        <v>230</v>
      </c>
      <c r="I2312" s="5" t="s">
        <v>226</v>
      </c>
      <c r="J2312" s="13">
        <v>204</v>
      </c>
      <c r="K2312" s="5">
        <v>60</v>
      </c>
      <c r="L2312" s="5" t="s">
        <v>227</v>
      </c>
      <c r="M2312" s="5">
        <v>38</v>
      </c>
      <c r="N2312" s="5" t="s">
        <v>228</v>
      </c>
      <c r="O2312" s="5">
        <v>63</v>
      </c>
      <c r="P2312" s="5" t="s">
        <v>229</v>
      </c>
      <c r="Q2312" s="5">
        <v>43</v>
      </c>
    </row>
    <row r="2313" spans="1:17" hidden="1" outlineLevel="3" collapsed="1" x14ac:dyDescent="0.25">
      <c r="A2313" s="5"/>
      <c r="B2313" s="5"/>
      <c r="C2313" s="5">
        <f>SUBTOTAL(3,C2311:C2312)</f>
        <v>2</v>
      </c>
      <c r="D2313" s="5"/>
      <c r="E2313" s="9" t="s">
        <v>2282</v>
      </c>
      <c r="F2313" s="5"/>
      <c r="G2313" s="5"/>
      <c r="H2313" s="5"/>
      <c r="I2313" s="5"/>
      <c r="J2313" s="13"/>
      <c r="K2313" s="5"/>
      <c r="L2313" s="5"/>
      <c r="M2313" s="5"/>
      <c r="N2313" s="5"/>
      <c r="O2313" s="5"/>
      <c r="P2313" s="5"/>
      <c r="Q2313" s="5"/>
    </row>
    <row r="2314" spans="1:17" hidden="1" outlineLevel="4" x14ac:dyDescent="0.25">
      <c r="A2314" s="5">
        <v>738</v>
      </c>
      <c r="B2314" s="5" t="s">
        <v>1251</v>
      </c>
      <c r="C2314" s="5" t="str">
        <f>LEFT(B2314,6)</f>
        <v>150978</v>
      </c>
      <c r="D2314" s="5" t="str">
        <f>RIGHT(B2314,2)</f>
        <v>DJ</v>
      </c>
      <c r="E2314" s="5" t="s">
        <v>253</v>
      </c>
      <c r="F2314" s="5" t="s">
        <v>302</v>
      </c>
      <c r="G2314" s="5" t="s">
        <v>497</v>
      </c>
      <c r="H2314" s="5" t="s">
        <v>230</v>
      </c>
      <c r="I2314" s="5" t="s">
        <v>226</v>
      </c>
      <c r="J2314" s="13">
        <v>284</v>
      </c>
      <c r="K2314" s="5">
        <v>62</v>
      </c>
      <c r="L2314" s="5" t="s">
        <v>227</v>
      </c>
      <c r="M2314" s="5">
        <v>60</v>
      </c>
      <c r="N2314" s="5" t="s">
        <v>228</v>
      </c>
      <c r="O2314" s="5">
        <v>71</v>
      </c>
      <c r="P2314" s="5" t="s">
        <v>229</v>
      </c>
      <c r="Q2314" s="5">
        <v>91</v>
      </c>
    </row>
    <row r="2315" spans="1:17" hidden="1" outlineLevel="3" collapsed="1" x14ac:dyDescent="0.25">
      <c r="A2315" s="5"/>
      <c r="B2315" s="5"/>
      <c r="C2315" s="5">
        <f>SUBTOTAL(3,C2314:C2314)</f>
        <v>1</v>
      </c>
      <c r="D2315" s="5"/>
      <c r="E2315" s="9" t="s">
        <v>2281</v>
      </c>
      <c r="F2315" s="5"/>
      <c r="G2315" s="5"/>
      <c r="H2315" s="5"/>
      <c r="I2315" s="5"/>
      <c r="J2315" s="13"/>
      <c r="K2315" s="5"/>
      <c r="L2315" s="5"/>
      <c r="M2315" s="5"/>
      <c r="N2315" s="5"/>
      <c r="O2315" s="5"/>
      <c r="P2315" s="5"/>
      <c r="Q2315" s="5"/>
    </row>
    <row r="2316" spans="1:17" hidden="1" outlineLevel="4" x14ac:dyDescent="0.25">
      <c r="A2316" s="5">
        <v>789</v>
      </c>
      <c r="B2316" s="5" t="s">
        <v>1309</v>
      </c>
      <c r="C2316" s="5" t="str">
        <f>LEFT(B2316,6)</f>
        <v>150992</v>
      </c>
      <c r="D2316" s="5" t="str">
        <f>RIGHT(B2316,2)</f>
        <v>CH</v>
      </c>
      <c r="E2316" s="5" t="s">
        <v>223</v>
      </c>
      <c r="F2316" s="5" t="s">
        <v>302</v>
      </c>
      <c r="G2316" s="5" t="s">
        <v>522</v>
      </c>
      <c r="H2316" s="5" t="s">
        <v>230</v>
      </c>
      <c r="I2316" s="5" t="s">
        <v>226</v>
      </c>
      <c r="J2316" s="13">
        <v>211</v>
      </c>
      <c r="K2316" s="5">
        <v>61</v>
      </c>
      <c r="L2316" s="5" t="s">
        <v>229</v>
      </c>
      <c r="M2316" s="5">
        <v>55</v>
      </c>
      <c r="N2316" s="5" t="s">
        <v>228</v>
      </c>
      <c r="O2316" s="5">
        <v>53</v>
      </c>
      <c r="P2316" s="5" t="s">
        <v>227</v>
      </c>
      <c r="Q2316" s="5">
        <v>42</v>
      </c>
    </row>
    <row r="2317" spans="1:17" hidden="1" outlineLevel="4" x14ac:dyDescent="0.25">
      <c r="A2317" s="5">
        <v>929</v>
      </c>
      <c r="B2317" s="5" t="s">
        <v>1475</v>
      </c>
      <c r="C2317" s="5" t="str">
        <f>LEFT(B2317,6)</f>
        <v>151108</v>
      </c>
      <c r="D2317" s="5" t="str">
        <f>RIGHT(B2317,2)</f>
        <v>GH</v>
      </c>
      <c r="E2317" s="5" t="s">
        <v>223</v>
      </c>
      <c r="F2317" s="5" t="s">
        <v>302</v>
      </c>
      <c r="G2317" s="5" t="s">
        <v>497</v>
      </c>
      <c r="H2317" s="5" t="s">
        <v>230</v>
      </c>
      <c r="I2317" s="5" t="s">
        <v>245</v>
      </c>
      <c r="J2317" s="13">
        <v>227</v>
      </c>
      <c r="K2317" s="5">
        <v>68</v>
      </c>
      <c r="L2317" s="5" t="s">
        <v>227</v>
      </c>
      <c r="M2317" s="5">
        <v>71</v>
      </c>
      <c r="N2317" s="5" t="s">
        <v>228</v>
      </c>
      <c r="O2317" s="5">
        <v>43</v>
      </c>
      <c r="P2317" s="5" t="s">
        <v>229</v>
      </c>
      <c r="Q2317" s="5">
        <v>45</v>
      </c>
    </row>
    <row r="2318" spans="1:17" hidden="1" outlineLevel="3" collapsed="1" x14ac:dyDescent="0.25">
      <c r="A2318" s="5"/>
      <c r="B2318" s="5"/>
      <c r="C2318" s="5">
        <f>SUBTOTAL(3,C2316:C2317)</f>
        <v>2</v>
      </c>
      <c r="D2318" s="5"/>
      <c r="E2318" s="9" t="s">
        <v>2282</v>
      </c>
      <c r="F2318" s="5"/>
      <c r="G2318" s="5"/>
      <c r="H2318" s="5"/>
      <c r="I2318" s="5"/>
      <c r="J2318" s="13"/>
      <c r="K2318" s="5"/>
      <c r="L2318" s="5"/>
      <c r="M2318" s="5"/>
      <c r="N2318" s="5"/>
      <c r="O2318" s="5"/>
      <c r="P2318" s="5"/>
      <c r="Q2318" s="5"/>
    </row>
    <row r="2319" spans="1:17" hidden="1" outlineLevel="4" x14ac:dyDescent="0.25">
      <c r="A2319" s="5">
        <v>944</v>
      </c>
      <c r="B2319" s="5" t="s">
        <v>1492</v>
      </c>
      <c r="C2319" s="5" t="str">
        <f>LEFT(B2319,6)</f>
        <v>151115</v>
      </c>
      <c r="D2319" s="5" t="str">
        <f>RIGHT(B2319,2)</f>
        <v>IH</v>
      </c>
      <c r="E2319" s="5" t="s">
        <v>253</v>
      </c>
      <c r="F2319" s="5" t="s">
        <v>302</v>
      </c>
      <c r="G2319" s="5" t="s">
        <v>906</v>
      </c>
      <c r="H2319" s="5" t="s">
        <v>230</v>
      </c>
      <c r="I2319" s="5" t="s">
        <v>226</v>
      </c>
      <c r="J2319" s="13">
        <v>226</v>
      </c>
      <c r="K2319" s="5">
        <v>51</v>
      </c>
      <c r="L2319" s="5" t="s">
        <v>227</v>
      </c>
      <c r="M2319" s="5">
        <v>52</v>
      </c>
      <c r="N2319" s="5" t="s">
        <v>228</v>
      </c>
      <c r="O2319" s="5">
        <v>62</v>
      </c>
      <c r="P2319" s="5" t="s">
        <v>229</v>
      </c>
      <c r="Q2319" s="5">
        <v>61</v>
      </c>
    </row>
    <row r="2320" spans="1:17" hidden="1" outlineLevel="3" collapsed="1" x14ac:dyDescent="0.25">
      <c r="A2320" s="5"/>
      <c r="B2320" s="5"/>
      <c r="C2320" s="5">
        <f>SUBTOTAL(3,C2319:C2319)</f>
        <v>1</v>
      </c>
      <c r="D2320" s="5"/>
      <c r="E2320" s="9" t="s">
        <v>2281</v>
      </c>
      <c r="F2320" s="5"/>
      <c r="G2320" s="5"/>
      <c r="H2320" s="5"/>
      <c r="I2320" s="5"/>
      <c r="J2320" s="13"/>
      <c r="K2320" s="5"/>
      <c r="L2320" s="5"/>
      <c r="M2320" s="5"/>
      <c r="N2320" s="5"/>
      <c r="O2320" s="5"/>
      <c r="P2320" s="5"/>
      <c r="Q2320" s="5"/>
    </row>
    <row r="2321" spans="1:17" hidden="1" outlineLevel="4" x14ac:dyDescent="0.25">
      <c r="A2321" s="5">
        <v>994</v>
      </c>
      <c r="B2321" s="5" t="s">
        <v>1547</v>
      </c>
      <c r="C2321" s="5" t="str">
        <f>LEFT(B2321,6)</f>
        <v>151188</v>
      </c>
      <c r="D2321" s="5" t="str">
        <f>RIGHT(B2321,2)</f>
        <v>HJ</v>
      </c>
      <c r="E2321" s="5" t="s">
        <v>223</v>
      </c>
      <c r="F2321" s="5" t="s">
        <v>302</v>
      </c>
      <c r="G2321" s="5" t="s">
        <v>522</v>
      </c>
      <c r="H2321" s="5" t="s">
        <v>230</v>
      </c>
      <c r="I2321" s="5" t="s">
        <v>226</v>
      </c>
      <c r="J2321" s="13">
        <v>201</v>
      </c>
      <c r="K2321" s="5">
        <v>51</v>
      </c>
      <c r="L2321" s="5" t="s">
        <v>227</v>
      </c>
      <c r="M2321" s="5">
        <v>60</v>
      </c>
      <c r="N2321" s="5" t="s">
        <v>228</v>
      </c>
      <c r="O2321" s="5">
        <v>46</v>
      </c>
      <c r="P2321" s="5" t="s">
        <v>229</v>
      </c>
      <c r="Q2321" s="5">
        <v>44</v>
      </c>
    </row>
    <row r="2322" spans="1:17" hidden="1" outlineLevel="4" x14ac:dyDescent="0.25">
      <c r="A2322" s="5">
        <v>1033</v>
      </c>
      <c r="B2322" s="5" t="s">
        <v>1592</v>
      </c>
      <c r="C2322" s="5" t="str">
        <f>LEFT(B2322,6)</f>
        <v>151197</v>
      </c>
      <c r="D2322" s="5" t="str">
        <f>RIGHT(B2322,2)</f>
        <v>BG</v>
      </c>
      <c r="E2322" s="5" t="s">
        <v>223</v>
      </c>
      <c r="F2322" s="5" t="s">
        <v>302</v>
      </c>
      <c r="G2322" s="5" t="s">
        <v>497</v>
      </c>
      <c r="H2322" s="5" t="s">
        <v>230</v>
      </c>
      <c r="I2322" s="5" t="s">
        <v>899</v>
      </c>
      <c r="J2322" s="13">
        <v>230</v>
      </c>
      <c r="K2322" s="5">
        <v>55</v>
      </c>
      <c r="L2322" s="5" t="s">
        <v>227</v>
      </c>
      <c r="M2322" s="5">
        <v>56</v>
      </c>
      <c r="N2322" s="5" t="s">
        <v>228</v>
      </c>
      <c r="O2322" s="5">
        <v>69</v>
      </c>
      <c r="P2322" s="5" t="s">
        <v>229</v>
      </c>
      <c r="Q2322" s="5">
        <v>50</v>
      </c>
    </row>
    <row r="2323" spans="1:17" hidden="1" outlineLevel="3" collapsed="1" x14ac:dyDescent="0.25">
      <c r="A2323" s="5"/>
      <c r="B2323" s="5"/>
      <c r="C2323" s="5">
        <f>SUBTOTAL(3,C2321:C2322)</f>
        <v>2</v>
      </c>
      <c r="D2323" s="5"/>
      <c r="E2323" s="9" t="s">
        <v>2282</v>
      </c>
      <c r="F2323" s="5"/>
      <c r="G2323" s="5"/>
      <c r="H2323" s="5"/>
      <c r="I2323" s="5"/>
      <c r="J2323" s="13"/>
      <c r="K2323" s="5"/>
      <c r="L2323" s="5"/>
      <c r="M2323" s="5"/>
      <c r="N2323" s="5"/>
      <c r="O2323" s="5"/>
      <c r="P2323" s="5"/>
      <c r="Q2323" s="5"/>
    </row>
    <row r="2324" spans="1:17" hidden="1" outlineLevel="4" x14ac:dyDescent="0.25">
      <c r="A2324" s="5">
        <v>1057</v>
      </c>
      <c r="B2324" s="5" t="s">
        <v>1617</v>
      </c>
      <c r="C2324" s="5" t="str">
        <f>LEFT(B2324,6)</f>
        <v>151201</v>
      </c>
      <c r="D2324" s="5" t="str">
        <f>RIGHT(B2324,2)</f>
        <v>DG</v>
      </c>
      <c r="E2324" s="5" t="s">
        <v>253</v>
      </c>
      <c r="F2324" s="5" t="s">
        <v>302</v>
      </c>
      <c r="G2324" s="5" t="s">
        <v>520</v>
      </c>
      <c r="H2324" s="5" t="s">
        <v>230</v>
      </c>
      <c r="I2324" s="5" t="s">
        <v>382</v>
      </c>
      <c r="J2324" s="13">
        <v>231</v>
      </c>
      <c r="K2324" s="5">
        <v>57</v>
      </c>
      <c r="L2324" s="5" t="s">
        <v>234</v>
      </c>
      <c r="M2324" s="5">
        <v>50</v>
      </c>
      <c r="N2324" s="5" t="s">
        <v>228</v>
      </c>
      <c r="O2324" s="5">
        <v>64</v>
      </c>
      <c r="P2324" s="5" t="s">
        <v>229</v>
      </c>
      <c r="Q2324" s="5">
        <v>60</v>
      </c>
    </row>
    <row r="2325" spans="1:17" hidden="1" outlineLevel="3" collapsed="1" x14ac:dyDescent="0.25">
      <c r="A2325" s="5"/>
      <c r="B2325" s="5"/>
      <c r="C2325" s="5">
        <f>SUBTOTAL(3,C2324:C2324)</f>
        <v>1</v>
      </c>
      <c r="D2325" s="5"/>
      <c r="E2325" s="9" t="s">
        <v>2281</v>
      </c>
      <c r="F2325" s="5"/>
      <c r="G2325" s="5"/>
      <c r="H2325" s="5"/>
      <c r="I2325" s="5"/>
      <c r="J2325" s="13"/>
      <c r="K2325" s="5"/>
      <c r="L2325" s="5"/>
      <c r="M2325" s="5"/>
      <c r="N2325" s="5"/>
      <c r="O2325" s="5"/>
      <c r="P2325" s="5"/>
      <c r="Q2325" s="5"/>
    </row>
    <row r="2326" spans="1:17" hidden="1" outlineLevel="4" x14ac:dyDescent="0.25">
      <c r="A2326" s="5">
        <v>1213</v>
      </c>
      <c r="B2326" s="5" t="s">
        <v>1786</v>
      </c>
      <c r="C2326" s="5" t="str">
        <f>LEFT(B2326,6)</f>
        <v>151240</v>
      </c>
      <c r="D2326" s="5" t="str">
        <f>RIGHT(B2326,2)</f>
        <v>BD</v>
      </c>
      <c r="E2326" s="5" t="s">
        <v>223</v>
      </c>
      <c r="F2326" s="5" t="s">
        <v>302</v>
      </c>
      <c r="G2326" s="5" t="s">
        <v>906</v>
      </c>
      <c r="H2326" s="5" t="s">
        <v>230</v>
      </c>
      <c r="I2326" s="5" t="s">
        <v>612</v>
      </c>
      <c r="J2326" s="13">
        <v>210</v>
      </c>
      <c r="K2326" s="5">
        <v>44</v>
      </c>
      <c r="L2326" s="5" t="s">
        <v>250</v>
      </c>
      <c r="M2326" s="5">
        <v>39</v>
      </c>
      <c r="N2326" s="5" t="s">
        <v>239</v>
      </c>
      <c r="O2326" s="5">
        <v>67</v>
      </c>
      <c r="P2326" s="5" t="s">
        <v>240</v>
      </c>
      <c r="Q2326" s="5">
        <v>60</v>
      </c>
    </row>
    <row r="2327" spans="1:17" hidden="1" outlineLevel="3" collapsed="1" x14ac:dyDescent="0.25">
      <c r="A2327" s="5"/>
      <c r="B2327" s="5"/>
      <c r="C2327" s="5">
        <f>SUBTOTAL(3,C2326:C2326)</f>
        <v>1</v>
      </c>
      <c r="D2327" s="5"/>
      <c r="E2327" s="9" t="s">
        <v>2282</v>
      </c>
      <c r="F2327" s="5"/>
      <c r="G2327" s="5"/>
      <c r="H2327" s="5"/>
      <c r="I2327" s="5"/>
      <c r="J2327" s="13"/>
      <c r="K2327" s="5"/>
      <c r="L2327" s="5"/>
      <c r="M2327" s="5"/>
      <c r="N2327" s="5"/>
      <c r="O2327" s="5"/>
      <c r="P2327" s="5"/>
      <c r="Q2327" s="5"/>
    </row>
    <row r="2328" spans="1:17" hidden="1" outlineLevel="4" x14ac:dyDescent="0.25">
      <c r="A2328" s="5">
        <v>1218</v>
      </c>
      <c r="B2328" s="5" t="s">
        <v>1793</v>
      </c>
      <c r="C2328" s="5" t="str">
        <f>LEFT(B2328,6)</f>
        <v>151242</v>
      </c>
      <c r="D2328" s="5" t="str">
        <f>RIGHT(B2328,2)</f>
        <v>BA</v>
      </c>
      <c r="E2328" s="5" t="s">
        <v>253</v>
      </c>
      <c r="F2328" s="5" t="s">
        <v>302</v>
      </c>
      <c r="G2328" s="5" t="s">
        <v>462</v>
      </c>
      <c r="H2328" s="5" t="s">
        <v>230</v>
      </c>
      <c r="I2328" s="5" t="s">
        <v>226</v>
      </c>
      <c r="J2328" s="13">
        <v>208</v>
      </c>
      <c r="K2328" s="5">
        <v>60</v>
      </c>
      <c r="L2328" s="5" t="s">
        <v>227</v>
      </c>
      <c r="M2328" s="5">
        <v>40</v>
      </c>
      <c r="N2328" s="5" t="s">
        <v>228</v>
      </c>
      <c r="O2328" s="5">
        <v>67</v>
      </c>
      <c r="P2328" s="5" t="s">
        <v>229</v>
      </c>
      <c r="Q2328" s="5">
        <v>41</v>
      </c>
    </row>
    <row r="2329" spans="1:17" hidden="1" outlineLevel="3" collapsed="1" x14ac:dyDescent="0.25">
      <c r="A2329" s="5"/>
      <c r="B2329" s="5"/>
      <c r="C2329" s="5">
        <f>SUBTOTAL(3,C2328:C2328)</f>
        <v>1</v>
      </c>
      <c r="D2329" s="5"/>
      <c r="E2329" s="9" t="s">
        <v>2281</v>
      </c>
      <c r="F2329" s="5"/>
      <c r="G2329" s="5"/>
      <c r="H2329" s="5"/>
      <c r="I2329" s="5"/>
      <c r="J2329" s="13"/>
      <c r="K2329" s="5"/>
      <c r="L2329" s="5"/>
      <c r="M2329" s="5"/>
      <c r="N2329" s="5"/>
      <c r="O2329" s="5"/>
      <c r="P2329" s="5"/>
      <c r="Q2329" s="5"/>
    </row>
    <row r="2330" spans="1:17" hidden="1" outlineLevel="4" x14ac:dyDescent="0.25">
      <c r="A2330" s="5">
        <v>1244</v>
      </c>
      <c r="B2330" s="5" t="s">
        <v>1822</v>
      </c>
      <c r="C2330" s="5" t="str">
        <f>LEFT(B2330,6)</f>
        <v>151250</v>
      </c>
      <c r="D2330" s="5" t="str">
        <f>RIGHT(B2330,2)</f>
        <v>IB</v>
      </c>
      <c r="E2330" s="5" t="s">
        <v>223</v>
      </c>
      <c r="F2330" s="5" t="s">
        <v>302</v>
      </c>
      <c r="G2330" s="5" t="s">
        <v>430</v>
      </c>
      <c r="H2330" s="5" t="s">
        <v>230</v>
      </c>
      <c r="I2330" s="5" t="s">
        <v>226</v>
      </c>
      <c r="J2330" s="13">
        <v>253</v>
      </c>
      <c r="K2330" s="5">
        <v>69</v>
      </c>
      <c r="L2330" s="5" t="s">
        <v>227</v>
      </c>
      <c r="M2330" s="5">
        <v>62</v>
      </c>
      <c r="N2330" s="5" t="s">
        <v>228</v>
      </c>
      <c r="O2330" s="5">
        <v>59</v>
      </c>
      <c r="P2330" s="5" t="s">
        <v>229</v>
      </c>
      <c r="Q2330" s="5">
        <v>63</v>
      </c>
    </row>
    <row r="2331" spans="1:17" hidden="1" outlineLevel="3" collapsed="1" x14ac:dyDescent="0.25">
      <c r="A2331" s="5"/>
      <c r="B2331" s="5"/>
      <c r="C2331" s="5">
        <f>SUBTOTAL(3,C2330:C2330)</f>
        <v>1</v>
      </c>
      <c r="D2331" s="5"/>
      <c r="E2331" s="9" t="s">
        <v>2282</v>
      </c>
      <c r="F2331" s="5"/>
      <c r="G2331" s="5"/>
      <c r="H2331" s="5"/>
      <c r="I2331" s="5"/>
      <c r="J2331" s="13"/>
      <c r="K2331" s="5"/>
      <c r="L2331" s="5"/>
      <c r="M2331" s="5"/>
      <c r="N2331" s="5"/>
      <c r="O2331" s="5"/>
      <c r="P2331" s="5"/>
      <c r="Q2331" s="5"/>
    </row>
    <row r="2332" spans="1:17" hidden="1" outlineLevel="4" x14ac:dyDescent="0.25">
      <c r="A2332" s="5">
        <v>1300</v>
      </c>
      <c r="B2332" s="5" t="s">
        <v>1883</v>
      </c>
      <c r="C2332" s="5" t="str">
        <f>LEFT(B2332,6)</f>
        <v>151267</v>
      </c>
      <c r="D2332" s="5" t="str">
        <f>RIGHT(B2332,2)</f>
        <v>GI</v>
      </c>
      <c r="E2332" s="5" t="s">
        <v>253</v>
      </c>
      <c r="F2332" s="5" t="s">
        <v>302</v>
      </c>
      <c r="G2332" s="5" t="s">
        <v>418</v>
      </c>
      <c r="H2332" s="5" t="s">
        <v>230</v>
      </c>
      <c r="I2332" s="5" t="s">
        <v>226</v>
      </c>
      <c r="J2332" s="13">
        <v>232</v>
      </c>
      <c r="K2332" s="5">
        <v>64</v>
      </c>
      <c r="L2332" s="5" t="s">
        <v>227</v>
      </c>
      <c r="M2332" s="5">
        <v>51</v>
      </c>
      <c r="N2332" s="5" t="s">
        <v>228</v>
      </c>
      <c r="O2332" s="5">
        <v>57</v>
      </c>
      <c r="P2332" s="5" t="s">
        <v>229</v>
      </c>
      <c r="Q2332" s="5">
        <v>60</v>
      </c>
    </row>
    <row r="2333" spans="1:17" hidden="1" outlineLevel="3" collapsed="1" x14ac:dyDescent="0.25">
      <c r="A2333" s="5"/>
      <c r="B2333" s="5"/>
      <c r="C2333" s="5">
        <f>SUBTOTAL(3,C2332:C2332)</f>
        <v>1</v>
      </c>
      <c r="D2333" s="5"/>
      <c r="E2333" s="9" t="s">
        <v>2281</v>
      </c>
      <c r="F2333" s="5"/>
      <c r="G2333" s="5"/>
      <c r="H2333" s="5"/>
      <c r="I2333" s="5"/>
      <c r="J2333" s="13"/>
      <c r="K2333" s="5"/>
      <c r="L2333" s="5"/>
      <c r="M2333" s="5"/>
      <c r="N2333" s="5"/>
      <c r="O2333" s="5"/>
      <c r="P2333" s="5"/>
      <c r="Q2333" s="5"/>
    </row>
    <row r="2334" spans="1:17" hidden="1" outlineLevel="4" x14ac:dyDescent="0.25">
      <c r="A2334" s="5">
        <v>1315</v>
      </c>
      <c r="B2334" s="5" t="s">
        <v>1900</v>
      </c>
      <c r="C2334" s="5" t="str">
        <f>LEFT(B2334,6)</f>
        <v>151274</v>
      </c>
      <c r="D2334" s="5" t="str">
        <f>RIGHT(B2334,2)</f>
        <v>FB</v>
      </c>
      <c r="E2334" s="5" t="s">
        <v>223</v>
      </c>
      <c r="F2334" s="5" t="s">
        <v>302</v>
      </c>
      <c r="G2334" s="5" t="s">
        <v>532</v>
      </c>
      <c r="H2334" s="5" t="s">
        <v>230</v>
      </c>
      <c r="I2334" s="5" t="s">
        <v>271</v>
      </c>
      <c r="J2334" s="13">
        <v>211</v>
      </c>
      <c r="K2334" s="5">
        <v>49</v>
      </c>
      <c r="L2334" s="5" t="s">
        <v>227</v>
      </c>
      <c r="M2334" s="5">
        <v>53</v>
      </c>
      <c r="N2334" s="5" t="s">
        <v>228</v>
      </c>
      <c r="O2334" s="5">
        <v>64</v>
      </c>
      <c r="P2334" s="5" t="s">
        <v>229</v>
      </c>
      <c r="Q2334" s="5">
        <v>45</v>
      </c>
    </row>
    <row r="2335" spans="1:17" hidden="1" outlineLevel="4" x14ac:dyDescent="0.25">
      <c r="A2335" s="5">
        <v>1338</v>
      </c>
      <c r="B2335" s="5" t="s">
        <v>1924</v>
      </c>
      <c r="C2335" s="5" t="str">
        <f>LEFT(B2335,6)</f>
        <v>151282</v>
      </c>
      <c r="D2335" s="5" t="str">
        <f>RIGHT(B2335,2)</f>
        <v>GE</v>
      </c>
      <c r="E2335" s="5" t="s">
        <v>223</v>
      </c>
      <c r="F2335" s="5" t="s">
        <v>302</v>
      </c>
      <c r="G2335" s="5" t="s">
        <v>430</v>
      </c>
      <c r="H2335" s="5" t="s">
        <v>230</v>
      </c>
      <c r="I2335" s="5" t="s">
        <v>245</v>
      </c>
      <c r="J2335" s="13">
        <v>237</v>
      </c>
      <c r="K2335" s="5">
        <v>72</v>
      </c>
      <c r="L2335" s="5" t="s">
        <v>227</v>
      </c>
      <c r="M2335" s="5">
        <v>40</v>
      </c>
      <c r="N2335" s="5" t="s">
        <v>228</v>
      </c>
      <c r="O2335" s="5">
        <v>65</v>
      </c>
      <c r="P2335" s="5" t="s">
        <v>229</v>
      </c>
      <c r="Q2335" s="5">
        <v>60</v>
      </c>
    </row>
    <row r="2336" spans="1:17" hidden="1" outlineLevel="4" x14ac:dyDescent="0.25">
      <c r="A2336" s="5">
        <v>1369</v>
      </c>
      <c r="B2336" s="5" t="s">
        <v>1956</v>
      </c>
      <c r="C2336" s="5" t="str">
        <f>LEFT(B2336,6)</f>
        <v>151289</v>
      </c>
      <c r="D2336" s="5" t="str">
        <f>RIGHT(B2336,2)</f>
        <v>FI</v>
      </c>
      <c r="E2336" s="5" t="s">
        <v>223</v>
      </c>
      <c r="F2336" s="5" t="s">
        <v>302</v>
      </c>
      <c r="G2336" s="5" t="s">
        <v>1790</v>
      </c>
      <c r="H2336" s="5" t="s">
        <v>230</v>
      </c>
      <c r="I2336" s="5" t="s">
        <v>245</v>
      </c>
      <c r="J2336" s="13">
        <v>225</v>
      </c>
      <c r="K2336" s="5">
        <v>58</v>
      </c>
      <c r="L2336" s="5" t="s">
        <v>227</v>
      </c>
      <c r="M2336" s="5">
        <v>52</v>
      </c>
      <c r="N2336" s="5" t="s">
        <v>228</v>
      </c>
      <c r="O2336" s="5">
        <v>50</v>
      </c>
      <c r="P2336" s="5" t="s">
        <v>229</v>
      </c>
      <c r="Q2336" s="5">
        <v>65</v>
      </c>
    </row>
    <row r="2337" spans="1:17" hidden="1" outlineLevel="4" x14ac:dyDescent="0.25">
      <c r="A2337" s="5">
        <v>1401</v>
      </c>
      <c r="B2337" s="5" t="s">
        <v>1994</v>
      </c>
      <c r="C2337" s="5" t="str">
        <f>LEFT(B2337,6)</f>
        <v>151378</v>
      </c>
      <c r="D2337" s="5" t="str">
        <f>RIGHT(B2337,2)</f>
        <v>IH</v>
      </c>
      <c r="E2337" s="5" t="s">
        <v>223</v>
      </c>
      <c r="F2337" s="5" t="s">
        <v>302</v>
      </c>
      <c r="G2337" s="5" t="s">
        <v>532</v>
      </c>
      <c r="H2337" s="5" t="s">
        <v>230</v>
      </c>
      <c r="I2337" s="5" t="s">
        <v>226</v>
      </c>
      <c r="J2337" s="13">
        <v>202</v>
      </c>
      <c r="K2337" s="5">
        <v>59</v>
      </c>
      <c r="L2337" s="5" t="s">
        <v>227</v>
      </c>
      <c r="M2337" s="5">
        <v>50</v>
      </c>
      <c r="N2337" s="5" t="s">
        <v>228</v>
      </c>
      <c r="O2337" s="5">
        <v>47</v>
      </c>
      <c r="P2337" s="5" t="s">
        <v>229</v>
      </c>
      <c r="Q2337" s="5">
        <v>46</v>
      </c>
    </row>
    <row r="2338" spans="1:17" hidden="1" outlineLevel="3" collapsed="1" x14ac:dyDescent="0.25">
      <c r="A2338" s="5"/>
      <c r="B2338" s="5"/>
      <c r="C2338" s="5">
        <f>SUBTOTAL(3,C2334:C2337)</f>
        <v>4</v>
      </c>
      <c r="D2338" s="5"/>
      <c r="E2338" s="9" t="s">
        <v>2282</v>
      </c>
      <c r="F2338" s="5"/>
      <c r="G2338" s="5"/>
      <c r="H2338" s="5"/>
      <c r="I2338" s="5"/>
      <c r="J2338" s="13"/>
      <c r="K2338" s="5"/>
      <c r="L2338" s="5"/>
      <c r="M2338" s="5"/>
      <c r="N2338" s="5"/>
      <c r="O2338" s="5"/>
      <c r="P2338" s="5"/>
      <c r="Q2338" s="5"/>
    </row>
    <row r="2339" spans="1:17" hidden="1" outlineLevel="4" x14ac:dyDescent="0.25">
      <c r="A2339" s="5">
        <v>1446</v>
      </c>
      <c r="B2339" s="5" t="s">
        <v>2043</v>
      </c>
      <c r="C2339" s="5" t="str">
        <f>LEFT(B2339,6)</f>
        <v>151398</v>
      </c>
      <c r="D2339" s="5" t="str">
        <f>RIGHT(B2339,2)</f>
        <v>AC</v>
      </c>
      <c r="E2339" s="5" t="s">
        <v>253</v>
      </c>
      <c r="F2339" s="5" t="s">
        <v>302</v>
      </c>
      <c r="G2339" s="5" t="s">
        <v>1155</v>
      </c>
      <c r="H2339" s="5" t="s">
        <v>230</v>
      </c>
      <c r="I2339" s="5" t="s">
        <v>899</v>
      </c>
      <c r="J2339" s="13">
        <v>234</v>
      </c>
      <c r="K2339" s="5">
        <v>58</v>
      </c>
      <c r="L2339" s="5" t="s">
        <v>227</v>
      </c>
      <c r="M2339" s="5">
        <v>62</v>
      </c>
      <c r="N2339" s="5" t="s">
        <v>228</v>
      </c>
      <c r="O2339" s="5">
        <v>58</v>
      </c>
      <c r="P2339" s="5" t="s">
        <v>229</v>
      </c>
      <c r="Q2339" s="5">
        <v>56</v>
      </c>
    </row>
    <row r="2340" spans="1:17" hidden="1" outlineLevel="3" collapsed="1" x14ac:dyDescent="0.25">
      <c r="A2340" s="5"/>
      <c r="B2340" s="5"/>
      <c r="C2340" s="5">
        <f>SUBTOTAL(3,C2339:C2339)</f>
        <v>1</v>
      </c>
      <c r="D2340" s="5"/>
      <c r="E2340" s="9" t="s">
        <v>2281</v>
      </c>
      <c r="F2340" s="5"/>
      <c r="G2340" s="5"/>
      <c r="H2340" s="5"/>
      <c r="I2340" s="5"/>
      <c r="J2340" s="13"/>
      <c r="K2340" s="5"/>
      <c r="L2340" s="5"/>
      <c r="M2340" s="5"/>
      <c r="N2340" s="5"/>
      <c r="O2340" s="5"/>
      <c r="P2340" s="5"/>
      <c r="Q2340" s="5"/>
    </row>
    <row r="2341" spans="1:17" hidden="1" outlineLevel="4" x14ac:dyDescent="0.25">
      <c r="A2341" s="5">
        <v>1455</v>
      </c>
      <c r="B2341" s="5" t="s">
        <v>2052</v>
      </c>
      <c r="C2341" s="5" t="str">
        <f>LEFT(B2341,6)</f>
        <v>151401</v>
      </c>
      <c r="D2341" s="5" t="str">
        <f>RIGHT(B2341,2)</f>
        <v>JD</v>
      </c>
      <c r="E2341" s="5" t="s">
        <v>223</v>
      </c>
      <c r="F2341" s="5" t="s">
        <v>302</v>
      </c>
      <c r="G2341" s="5" t="s">
        <v>906</v>
      </c>
      <c r="H2341" s="5" t="s">
        <v>230</v>
      </c>
      <c r="I2341" s="5" t="s">
        <v>226</v>
      </c>
      <c r="J2341" s="13">
        <v>242</v>
      </c>
      <c r="K2341" s="5">
        <v>63</v>
      </c>
      <c r="L2341" s="5" t="s">
        <v>227</v>
      </c>
      <c r="M2341" s="5">
        <v>72</v>
      </c>
      <c r="N2341" s="5" t="s">
        <v>228</v>
      </c>
      <c r="O2341" s="5">
        <v>57</v>
      </c>
      <c r="P2341" s="5" t="s">
        <v>229</v>
      </c>
      <c r="Q2341" s="5">
        <v>50</v>
      </c>
    </row>
    <row r="2342" spans="1:17" hidden="1" outlineLevel="4" x14ac:dyDescent="0.25">
      <c r="A2342" s="5">
        <v>1468</v>
      </c>
      <c r="B2342" s="5" t="s">
        <v>2066</v>
      </c>
      <c r="C2342" s="5" t="str">
        <f>LEFT(B2342,6)</f>
        <v>151405</v>
      </c>
      <c r="D2342" s="5" t="str">
        <f>RIGHT(B2342,2)</f>
        <v>CD</v>
      </c>
      <c r="E2342" s="5" t="s">
        <v>223</v>
      </c>
      <c r="F2342" s="5" t="s">
        <v>302</v>
      </c>
      <c r="G2342" s="5" t="s">
        <v>462</v>
      </c>
      <c r="H2342" s="5" t="s">
        <v>230</v>
      </c>
      <c r="I2342" s="5" t="s">
        <v>637</v>
      </c>
      <c r="J2342" s="13">
        <v>237</v>
      </c>
      <c r="K2342" s="5">
        <v>69</v>
      </c>
      <c r="L2342" s="5" t="s">
        <v>227</v>
      </c>
      <c r="M2342" s="5">
        <v>66</v>
      </c>
      <c r="N2342" s="5" t="s">
        <v>228</v>
      </c>
      <c r="O2342" s="5">
        <v>58</v>
      </c>
      <c r="P2342" s="5" t="s">
        <v>229</v>
      </c>
      <c r="Q2342" s="5">
        <v>44</v>
      </c>
    </row>
    <row r="2343" spans="1:17" hidden="1" outlineLevel="4" x14ac:dyDescent="0.25">
      <c r="A2343" s="5">
        <v>1513</v>
      </c>
      <c r="B2343" s="5" t="s">
        <v>2116</v>
      </c>
      <c r="C2343" s="5" t="str">
        <f>LEFT(B2343,6)</f>
        <v>151460</v>
      </c>
      <c r="D2343" s="5" t="str">
        <f>RIGHT(B2343,2)</f>
        <v>DC</v>
      </c>
      <c r="E2343" s="5" t="s">
        <v>223</v>
      </c>
      <c r="F2343" s="5" t="s">
        <v>302</v>
      </c>
      <c r="G2343" s="5" t="s">
        <v>520</v>
      </c>
      <c r="H2343" s="5" t="s">
        <v>230</v>
      </c>
      <c r="I2343" s="5" t="s">
        <v>226</v>
      </c>
      <c r="J2343" s="13">
        <v>248</v>
      </c>
      <c r="K2343" s="5">
        <v>76</v>
      </c>
      <c r="L2343" s="5" t="s">
        <v>227</v>
      </c>
      <c r="M2343" s="5">
        <v>62</v>
      </c>
      <c r="N2343" s="5" t="s">
        <v>228</v>
      </c>
      <c r="O2343" s="5">
        <v>54</v>
      </c>
      <c r="P2343" s="5" t="s">
        <v>229</v>
      </c>
      <c r="Q2343" s="5">
        <v>56</v>
      </c>
    </row>
    <row r="2344" spans="1:17" hidden="1" outlineLevel="3" collapsed="1" x14ac:dyDescent="0.25">
      <c r="A2344" s="5"/>
      <c r="B2344" s="5"/>
      <c r="C2344" s="5">
        <f>SUBTOTAL(3,C2341:C2343)</f>
        <v>3</v>
      </c>
      <c r="D2344" s="5"/>
      <c r="E2344" s="9" t="s">
        <v>2282</v>
      </c>
      <c r="F2344" s="5"/>
      <c r="G2344" s="5"/>
      <c r="H2344" s="5"/>
      <c r="I2344" s="5"/>
      <c r="J2344" s="13"/>
      <c r="K2344" s="5"/>
      <c r="L2344" s="5"/>
      <c r="M2344" s="5"/>
      <c r="N2344" s="5"/>
      <c r="O2344" s="5"/>
      <c r="P2344" s="5"/>
      <c r="Q2344" s="5"/>
    </row>
    <row r="2345" spans="1:17" hidden="1" outlineLevel="4" x14ac:dyDescent="0.25">
      <c r="A2345" s="5">
        <v>1528</v>
      </c>
      <c r="B2345" s="5" t="s">
        <v>2132</v>
      </c>
      <c r="C2345" s="5" t="str">
        <f>LEFT(B2345,6)</f>
        <v>151463</v>
      </c>
      <c r="D2345" s="5" t="str">
        <f>RIGHT(B2345,2)</f>
        <v>DD</v>
      </c>
      <c r="E2345" s="5" t="s">
        <v>253</v>
      </c>
      <c r="F2345" s="5" t="s">
        <v>302</v>
      </c>
      <c r="G2345" s="5" t="s">
        <v>532</v>
      </c>
      <c r="H2345" s="5" t="s">
        <v>230</v>
      </c>
      <c r="I2345" s="5" t="s">
        <v>226</v>
      </c>
      <c r="J2345" s="13">
        <v>235</v>
      </c>
      <c r="K2345" s="5">
        <v>57</v>
      </c>
      <c r="L2345" s="5" t="s">
        <v>227</v>
      </c>
      <c r="M2345" s="5">
        <v>61</v>
      </c>
      <c r="N2345" s="5" t="s">
        <v>228</v>
      </c>
      <c r="O2345" s="5">
        <v>58</v>
      </c>
      <c r="P2345" s="5" t="s">
        <v>229</v>
      </c>
      <c r="Q2345" s="5">
        <v>59</v>
      </c>
    </row>
    <row r="2346" spans="1:17" hidden="1" outlineLevel="3" collapsed="1" x14ac:dyDescent="0.25">
      <c r="A2346" s="5"/>
      <c r="B2346" s="5"/>
      <c r="C2346" s="5">
        <f>SUBTOTAL(3,C2345:C2345)</f>
        <v>1</v>
      </c>
      <c r="D2346" s="5"/>
      <c r="E2346" s="9" t="s">
        <v>2281</v>
      </c>
      <c r="F2346" s="5"/>
      <c r="G2346" s="5"/>
      <c r="H2346" s="5"/>
      <c r="I2346" s="5"/>
      <c r="J2346" s="13"/>
      <c r="K2346" s="5"/>
      <c r="L2346" s="5"/>
      <c r="M2346" s="5"/>
      <c r="N2346" s="5"/>
      <c r="O2346" s="5"/>
      <c r="P2346" s="5"/>
      <c r="Q2346" s="5"/>
    </row>
    <row r="2347" spans="1:17" outlineLevel="2" collapsed="1" x14ac:dyDescent="0.25">
      <c r="A2347" s="5"/>
      <c r="B2347" s="5"/>
      <c r="C2347" s="5">
        <f>SUBTOTAL(3,C2277:C2345)</f>
        <v>44</v>
      </c>
      <c r="D2347" s="5"/>
      <c r="E2347" s="5"/>
      <c r="F2347" s="5"/>
      <c r="G2347" s="5"/>
      <c r="H2347" s="9" t="s">
        <v>2271</v>
      </c>
      <c r="I2347" s="5"/>
      <c r="J2347" s="13"/>
      <c r="K2347" s="5"/>
      <c r="L2347" s="5"/>
      <c r="M2347" s="5"/>
      <c r="N2347" s="5"/>
      <c r="O2347" s="5"/>
      <c r="P2347" s="5"/>
      <c r="Q2347" s="5"/>
    </row>
    <row r="2348" spans="1:17" hidden="1" outlineLevel="4" x14ac:dyDescent="0.25">
      <c r="A2348" s="5">
        <v>187</v>
      </c>
      <c r="B2348" s="5" t="s">
        <v>575</v>
      </c>
      <c r="C2348" s="5" t="str">
        <f>LEFT(B2348,6)</f>
        <v>150505</v>
      </c>
      <c r="D2348" s="5" t="str">
        <f>RIGHT(B2348,2)</f>
        <v>FC</v>
      </c>
      <c r="E2348" s="5" t="s">
        <v>253</v>
      </c>
      <c r="F2348" s="5" t="s">
        <v>302</v>
      </c>
      <c r="G2348" s="5" t="s">
        <v>576</v>
      </c>
      <c r="H2348" s="5" t="s">
        <v>366</v>
      </c>
      <c r="I2348" s="5" t="s">
        <v>517</v>
      </c>
      <c r="J2348" s="13">
        <v>254</v>
      </c>
      <c r="K2348" s="5">
        <v>62</v>
      </c>
      <c r="L2348" s="5" t="s">
        <v>250</v>
      </c>
      <c r="M2348" s="5">
        <v>75</v>
      </c>
      <c r="N2348" s="5" t="s">
        <v>239</v>
      </c>
      <c r="O2348" s="5">
        <v>65</v>
      </c>
      <c r="P2348" s="5" t="s">
        <v>234</v>
      </c>
      <c r="Q2348" s="5">
        <v>52</v>
      </c>
    </row>
    <row r="2349" spans="1:17" hidden="1" outlineLevel="3" collapsed="1" x14ac:dyDescent="0.25">
      <c r="A2349" s="5"/>
      <c r="B2349" s="5"/>
      <c r="C2349" s="5">
        <f>SUBTOTAL(3,C2348:C2348)</f>
        <v>1</v>
      </c>
      <c r="D2349" s="5"/>
      <c r="E2349" s="9" t="s">
        <v>2281</v>
      </c>
      <c r="F2349" s="5"/>
      <c r="G2349" s="5"/>
      <c r="H2349" s="5"/>
      <c r="I2349" s="5"/>
      <c r="J2349" s="13"/>
      <c r="K2349" s="5"/>
      <c r="L2349" s="5"/>
      <c r="M2349" s="5"/>
      <c r="N2349" s="5"/>
      <c r="O2349" s="5"/>
      <c r="P2349" s="5"/>
      <c r="Q2349" s="5"/>
    </row>
    <row r="2350" spans="1:17" hidden="1" outlineLevel="4" x14ac:dyDescent="0.25">
      <c r="A2350" s="5">
        <v>357</v>
      </c>
      <c r="B2350" s="5" t="s">
        <v>791</v>
      </c>
      <c r="C2350" s="5" t="str">
        <f t="shared" ref="C2350:C2358" si="52">LEFT(B2350,6)</f>
        <v>150539</v>
      </c>
      <c r="D2350" s="5" t="str">
        <f t="shared" ref="D2350:D2358" si="53">RIGHT(B2350,2)</f>
        <v>EJ</v>
      </c>
      <c r="E2350" s="5" t="s">
        <v>223</v>
      </c>
      <c r="F2350" s="5" t="s">
        <v>302</v>
      </c>
      <c r="G2350" s="5" t="s">
        <v>520</v>
      </c>
      <c r="H2350" s="5" t="s">
        <v>366</v>
      </c>
      <c r="I2350" s="5" t="s">
        <v>517</v>
      </c>
      <c r="J2350" s="13">
        <v>265</v>
      </c>
      <c r="K2350" s="5">
        <v>71</v>
      </c>
      <c r="L2350" s="5" t="s">
        <v>239</v>
      </c>
      <c r="M2350" s="5">
        <v>64</v>
      </c>
      <c r="N2350" s="5" t="s">
        <v>240</v>
      </c>
      <c r="O2350" s="5">
        <v>66</v>
      </c>
      <c r="P2350" s="5" t="s">
        <v>234</v>
      </c>
      <c r="Q2350" s="5">
        <v>64</v>
      </c>
    </row>
    <row r="2351" spans="1:17" hidden="1" outlineLevel="4" x14ac:dyDescent="0.25">
      <c r="A2351" s="5">
        <v>574</v>
      </c>
      <c r="B2351" s="5" t="s">
        <v>1069</v>
      </c>
      <c r="C2351" s="5" t="str">
        <f t="shared" si="52"/>
        <v>150822</v>
      </c>
      <c r="D2351" s="5" t="str">
        <f t="shared" si="53"/>
        <v>BE</v>
      </c>
      <c r="E2351" s="5" t="s">
        <v>223</v>
      </c>
      <c r="F2351" s="5" t="s">
        <v>302</v>
      </c>
      <c r="G2351" s="5" t="s">
        <v>1070</v>
      </c>
      <c r="H2351" s="5" t="s">
        <v>366</v>
      </c>
      <c r="I2351" s="5" t="s">
        <v>365</v>
      </c>
      <c r="J2351" s="13">
        <v>204</v>
      </c>
      <c r="K2351" s="5">
        <v>50</v>
      </c>
      <c r="L2351" s="5" t="s">
        <v>250</v>
      </c>
      <c r="M2351" s="5">
        <v>52</v>
      </c>
      <c r="N2351" s="5" t="s">
        <v>239</v>
      </c>
      <c r="O2351" s="5">
        <v>52</v>
      </c>
      <c r="P2351" s="5" t="s">
        <v>234</v>
      </c>
      <c r="Q2351" s="5">
        <v>50</v>
      </c>
    </row>
    <row r="2352" spans="1:17" hidden="1" outlineLevel="4" x14ac:dyDescent="0.25">
      <c r="A2352" s="5">
        <v>635</v>
      </c>
      <c r="B2352" s="5" t="s">
        <v>1135</v>
      </c>
      <c r="C2352" s="5" t="str">
        <f t="shared" si="52"/>
        <v>150957</v>
      </c>
      <c r="D2352" s="5" t="str">
        <f t="shared" si="53"/>
        <v>IF</v>
      </c>
      <c r="E2352" s="5" t="s">
        <v>223</v>
      </c>
      <c r="F2352" s="5" t="s">
        <v>302</v>
      </c>
      <c r="G2352" s="5" t="s">
        <v>430</v>
      </c>
      <c r="H2352" s="5" t="s">
        <v>366</v>
      </c>
      <c r="I2352" s="5" t="s">
        <v>517</v>
      </c>
      <c r="J2352" s="13">
        <v>231</v>
      </c>
      <c r="K2352" s="5">
        <v>69</v>
      </c>
      <c r="L2352" s="5" t="s">
        <v>234</v>
      </c>
      <c r="M2352" s="5">
        <v>59</v>
      </c>
      <c r="N2352" s="5" t="s">
        <v>250</v>
      </c>
      <c r="O2352" s="5">
        <v>46</v>
      </c>
      <c r="P2352" s="5" t="s">
        <v>239</v>
      </c>
      <c r="Q2352" s="5">
        <v>57</v>
      </c>
    </row>
    <row r="2353" spans="1:17" hidden="1" outlineLevel="4" x14ac:dyDescent="0.25">
      <c r="A2353" s="5">
        <v>685</v>
      </c>
      <c r="B2353" s="5" t="s">
        <v>1190</v>
      </c>
      <c r="C2353" s="5" t="str">
        <f t="shared" si="52"/>
        <v>150967</v>
      </c>
      <c r="D2353" s="5" t="str">
        <f t="shared" si="53"/>
        <v>AH</v>
      </c>
      <c r="E2353" s="5" t="s">
        <v>223</v>
      </c>
      <c r="F2353" s="5" t="s">
        <v>302</v>
      </c>
      <c r="G2353" s="5" t="s">
        <v>1191</v>
      </c>
      <c r="H2353" s="5" t="s">
        <v>366</v>
      </c>
      <c r="I2353" s="5" t="s">
        <v>1192</v>
      </c>
      <c r="J2353" s="13">
        <v>204</v>
      </c>
      <c r="K2353" s="5">
        <v>67</v>
      </c>
      <c r="L2353" s="5" t="s">
        <v>228</v>
      </c>
      <c r="M2353" s="5">
        <v>44</v>
      </c>
      <c r="N2353" s="5" t="s">
        <v>234</v>
      </c>
      <c r="O2353" s="5">
        <v>41</v>
      </c>
      <c r="P2353" s="5" t="s">
        <v>229</v>
      </c>
      <c r="Q2353" s="5">
        <v>52</v>
      </c>
    </row>
    <row r="2354" spans="1:17" hidden="1" outlineLevel="4" x14ac:dyDescent="0.25">
      <c r="A2354" s="5">
        <v>975</v>
      </c>
      <c r="B2354" s="5" t="s">
        <v>1527</v>
      </c>
      <c r="C2354" s="5" t="str">
        <f t="shared" si="52"/>
        <v>151127</v>
      </c>
      <c r="D2354" s="5" t="str">
        <f t="shared" si="53"/>
        <v>FA</v>
      </c>
      <c r="E2354" s="5" t="s">
        <v>223</v>
      </c>
      <c r="F2354" s="5" t="s">
        <v>302</v>
      </c>
      <c r="G2354" s="5" t="s">
        <v>522</v>
      </c>
      <c r="H2354" s="5" t="s">
        <v>366</v>
      </c>
      <c r="I2354" s="5" t="s">
        <v>815</v>
      </c>
      <c r="J2354" s="13">
        <v>266</v>
      </c>
      <c r="K2354" s="5">
        <v>78</v>
      </c>
      <c r="L2354" s="5" t="s">
        <v>234</v>
      </c>
      <c r="M2354" s="5">
        <v>62</v>
      </c>
      <c r="N2354" s="5" t="s">
        <v>250</v>
      </c>
      <c r="O2354" s="5">
        <v>55</v>
      </c>
      <c r="P2354" s="5" t="s">
        <v>239</v>
      </c>
      <c r="Q2354" s="5">
        <v>71</v>
      </c>
    </row>
    <row r="2355" spans="1:17" hidden="1" outlineLevel="4" x14ac:dyDescent="0.25">
      <c r="A2355" s="5">
        <v>1014</v>
      </c>
      <c r="B2355" s="5" t="s">
        <v>1570</v>
      </c>
      <c r="C2355" s="5" t="str">
        <f t="shared" si="52"/>
        <v>151192</v>
      </c>
      <c r="D2355" s="5" t="str">
        <f t="shared" si="53"/>
        <v>CH</v>
      </c>
      <c r="E2355" s="5" t="s">
        <v>223</v>
      </c>
      <c r="F2355" s="5" t="s">
        <v>302</v>
      </c>
      <c r="G2355" s="5" t="s">
        <v>914</v>
      </c>
      <c r="H2355" s="5" t="s">
        <v>366</v>
      </c>
      <c r="I2355" s="5" t="s">
        <v>365</v>
      </c>
      <c r="J2355" s="13">
        <v>214</v>
      </c>
      <c r="K2355" s="5">
        <v>54</v>
      </c>
      <c r="L2355" s="5" t="s">
        <v>250</v>
      </c>
      <c r="M2355" s="5">
        <v>52</v>
      </c>
      <c r="N2355" s="5" t="s">
        <v>239</v>
      </c>
      <c r="O2355" s="5">
        <v>59</v>
      </c>
      <c r="P2355" s="5" t="s">
        <v>234</v>
      </c>
      <c r="Q2355" s="5">
        <v>49</v>
      </c>
    </row>
    <row r="2356" spans="1:17" hidden="1" outlineLevel="4" x14ac:dyDescent="0.25">
      <c r="A2356" s="5">
        <v>1039</v>
      </c>
      <c r="B2356" s="5" t="s">
        <v>1599</v>
      </c>
      <c r="C2356" s="5" t="str">
        <f t="shared" si="52"/>
        <v>151197</v>
      </c>
      <c r="D2356" s="5" t="str">
        <f t="shared" si="53"/>
        <v>CB</v>
      </c>
      <c r="E2356" s="5" t="s">
        <v>223</v>
      </c>
      <c r="F2356" s="5" t="s">
        <v>302</v>
      </c>
      <c r="G2356" s="5" t="s">
        <v>826</v>
      </c>
      <c r="H2356" s="5" t="s">
        <v>366</v>
      </c>
      <c r="I2356" s="5" t="s">
        <v>581</v>
      </c>
      <c r="J2356" s="13">
        <v>207</v>
      </c>
      <c r="K2356" s="5">
        <v>40</v>
      </c>
      <c r="L2356" s="5" t="s">
        <v>250</v>
      </c>
      <c r="M2356" s="5">
        <v>52</v>
      </c>
      <c r="N2356" s="5" t="s">
        <v>239</v>
      </c>
      <c r="O2356" s="5">
        <v>63</v>
      </c>
      <c r="P2356" s="5" t="s">
        <v>234</v>
      </c>
      <c r="Q2356" s="5">
        <v>52</v>
      </c>
    </row>
    <row r="2357" spans="1:17" hidden="1" outlineLevel="4" x14ac:dyDescent="0.25">
      <c r="A2357" s="5">
        <v>1070</v>
      </c>
      <c r="B2357" s="5" t="s">
        <v>1631</v>
      </c>
      <c r="C2357" s="5" t="str">
        <f t="shared" si="52"/>
        <v>151204</v>
      </c>
      <c r="D2357" s="5" t="str">
        <f t="shared" si="53"/>
        <v>GI</v>
      </c>
      <c r="E2357" s="5" t="s">
        <v>223</v>
      </c>
      <c r="F2357" s="5" t="s">
        <v>302</v>
      </c>
      <c r="G2357" s="5" t="s">
        <v>1070</v>
      </c>
      <c r="H2357" s="5" t="s">
        <v>366</v>
      </c>
      <c r="I2357" s="5" t="s">
        <v>517</v>
      </c>
      <c r="J2357" s="13">
        <v>232</v>
      </c>
      <c r="K2357" s="5">
        <v>43</v>
      </c>
      <c r="L2357" s="5" t="s">
        <v>250</v>
      </c>
      <c r="M2357" s="5">
        <v>65</v>
      </c>
      <c r="N2357" s="5" t="s">
        <v>239</v>
      </c>
      <c r="O2357" s="5">
        <v>64</v>
      </c>
      <c r="P2357" s="5" t="s">
        <v>234</v>
      </c>
      <c r="Q2357" s="5">
        <v>60</v>
      </c>
    </row>
    <row r="2358" spans="1:17" hidden="1" outlineLevel="4" x14ac:dyDescent="0.25">
      <c r="A2358" s="5">
        <v>1215</v>
      </c>
      <c r="B2358" s="5" t="s">
        <v>1788</v>
      </c>
      <c r="C2358" s="5" t="str">
        <f t="shared" si="52"/>
        <v>151241</v>
      </c>
      <c r="D2358" s="5" t="str">
        <f t="shared" si="53"/>
        <v>AF</v>
      </c>
      <c r="E2358" s="5" t="s">
        <v>223</v>
      </c>
      <c r="F2358" s="5" t="s">
        <v>302</v>
      </c>
      <c r="G2358" s="5" t="s">
        <v>677</v>
      </c>
      <c r="H2358" s="5" t="s">
        <v>366</v>
      </c>
      <c r="I2358" s="5" t="s">
        <v>581</v>
      </c>
      <c r="J2358" s="13">
        <v>220</v>
      </c>
      <c r="K2358" s="5">
        <v>64</v>
      </c>
      <c r="L2358" s="5" t="s">
        <v>234</v>
      </c>
      <c r="M2358" s="5">
        <v>46</v>
      </c>
      <c r="N2358" s="5" t="s">
        <v>239</v>
      </c>
      <c r="O2358" s="5">
        <v>66</v>
      </c>
      <c r="P2358" s="5" t="s">
        <v>250</v>
      </c>
      <c r="Q2358" s="5">
        <v>44</v>
      </c>
    </row>
    <row r="2359" spans="1:17" hidden="1" outlineLevel="3" collapsed="1" x14ac:dyDescent="0.25">
      <c r="A2359" s="5"/>
      <c r="B2359" s="5"/>
      <c r="C2359" s="5">
        <f>SUBTOTAL(3,C2350:C2358)</f>
        <v>9</v>
      </c>
      <c r="D2359" s="5"/>
      <c r="E2359" s="9" t="s">
        <v>2282</v>
      </c>
      <c r="F2359" s="5"/>
      <c r="G2359" s="5"/>
      <c r="H2359" s="5"/>
      <c r="I2359" s="5"/>
      <c r="J2359" s="13"/>
      <c r="K2359" s="5"/>
      <c r="L2359" s="5"/>
      <c r="M2359" s="5"/>
      <c r="N2359" s="5"/>
      <c r="O2359" s="5"/>
      <c r="P2359" s="5"/>
      <c r="Q2359" s="5"/>
    </row>
    <row r="2360" spans="1:17" hidden="1" outlineLevel="4" x14ac:dyDescent="0.25">
      <c r="A2360" s="5">
        <v>1264</v>
      </c>
      <c r="B2360" s="5" t="s">
        <v>1845</v>
      </c>
      <c r="C2360" s="5" t="str">
        <f>LEFT(B2360,6)</f>
        <v>151256</v>
      </c>
      <c r="D2360" s="5" t="str">
        <f>RIGHT(B2360,2)</f>
        <v>CA</v>
      </c>
      <c r="E2360" s="5" t="s">
        <v>253</v>
      </c>
      <c r="F2360" s="5" t="s">
        <v>302</v>
      </c>
      <c r="G2360" s="5" t="s">
        <v>645</v>
      </c>
      <c r="H2360" s="5" t="s">
        <v>366</v>
      </c>
      <c r="I2360" s="5" t="s">
        <v>815</v>
      </c>
      <c r="J2360" s="13">
        <v>217</v>
      </c>
      <c r="K2360" s="5">
        <v>49</v>
      </c>
      <c r="L2360" s="5" t="s">
        <v>250</v>
      </c>
      <c r="M2360" s="5">
        <v>49</v>
      </c>
      <c r="N2360" s="5" t="s">
        <v>239</v>
      </c>
      <c r="O2360" s="5">
        <v>50</v>
      </c>
      <c r="P2360" s="5" t="s">
        <v>234</v>
      </c>
      <c r="Q2360" s="5">
        <v>69</v>
      </c>
    </row>
    <row r="2361" spans="1:17" hidden="1" outlineLevel="3" collapsed="1" x14ac:dyDescent="0.25">
      <c r="A2361" s="5"/>
      <c r="B2361" s="5"/>
      <c r="C2361" s="5">
        <f>SUBTOTAL(3,C2360:C2360)</f>
        <v>1</v>
      </c>
      <c r="D2361" s="5"/>
      <c r="E2361" s="9" t="s">
        <v>2281</v>
      </c>
      <c r="F2361" s="5"/>
      <c r="G2361" s="5"/>
      <c r="H2361" s="5"/>
      <c r="I2361" s="5"/>
      <c r="J2361" s="13"/>
      <c r="K2361" s="5"/>
      <c r="L2361" s="5"/>
      <c r="M2361" s="5"/>
      <c r="N2361" s="5"/>
      <c r="O2361" s="5"/>
      <c r="P2361" s="5"/>
      <c r="Q2361" s="5"/>
    </row>
    <row r="2362" spans="1:17" hidden="1" outlineLevel="4" x14ac:dyDescent="0.25">
      <c r="A2362" s="5">
        <v>1314</v>
      </c>
      <c r="B2362" s="5" t="s">
        <v>1899</v>
      </c>
      <c r="C2362" s="5" t="str">
        <f>LEFT(B2362,6)</f>
        <v>151274</v>
      </c>
      <c r="D2362" s="5" t="str">
        <f>RIGHT(B2362,2)</f>
        <v>IB</v>
      </c>
      <c r="E2362" s="5" t="s">
        <v>223</v>
      </c>
      <c r="F2362" s="5" t="s">
        <v>302</v>
      </c>
      <c r="G2362" s="5" t="s">
        <v>430</v>
      </c>
      <c r="H2362" s="5" t="s">
        <v>366</v>
      </c>
      <c r="I2362" s="5" t="s">
        <v>719</v>
      </c>
      <c r="J2362" s="13">
        <v>262</v>
      </c>
      <c r="K2362" s="5">
        <v>68</v>
      </c>
      <c r="L2362" s="5" t="s">
        <v>320</v>
      </c>
      <c r="M2362" s="5">
        <v>70</v>
      </c>
      <c r="N2362" s="5" t="s">
        <v>250</v>
      </c>
      <c r="O2362" s="5">
        <v>58</v>
      </c>
      <c r="P2362" s="5" t="s">
        <v>239</v>
      </c>
      <c r="Q2362" s="5">
        <v>66</v>
      </c>
    </row>
    <row r="2363" spans="1:17" hidden="1" outlineLevel="4" x14ac:dyDescent="0.25">
      <c r="A2363" s="5">
        <v>1332</v>
      </c>
      <c r="B2363" s="5" t="s">
        <v>1917</v>
      </c>
      <c r="C2363" s="5" t="str">
        <f>LEFT(B2363,6)</f>
        <v>151279</v>
      </c>
      <c r="D2363" s="5" t="str">
        <f>RIGHT(B2363,2)</f>
        <v>BB</v>
      </c>
      <c r="E2363" s="5" t="s">
        <v>223</v>
      </c>
      <c r="F2363" s="5" t="s">
        <v>302</v>
      </c>
      <c r="G2363" s="5" t="s">
        <v>439</v>
      </c>
      <c r="H2363" s="5" t="s">
        <v>366</v>
      </c>
      <c r="I2363" s="5" t="s">
        <v>517</v>
      </c>
      <c r="J2363" s="13">
        <v>227</v>
      </c>
      <c r="K2363" s="5">
        <v>63</v>
      </c>
      <c r="L2363" s="5" t="s">
        <v>250</v>
      </c>
      <c r="M2363" s="5">
        <v>50</v>
      </c>
      <c r="N2363" s="5" t="s">
        <v>239</v>
      </c>
      <c r="O2363" s="5">
        <v>59</v>
      </c>
      <c r="P2363" s="5" t="s">
        <v>234</v>
      </c>
      <c r="Q2363" s="5">
        <v>55</v>
      </c>
    </row>
    <row r="2364" spans="1:17" hidden="1" outlineLevel="4" x14ac:dyDescent="0.25">
      <c r="A2364" s="5">
        <v>1575</v>
      </c>
      <c r="B2364" s="5" t="s">
        <v>2186</v>
      </c>
      <c r="C2364" s="5" t="str">
        <f>LEFT(B2364,6)</f>
        <v>151481</v>
      </c>
      <c r="D2364" s="5" t="str">
        <f>RIGHT(B2364,2)</f>
        <v>HE</v>
      </c>
      <c r="E2364" s="5" t="s">
        <v>223</v>
      </c>
      <c r="F2364" s="5" t="s">
        <v>302</v>
      </c>
      <c r="G2364" s="5" t="s">
        <v>532</v>
      </c>
      <c r="H2364" s="5" t="s">
        <v>366</v>
      </c>
      <c r="I2364" s="5" t="s">
        <v>365</v>
      </c>
      <c r="J2364" s="13">
        <v>242</v>
      </c>
      <c r="K2364" s="5">
        <v>65</v>
      </c>
      <c r="L2364" s="5" t="s">
        <v>234</v>
      </c>
      <c r="M2364" s="5">
        <v>42</v>
      </c>
      <c r="N2364" s="5" t="s">
        <v>320</v>
      </c>
      <c r="O2364" s="5">
        <v>70</v>
      </c>
      <c r="P2364" s="5" t="s">
        <v>250</v>
      </c>
      <c r="Q2364" s="5">
        <v>65</v>
      </c>
    </row>
    <row r="2365" spans="1:17" hidden="1" outlineLevel="4" x14ac:dyDescent="0.25">
      <c r="A2365" s="5">
        <v>1617</v>
      </c>
      <c r="B2365" s="5" t="s">
        <v>2230</v>
      </c>
      <c r="C2365" s="5" t="str">
        <f>LEFT(B2365,6)</f>
        <v>151508</v>
      </c>
      <c r="D2365" s="5" t="str">
        <f>RIGHT(B2365,2)</f>
        <v>HG</v>
      </c>
      <c r="E2365" s="5" t="s">
        <v>223</v>
      </c>
      <c r="F2365" s="5" t="s">
        <v>302</v>
      </c>
      <c r="G2365" s="5" t="s">
        <v>906</v>
      </c>
      <c r="H2365" s="5" t="s">
        <v>366</v>
      </c>
      <c r="I2365" s="5" t="s">
        <v>2032</v>
      </c>
      <c r="J2365" s="13">
        <v>218</v>
      </c>
      <c r="K2365" s="5">
        <v>52</v>
      </c>
      <c r="L2365" s="5" t="s">
        <v>320</v>
      </c>
      <c r="M2365" s="5">
        <v>57</v>
      </c>
      <c r="N2365" s="5" t="s">
        <v>250</v>
      </c>
      <c r="O2365" s="5">
        <v>65</v>
      </c>
      <c r="P2365" s="5" t="s">
        <v>234</v>
      </c>
      <c r="Q2365" s="5">
        <v>44</v>
      </c>
    </row>
    <row r="2366" spans="1:17" hidden="1" outlineLevel="3" collapsed="1" x14ac:dyDescent="0.25">
      <c r="A2366" s="5"/>
      <c r="B2366" s="5"/>
      <c r="C2366" s="5">
        <f>SUBTOTAL(3,C2362:C2365)</f>
        <v>4</v>
      </c>
      <c r="D2366" s="5"/>
      <c r="E2366" s="9" t="s">
        <v>2282</v>
      </c>
      <c r="F2366" s="5"/>
      <c r="G2366" s="5"/>
      <c r="H2366" s="5"/>
      <c r="I2366" s="5"/>
      <c r="J2366" s="13"/>
      <c r="K2366" s="5"/>
      <c r="L2366" s="5"/>
      <c r="M2366" s="5"/>
      <c r="N2366" s="5"/>
      <c r="O2366" s="5"/>
      <c r="P2366" s="5"/>
      <c r="Q2366" s="5"/>
    </row>
    <row r="2367" spans="1:17" hidden="1" outlineLevel="4" x14ac:dyDescent="0.25">
      <c r="A2367" s="5">
        <v>1625</v>
      </c>
      <c r="B2367" s="5" t="s">
        <v>2238</v>
      </c>
      <c r="C2367" s="5" t="str">
        <f>LEFT(B2367,6)</f>
        <v>151512</v>
      </c>
      <c r="D2367" s="5" t="str">
        <f>RIGHT(B2367,2)</f>
        <v>BB</v>
      </c>
      <c r="E2367" s="5" t="s">
        <v>253</v>
      </c>
      <c r="F2367" s="5" t="s">
        <v>302</v>
      </c>
      <c r="G2367" s="5" t="s">
        <v>677</v>
      </c>
      <c r="H2367" s="5" t="s">
        <v>366</v>
      </c>
      <c r="I2367" s="5" t="s">
        <v>1438</v>
      </c>
      <c r="J2367" s="13">
        <v>200</v>
      </c>
      <c r="K2367" s="5">
        <v>53</v>
      </c>
      <c r="L2367" s="5" t="s">
        <v>320</v>
      </c>
      <c r="M2367" s="5">
        <v>52</v>
      </c>
      <c r="N2367" s="5" t="s">
        <v>250</v>
      </c>
      <c r="O2367" s="5">
        <v>50</v>
      </c>
      <c r="P2367" s="5" t="s">
        <v>234</v>
      </c>
      <c r="Q2367" s="5">
        <v>45</v>
      </c>
    </row>
    <row r="2368" spans="1:17" hidden="1" outlineLevel="3" collapsed="1" x14ac:dyDescent="0.25">
      <c r="A2368" s="5"/>
      <c r="B2368" s="5"/>
      <c r="C2368" s="5">
        <f>SUBTOTAL(3,C2367:C2367)</f>
        <v>1</v>
      </c>
      <c r="D2368" s="5"/>
      <c r="E2368" s="9" t="s">
        <v>2281</v>
      </c>
      <c r="F2368" s="5"/>
      <c r="G2368" s="5"/>
      <c r="H2368" s="5"/>
      <c r="I2368" s="5"/>
      <c r="J2368" s="13"/>
      <c r="K2368" s="5"/>
      <c r="L2368" s="5"/>
      <c r="M2368" s="5"/>
      <c r="N2368" s="5"/>
      <c r="O2368" s="5"/>
      <c r="P2368" s="5"/>
      <c r="Q2368" s="5"/>
    </row>
    <row r="2369" spans="1:17" outlineLevel="2" collapsed="1" x14ac:dyDescent="0.25">
      <c r="A2369" s="5"/>
      <c r="B2369" s="5"/>
      <c r="C2369" s="5">
        <f>SUBTOTAL(3,C2348:C2367)</f>
        <v>16</v>
      </c>
      <c r="D2369" s="5"/>
      <c r="E2369" s="5"/>
      <c r="F2369" s="5"/>
      <c r="G2369" s="5"/>
      <c r="H2369" s="9" t="s">
        <v>2272</v>
      </c>
      <c r="I2369" s="5"/>
      <c r="J2369" s="13"/>
      <c r="K2369" s="5"/>
      <c r="L2369" s="5"/>
      <c r="M2369" s="5"/>
      <c r="N2369" s="5"/>
      <c r="O2369" s="5"/>
      <c r="P2369" s="5"/>
      <c r="Q2369" s="5"/>
    </row>
    <row r="2370" spans="1:17" hidden="1" outlineLevel="4" x14ac:dyDescent="0.25">
      <c r="A2370" s="5">
        <v>130</v>
      </c>
      <c r="B2370" s="5" t="s">
        <v>496</v>
      </c>
      <c r="C2370" s="5" t="str">
        <f>LEFT(B2370,6)</f>
        <v>150477</v>
      </c>
      <c r="D2370" s="5" t="str">
        <f>RIGHT(B2370,2)</f>
        <v>GG</v>
      </c>
      <c r="E2370" s="5" t="s">
        <v>253</v>
      </c>
      <c r="F2370" s="5" t="s">
        <v>302</v>
      </c>
      <c r="G2370" s="5" t="s">
        <v>497</v>
      </c>
      <c r="H2370" s="5" t="s">
        <v>237</v>
      </c>
      <c r="I2370" s="5" t="s">
        <v>237</v>
      </c>
      <c r="J2370" s="13">
        <v>208</v>
      </c>
      <c r="K2370" s="5">
        <v>59</v>
      </c>
      <c r="L2370" s="5" t="s">
        <v>250</v>
      </c>
      <c r="M2370" s="5">
        <v>47</v>
      </c>
      <c r="N2370" s="5" t="s">
        <v>239</v>
      </c>
      <c r="O2370" s="5">
        <v>48</v>
      </c>
      <c r="P2370" s="5" t="s">
        <v>240</v>
      </c>
      <c r="Q2370" s="5">
        <v>54</v>
      </c>
    </row>
    <row r="2371" spans="1:17" hidden="1" outlineLevel="4" x14ac:dyDescent="0.25">
      <c r="A2371" s="5">
        <v>185</v>
      </c>
      <c r="B2371" s="5" t="s">
        <v>572</v>
      </c>
      <c r="C2371" s="5" t="str">
        <f>LEFT(B2371,6)</f>
        <v>150503</v>
      </c>
      <c r="D2371" s="5" t="str">
        <f>RIGHT(B2371,2)</f>
        <v>DJ</v>
      </c>
      <c r="E2371" s="5" t="s">
        <v>253</v>
      </c>
      <c r="F2371" s="5" t="s">
        <v>302</v>
      </c>
      <c r="G2371" s="5" t="s">
        <v>418</v>
      </c>
      <c r="H2371" s="5" t="s">
        <v>237</v>
      </c>
      <c r="I2371" s="5" t="s">
        <v>237</v>
      </c>
      <c r="J2371" s="13">
        <v>225</v>
      </c>
      <c r="K2371" s="5">
        <v>60</v>
      </c>
      <c r="L2371" s="5" t="s">
        <v>238</v>
      </c>
      <c r="M2371" s="5">
        <v>57</v>
      </c>
      <c r="N2371" s="5" t="s">
        <v>309</v>
      </c>
      <c r="O2371" s="5">
        <v>63</v>
      </c>
      <c r="P2371" s="5" t="s">
        <v>240</v>
      </c>
      <c r="Q2371" s="5">
        <v>45</v>
      </c>
    </row>
    <row r="2372" spans="1:17" hidden="1" outlineLevel="3" collapsed="1" x14ac:dyDescent="0.25">
      <c r="A2372" s="5"/>
      <c r="B2372" s="5"/>
      <c r="C2372" s="5">
        <f>SUBTOTAL(3,C2370:C2371)</f>
        <v>2</v>
      </c>
      <c r="D2372" s="5"/>
      <c r="E2372" s="9" t="s">
        <v>2281</v>
      </c>
      <c r="F2372" s="5"/>
      <c r="G2372" s="5"/>
      <c r="H2372" s="5"/>
      <c r="I2372" s="5"/>
      <c r="J2372" s="13"/>
      <c r="K2372" s="5"/>
      <c r="L2372" s="5"/>
      <c r="M2372" s="5"/>
      <c r="N2372" s="5"/>
      <c r="O2372" s="5"/>
      <c r="P2372" s="5"/>
      <c r="Q2372" s="5"/>
    </row>
    <row r="2373" spans="1:17" hidden="1" outlineLevel="4" x14ac:dyDescent="0.25">
      <c r="A2373" s="5">
        <v>909</v>
      </c>
      <c r="B2373" s="5" t="s">
        <v>1451</v>
      </c>
      <c r="C2373" s="5" t="str">
        <f>LEFT(B2373,6)</f>
        <v>151095</v>
      </c>
      <c r="D2373" s="5" t="str">
        <f>RIGHT(B2373,2)</f>
        <v>JB</v>
      </c>
      <c r="E2373" s="5" t="s">
        <v>223</v>
      </c>
      <c r="F2373" s="5" t="s">
        <v>302</v>
      </c>
      <c r="G2373" s="5" t="s">
        <v>1070</v>
      </c>
      <c r="H2373" s="5" t="s">
        <v>237</v>
      </c>
      <c r="I2373" s="5" t="s">
        <v>237</v>
      </c>
      <c r="J2373" s="13">
        <v>207</v>
      </c>
      <c r="K2373" s="5">
        <v>53</v>
      </c>
      <c r="L2373" s="5" t="s">
        <v>238</v>
      </c>
      <c r="M2373" s="5">
        <v>49</v>
      </c>
      <c r="N2373" s="5" t="s">
        <v>239</v>
      </c>
      <c r="O2373" s="5">
        <v>53</v>
      </c>
      <c r="P2373" s="5" t="s">
        <v>240</v>
      </c>
      <c r="Q2373" s="5">
        <v>52</v>
      </c>
    </row>
    <row r="2374" spans="1:17" hidden="1" outlineLevel="4" x14ac:dyDescent="0.25">
      <c r="A2374" s="5">
        <v>1273</v>
      </c>
      <c r="B2374" s="5" t="s">
        <v>1854</v>
      </c>
      <c r="C2374" s="5" t="str">
        <f>LEFT(B2374,6)</f>
        <v>151260</v>
      </c>
      <c r="D2374" s="5" t="str">
        <f>RIGHT(B2374,2)</f>
        <v>EB</v>
      </c>
      <c r="E2374" s="5" t="s">
        <v>223</v>
      </c>
      <c r="F2374" s="5" t="s">
        <v>302</v>
      </c>
      <c r="G2374" s="5" t="s">
        <v>522</v>
      </c>
      <c r="H2374" s="5" t="s">
        <v>237</v>
      </c>
      <c r="I2374" s="5" t="s">
        <v>237</v>
      </c>
      <c r="J2374" s="13">
        <v>234</v>
      </c>
      <c r="K2374" s="5">
        <v>58</v>
      </c>
      <c r="L2374" s="5" t="s">
        <v>238</v>
      </c>
      <c r="M2374" s="5">
        <v>64</v>
      </c>
      <c r="N2374" s="5" t="s">
        <v>239</v>
      </c>
      <c r="O2374" s="5">
        <v>54</v>
      </c>
      <c r="P2374" s="5" t="s">
        <v>240</v>
      </c>
      <c r="Q2374" s="5">
        <v>58</v>
      </c>
    </row>
    <row r="2375" spans="1:17" hidden="1" outlineLevel="3" collapsed="1" x14ac:dyDescent="0.25">
      <c r="A2375" s="5"/>
      <c r="B2375" s="5"/>
      <c r="C2375" s="5">
        <f>SUBTOTAL(3,C2373:C2374)</f>
        <v>2</v>
      </c>
      <c r="D2375" s="5"/>
      <c r="E2375" s="9" t="s">
        <v>2282</v>
      </c>
      <c r="F2375" s="5"/>
      <c r="G2375" s="5"/>
      <c r="H2375" s="5"/>
      <c r="I2375" s="5"/>
      <c r="J2375" s="13"/>
      <c r="K2375" s="5"/>
      <c r="L2375" s="5"/>
      <c r="M2375" s="5"/>
      <c r="N2375" s="5"/>
      <c r="O2375" s="5"/>
      <c r="P2375" s="5"/>
      <c r="Q2375" s="5"/>
    </row>
    <row r="2376" spans="1:17" hidden="1" outlineLevel="4" x14ac:dyDescent="0.25">
      <c r="A2376" s="5">
        <v>1317</v>
      </c>
      <c r="B2376" s="5" t="s">
        <v>1902</v>
      </c>
      <c r="C2376" s="5" t="str">
        <f>LEFT(B2376,6)</f>
        <v>151274</v>
      </c>
      <c r="D2376" s="5" t="str">
        <f>RIGHT(B2376,2)</f>
        <v>ED</v>
      </c>
      <c r="E2376" s="5" t="s">
        <v>253</v>
      </c>
      <c r="F2376" s="5" t="s">
        <v>302</v>
      </c>
      <c r="G2376" s="5" t="s">
        <v>522</v>
      </c>
      <c r="H2376" s="5" t="s">
        <v>237</v>
      </c>
      <c r="I2376" s="5" t="s">
        <v>237</v>
      </c>
      <c r="J2376" s="13">
        <v>203</v>
      </c>
      <c r="K2376" s="5">
        <v>49</v>
      </c>
      <c r="L2376" s="5" t="s">
        <v>238</v>
      </c>
      <c r="M2376" s="5">
        <v>55</v>
      </c>
      <c r="N2376" s="5" t="s">
        <v>239</v>
      </c>
      <c r="O2376" s="5">
        <v>50</v>
      </c>
      <c r="P2376" s="5" t="s">
        <v>240</v>
      </c>
      <c r="Q2376" s="5">
        <v>49</v>
      </c>
    </row>
    <row r="2377" spans="1:17" hidden="1" outlineLevel="4" x14ac:dyDescent="0.25">
      <c r="A2377" s="5">
        <v>1510</v>
      </c>
      <c r="B2377" s="5" t="s">
        <v>2113</v>
      </c>
      <c r="C2377" s="5" t="str">
        <f>LEFT(B2377,6)</f>
        <v>151458</v>
      </c>
      <c r="D2377" s="5" t="str">
        <f>RIGHT(B2377,2)</f>
        <v>CH</v>
      </c>
      <c r="E2377" s="5" t="s">
        <v>253</v>
      </c>
      <c r="F2377" s="5" t="s">
        <v>302</v>
      </c>
      <c r="G2377" s="5" t="s">
        <v>677</v>
      </c>
      <c r="H2377" s="5" t="s">
        <v>237</v>
      </c>
      <c r="I2377" s="5" t="s">
        <v>237</v>
      </c>
      <c r="J2377" s="13">
        <v>251</v>
      </c>
      <c r="K2377" s="5">
        <v>58</v>
      </c>
      <c r="L2377" s="5" t="s">
        <v>240</v>
      </c>
      <c r="M2377" s="5">
        <v>62</v>
      </c>
      <c r="N2377" s="5" t="s">
        <v>250</v>
      </c>
      <c r="O2377" s="5">
        <v>70</v>
      </c>
      <c r="P2377" s="5" t="s">
        <v>239</v>
      </c>
      <c r="Q2377" s="5">
        <v>61</v>
      </c>
    </row>
    <row r="2378" spans="1:17" hidden="1" outlineLevel="4" x14ac:dyDescent="0.25">
      <c r="A2378" s="5">
        <v>1626</v>
      </c>
      <c r="B2378" s="5" t="s">
        <v>2239</v>
      </c>
      <c r="C2378" s="5" t="str">
        <f>LEFT(B2378,6)</f>
        <v>151512</v>
      </c>
      <c r="D2378" s="5" t="str">
        <f>RIGHT(B2378,2)</f>
        <v>GG</v>
      </c>
      <c r="E2378" s="5" t="s">
        <v>253</v>
      </c>
      <c r="F2378" s="5" t="s">
        <v>302</v>
      </c>
      <c r="G2378" s="5" t="s">
        <v>303</v>
      </c>
      <c r="H2378" s="5" t="s">
        <v>237</v>
      </c>
      <c r="I2378" s="5" t="s">
        <v>237</v>
      </c>
      <c r="J2378" s="13">
        <v>247</v>
      </c>
      <c r="K2378" s="5">
        <v>70</v>
      </c>
      <c r="L2378" s="5" t="s">
        <v>250</v>
      </c>
      <c r="M2378" s="5">
        <v>69</v>
      </c>
      <c r="N2378" s="5" t="s">
        <v>239</v>
      </c>
      <c r="O2378" s="5">
        <v>60</v>
      </c>
      <c r="P2378" s="5" t="s">
        <v>240</v>
      </c>
      <c r="Q2378" s="5">
        <v>48</v>
      </c>
    </row>
    <row r="2379" spans="1:17" hidden="1" outlineLevel="3" collapsed="1" x14ac:dyDescent="0.25">
      <c r="A2379" s="5"/>
      <c r="B2379" s="5"/>
      <c r="C2379" s="5">
        <f>SUBTOTAL(3,C2376:C2378)</f>
        <v>3</v>
      </c>
      <c r="D2379" s="5"/>
      <c r="E2379" s="9" t="s">
        <v>2281</v>
      </c>
      <c r="F2379" s="5"/>
      <c r="G2379" s="5"/>
      <c r="H2379" s="5"/>
      <c r="I2379" s="5"/>
      <c r="J2379" s="13"/>
      <c r="K2379" s="5"/>
      <c r="L2379" s="5"/>
      <c r="M2379" s="5"/>
      <c r="N2379" s="5"/>
      <c r="O2379" s="5"/>
      <c r="P2379" s="5"/>
      <c r="Q2379" s="5"/>
    </row>
    <row r="2380" spans="1:17" outlineLevel="2" collapsed="1" x14ac:dyDescent="0.25">
      <c r="A2380" s="5"/>
      <c r="B2380" s="5"/>
      <c r="C2380" s="5">
        <f>SUBTOTAL(3,C2370:C2378)</f>
        <v>7</v>
      </c>
      <c r="D2380" s="5"/>
      <c r="E2380" s="5"/>
      <c r="F2380" s="5"/>
      <c r="G2380" s="5"/>
      <c r="H2380" s="9" t="s">
        <v>2273</v>
      </c>
      <c r="I2380" s="5"/>
      <c r="J2380" s="13"/>
      <c r="K2380" s="5"/>
      <c r="L2380" s="5"/>
      <c r="M2380" s="5"/>
      <c r="N2380" s="5"/>
      <c r="O2380" s="5"/>
      <c r="P2380" s="5"/>
      <c r="Q2380" s="5"/>
    </row>
    <row r="2381" spans="1:17" hidden="1" outlineLevel="4" x14ac:dyDescent="0.25">
      <c r="A2381" s="5">
        <v>113</v>
      </c>
      <c r="B2381" s="5" t="s">
        <v>467</v>
      </c>
      <c r="C2381" s="5" t="str">
        <f>LEFT(B2381,6)</f>
        <v>150473</v>
      </c>
      <c r="D2381" s="5" t="str">
        <f>RIGHT(B2381,2)</f>
        <v>GF</v>
      </c>
      <c r="E2381" s="5" t="s">
        <v>253</v>
      </c>
      <c r="F2381" s="5" t="s">
        <v>302</v>
      </c>
      <c r="G2381" s="5" t="s">
        <v>439</v>
      </c>
      <c r="H2381" s="5" t="s">
        <v>291</v>
      </c>
      <c r="I2381" s="5" t="s">
        <v>291</v>
      </c>
      <c r="J2381" s="13">
        <v>278</v>
      </c>
      <c r="K2381" s="5">
        <v>58</v>
      </c>
      <c r="L2381" s="5" t="s">
        <v>227</v>
      </c>
      <c r="M2381" s="5">
        <v>64</v>
      </c>
      <c r="N2381" s="5" t="s">
        <v>228</v>
      </c>
      <c r="O2381" s="5">
        <v>75</v>
      </c>
      <c r="P2381" s="5" t="s">
        <v>229</v>
      </c>
      <c r="Q2381" s="5">
        <v>81</v>
      </c>
    </row>
    <row r="2382" spans="1:17" hidden="1" outlineLevel="3" collapsed="1" x14ac:dyDescent="0.25">
      <c r="A2382" s="5"/>
      <c r="B2382" s="5"/>
      <c r="C2382" s="5">
        <f>SUBTOTAL(3,C2381:C2381)</f>
        <v>1</v>
      </c>
      <c r="D2382" s="5"/>
      <c r="E2382" s="9" t="s">
        <v>2281</v>
      </c>
      <c r="F2382" s="5"/>
      <c r="G2382" s="5"/>
      <c r="H2382" s="5"/>
      <c r="I2382" s="5"/>
      <c r="J2382" s="13"/>
      <c r="K2382" s="5"/>
      <c r="L2382" s="5"/>
      <c r="M2382" s="5"/>
      <c r="N2382" s="5"/>
      <c r="O2382" s="5"/>
      <c r="P2382" s="5"/>
      <c r="Q2382" s="5"/>
    </row>
    <row r="2383" spans="1:17" hidden="1" outlineLevel="4" x14ac:dyDescent="0.25">
      <c r="A2383" s="5">
        <v>122</v>
      </c>
      <c r="B2383" s="5" t="s">
        <v>481</v>
      </c>
      <c r="C2383" s="5" t="str">
        <f>LEFT(B2383,6)</f>
        <v>150476</v>
      </c>
      <c r="D2383" s="5" t="str">
        <f>RIGHT(B2383,2)</f>
        <v>JF</v>
      </c>
      <c r="E2383" s="5" t="s">
        <v>223</v>
      </c>
      <c r="F2383" s="5" t="s">
        <v>302</v>
      </c>
      <c r="G2383" s="5" t="s">
        <v>462</v>
      </c>
      <c r="H2383" s="5" t="s">
        <v>291</v>
      </c>
      <c r="I2383" s="5" t="s">
        <v>291</v>
      </c>
      <c r="J2383" s="13">
        <v>206</v>
      </c>
      <c r="K2383" s="5">
        <v>54</v>
      </c>
      <c r="L2383" s="5" t="s">
        <v>227</v>
      </c>
      <c r="M2383" s="5">
        <v>48</v>
      </c>
      <c r="N2383" s="5" t="s">
        <v>228</v>
      </c>
      <c r="O2383" s="5">
        <v>53</v>
      </c>
      <c r="P2383" s="5" t="s">
        <v>229</v>
      </c>
      <c r="Q2383" s="5">
        <v>51</v>
      </c>
    </row>
    <row r="2384" spans="1:17" hidden="1" outlineLevel="4" x14ac:dyDescent="0.25">
      <c r="A2384" s="5">
        <v>206</v>
      </c>
      <c r="B2384" s="5" t="s">
        <v>601</v>
      </c>
      <c r="C2384" s="5" t="str">
        <f>LEFT(B2384,6)</f>
        <v>150513</v>
      </c>
      <c r="D2384" s="5" t="str">
        <f>RIGHT(B2384,2)</f>
        <v>DA</v>
      </c>
      <c r="E2384" s="5" t="s">
        <v>223</v>
      </c>
      <c r="F2384" s="5" t="s">
        <v>302</v>
      </c>
      <c r="G2384" s="5" t="s">
        <v>602</v>
      </c>
      <c r="H2384" s="5" t="s">
        <v>291</v>
      </c>
      <c r="I2384" s="5" t="s">
        <v>291</v>
      </c>
      <c r="J2384" s="13">
        <v>232</v>
      </c>
      <c r="K2384" s="5">
        <v>70</v>
      </c>
      <c r="L2384" s="5" t="s">
        <v>227</v>
      </c>
      <c r="M2384" s="5">
        <v>53</v>
      </c>
      <c r="N2384" s="5" t="s">
        <v>228</v>
      </c>
      <c r="O2384" s="5">
        <v>59</v>
      </c>
      <c r="P2384" s="5" t="s">
        <v>229</v>
      </c>
      <c r="Q2384" s="5">
        <v>50</v>
      </c>
    </row>
    <row r="2385" spans="1:17" hidden="1" outlineLevel="4" x14ac:dyDescent="0.25">
      <c r="A2385" s="5">
        <v>617</v>
      </c>
      <c r="B2385" s="5" t="s">
        <v>1114</v>
      </c>
      <c r="C2385" s="5" t="str">
        <f>LEFT(B2385,6)</f>
        <v>150952</v>
      </c>
      <c r="D2385" s="5" t="str">
        <f>RIGHT(B2385,2)</f>
        <v>BC</v>
      </c>
      <c r="E2385" s="5" t="s">
        <v>223</v>
      </c>
      <c r="F2385" s="5" t="s">
        <v>302</v>
      </c>
      <c r="G2385" s="5" t="s">
        <v>439</v>
      </c>
      <c r="H2385" s="5" t="s">
        <v>291</v>
      </c>
      <c r="I2385" s="5" t="s">
        <v>291</v>
      </c>
      <c r="J2385" s="13">
        <v>223</v>
      </c>
      <c r="K2385" s="5">
        <v>68</v>
      </c>
      <c r="L2385" s="5" t="s">
        <v>227</v>
      </c>
      <c r="M2385" s="5">
        <v>41</v>
      </c>
      <c r="N2385" s="5" t="s">
        <v>228</v>
      </c>
      <c r="O2385" s="5">
        <v>64</v>
      </c>
      <c r="P2385" s="5" t="s">
        <v>234</v>
      </c>
      <c r="Q2385" s="5">
        <v>50</v>
      </c>
    </row>
    <row r="2386" spans="1:17" hidden="1" outlineLevel="3" collapsed="1" x14ac:dyDescent="0.25">
      <c r="A2386" s="5"/>
      <c r="B2386" s="5"/>
      <c r="C2386" s="5">
        <f>SUBTOTAL(3,C2383:C2385)</f>
        <v>3</v>
      </c>
      <c r="D2386" s="5"/>
      <c r="E2386" s="9" t="s">
        <v>2282</v>
      </c>
      <c r="F2386" s="5"/>
      <c r="G2386" s="5"/>
      <c r="H2386" s="5"/>
      <c r="I2386" s="5"/>
      <c r="J2386" s="13"/>
      <c r="K2386" s="5"/>
      <c r="L2386" s="5"/>
      <c r="M2386" s="5"/>
      <c r="N2386" s="5"/>
      <c r="O2386" s="5"/>
      <c r="P2386" s="5"/>
      <c r="Q2386" s="5"/>
    </row>
    <row r="2387" spans="1:17" hidden="1" outlineLevel="4" x14ac:dyDescent="0.25">
      <c r="A2387" s="5">
        <v>627</v>
      </c>
      <c r="B2387" s="5" t="s">
        <v>1125</v>
      </c>
      <c r="C2387" s="5" t="str">
        <f>LEFT(B2387,6)</f>
        <v>150953</v>
      </c>
      <c r="D2387" s="5" t="str">
        <f>RIGHT(B2387,2)</f>
        <v>HE</v>
      </c>
      <c r="E2387" s="5" t="s">
        <v>253</v>
      </c>
      <c r="F2387" s="5" t="s">
        <v>302</v>
      </c>
      <c r="G2387" s="5" t="s">
        <v>520</v>
      </c>
      <c r="H2387" s="5" t="s">
        <v>291</v>
      </c>
      <c r="I2387" s="5" t="s">
        <v>291</v>
      </c>
      <c r="J2387" s="13">
        <v>257</v>
      </c>
      <c r="K2387" s="5">
        <v>62</v>
      </c>
      <c r="L2387" s="5" t="s">
        <v>228</v>
      </c>
      <c r="M2387" s="5">
        <v>63</v>
      </c>
      <c r="N2387" s="5" t="s">
        <v>227</v>
      </c>
      <c r="O2387" s="5">
        <v>63</v>
      </c>
      <c r="P2387" s="5" t="s">
        <v>229</v>
      </c>
      <c r="Q2387" s="5">
        <v>69</v>
      </c>
    </row>
    <row r="2388" spans="1:17" hidden="1" outlineLevel="4" x14ac:dyDescent="0.25">
      <c r="A2388" s="5">
        <v>651</v>
      </c>
      <c r="B2388" s="5" t="s">
        <v>1153</v>
      </c>
      <c r="C2388" s="5" t="str">
        <f>LEFT(B2388,6)</f>
        <v>150961</v>
      </c>
      <c r="D2388" s="5" t="str">
        <f>RIGHT(B2388,2)</f>
        <v>JE</v>
      </c>
      <c r="E2388" s="5" t="s">
        <v>253</v>
      </c>
      <c r="F2388" s="5" t="s">
        <v>302</v>
      </c>
      <c r="G2388" s="5" t="s">
        <v>361</v>
      </c>
      <c r="H2388" s="5" t="s">
        <v>291</v>
      </c>
      <c r="I2388" s="5" t="s">
        <v>291</v>
      </c>
      <c r="J2388" s="13">
        <v>266</v>
      </c>
      <c r="K2388" s="5">
        <v>71</v>
      </c>
      <c r="L2388" s="5" t="s">
        <v>227</v>
      </c>
      <c r="M2388" s="5">
        <v>62</v>
      </c>
      <c r="N2388" s="5" t="s">
        <v>228</v>
      </c>
      <c r="O2388" s="5">
        <v>66</v>
      </c>
      <c r="P2388" s="5" t="s">
        <v>229</v>
      </c>
      <c r="Q2388" s="5">
        <v>67</v>
      </c>
    </row>
    <row r="2389" spans="1:17" hidden="1" outlineLevel="3" collapsed="1" x14ac:dyDescent="0.25">
      <c r="A2389" s="5"/>
      <c r="B2389" s="5"/>
      <c r="C2389" s="5">
        <f>SUBTOTAL(3,C2387:C2388)</f>
        <v>2</v>
      </c>
      <c r="D2389" s="5"/>
      <c r="E2389" s="9" t="s">
        <v>2281</v>
      </c>
      <c r="F2389" s="5"/>
      <c r="G2389" s="5"/>
      <c r="H2389" s="5"/>
      <c r="I2389" s="5"/>
      <c r="J2389" s="13"/>
      <c r="K2389" s="5"/>
      <c r="L2389" s="5"/>
      <c r="M2389" s="5"/>
      <c r="N2389" s="5"/>
      <c r="O2389" s="5"/>
      <c r="P2389" s="5"/>
      <c r="Q2389" s="5"/>
    </row>
    <row r="2390" spans="1:17" hidden="1" outlineLevel="4" x14ac:dyDescent="0.25">
      <c r="A2390" s="5">
        <v>769</v>
      </c>
      <c r="B2390" s="5" t="s">
        <v>1288</v>
      </c>
      <c r="C2390" s="5" t="str">
        <f>LEFT(B2390,6)</f>
        <v>150985</v>
      </c>
      <c r="D2390" s="5" t="str">
        <f>RIGHT(B2390,2)</f>
        <v>BD</v>
      </c>
      <c r="E2390" s="5" t="s">
        <v>223</v>
      </c>
      <c r="F2390" s="5" t="s">
        <v>302</v>
      </c>
      <c r="G2390" s="5" t="s">
        <v>906</v>
      </c>
      <c r="H2390" s="5" t="s">
        <v>291</v>
      </c>
      <c r="I2390" s="5" t="s">
        <v>291</v>
      </c>
      <c r="J2390" s="13">
        <v>220</v>
      </c>
      <c r="K2390" s="5">
        <v>66</v>
      </c>
      <c r="L2390" s="5" t="s">
        <v>227</v>
      </c>
      <c r="M2390" s="5">
        <v>43</v>
      </c>
      <c r="N2390" s="5" t="s">
        <v>228</v>
      </c>
      <c r="O2390" s="5">
        <v>63</v>
      </c>
      <c r="P2390" s="5" t="s">
        <v>229</v>
      </c>
      <c r="Q2390" s="5">
        <v>48</v>
      </c>
    </row>
    <row r="2391" spans="1:17" hidden="1" outlineLevel="3" collapsed="1" x14ac:dyDescent="0.25">
      <c r="A2391" s="5"/>
      <c r="B2391" s="5"/>
      <c r="C2391" s="5">
        <f>SUBTOTAL(3,C2390:C2390)</f>
        <v>1</v>
      </c>
      <c r="D2391" s="5"/>
      <c r="E2391" s="9" t="s">
        <v>2282</v>
      </c>
      <c r="F2391" s="5"/>
      <c r="G2391" s="5"/>
      <c r="H2391" s="5"/>
      <c r="I2391" s="5"/>
      <c r="J2391" s="13"/>
      <c r="K2391" s="5"/>
      <c r="L2391" s="5"/>
      <c r="M2391" s="5"/>
      <c r="N2391" s="5"/>
      <c r="O2391" s="5"/>
      <c r="P2391" s="5"/>
      <c r="Q2391" s="5"/>
    </row>
    <row r="2392" spans="1:17" hidden="1" outlineLevel="4" x14ac:dyDescent="0.25">
      <c r="A2392" s="5">
        <v>1007</v>
      </c>
      <c r="B2392" s="5" t="s">
        <v>1561</v>
      </c>
      <c r="C2392" s="5" t="str">
        <f>LEFT(B2392,6)</f>
        <v>151191</v>
      </c>
      <c r="D2392" s="5" t="str">
        <f>RIGHT(B2392,2)</f>
        <v>BH</v>
      </c>
      <c r="E2392" s="5" t="s">
        <v>253</v>
      </c>
      <c r="F2392" s="5" t="s">
        <v>302</v>
      </c>
      <c r="G2392" s="5" t="s">
        <v>462</v>
      </c>
      <c r="H2392" s="5" t="s">
        <v>291</v>
      </c>
      <c r="I2392" s="5" t="s">
        <v>291</v>
      </c>
      <c r="J2392" s="13">
        <v>206</v>
      </c>
      <c r="K2392" s="5">
        <v>46</v>
      </c>
      <c r="L2392" s="5" t="s">
        <v>227</v>
      </c>
      <c r="M2392" s="5">
        <v>49</v>
      </c>
      <c r="N2392" s="5" t="s">
        <v>228</v>
      </c>
      <c r="O2392" s="5">
        <v>54</v>
      </c>
      <c r="P2392" s="5" t="s">
        <v>229</v>
      </c>
      <c r="Q2392" s="5">
        <v>57</v>
      </c>
    </row>
    <row r="2393" spans="1:17" hidden="1" outlineLevel="3" collapsed="1" x14ac:dyDescent="0.25">
      <c r="A2393" s="5"/>
      <c r="B2393" s="5"/>
      <c r="C2393" s="5">
        <f>SUBTOTAL(3,C2392:C2392)</f>
        <v>1</v>
      </c>
      <c r="D2393" s="5"/>
      <c r="E2393" s="9" t="s">
        <v>2281</v>
      </c>
      <c r="F2393" s="5"/>
      <c r="G2393" s="5"/>
      <c r="H2393" s="5"/>
      <c r="I2393" s="5"/>
      <c r="J2393" s="13"/>
      <c r="K2393" s="5"/>
      <c r="L2393" s="5"/>
      <c r="M2393" s="5"/>
      <c r="N2393" s="5"/>
      <c r="O2393" s="5"/>
      <c r="P2393" s="5"/>
      <c r="Q2393" s="5"/>
    </row>
    <row r="2394" spans="1:17" hidden="1" outlineLevel="4" x14ac:dyDescent="0.25">
      <c r="A2394" s="5">
        <v>1097</v>
      </c>
      <c r="B2394" s="5" t="s">
        <v>1660</v>
      </c>
      <c r="C2394" s="5" t="str">
        <f>LEFT(B2394,6)</f>
        <v>151213</v>
      </c>
      <c r="D2394" s="5" t="str">
        <f>RIGHT(B2394,2)</f>
        <v>JG</v>
      </c>
      <c r="E2394" s="5" t="s">
        <v>223</v>
      </c>
      <c r="F2394" s="5" t="s">
        <v>302</v>
      </c>
      <c r="G2394" s="5" t="s">
        <v>522</v>
      </c>
      <c r="H2394" s="5" t="s">
        <v>291</v>
      </c>
      <c r="I2394" s="5" t="s">
        <v>291</v>
      </c>
      <c r="J2394" s="13">
        <v>208</v>
      </c>
      <c r="K2394" s="5">
        <v>44</v>
      </c>
      <c r="L2394" s="5" t="s">
        <v>227</v>
      </c>
      <c r="M2394" s="5">
        <v>41</v>
      </c>
      <c r="N2394" s="5" t="s">
        <v>228</v>
      </c>
      <c r="O2394" s="5">
        <v>75</v>
      </c>
      <c r="P2394" s="5" t="s">
        <v>229</v>
      </c>
      <c r="Q2394" s="5">
        <v>48</v>
      </c>
    </row>
    <row r="2395" spans="1:17" hidden="1" outlineLevel="4" x14ac:dyDescent="0.25">
      <c r="A2395" s="5">
        <v>1155</v>
      </c>
      <c r="B2395" s="5" t="s">
        <v>1725</v>
      </c>
      <c r="C2395" s="5" t="str">
        <f>LEFT(B2395,6)</f>
        <v>151228</v>
      </c>
      <c r="D2395" s="5" t="str">
        <f>RIGHT(B2395,2)</f>
        <v>BG</v>
      </c>
      <c r="E2395" s="5" t="s">
        <v>223</v>
      </c>
      <c r="F2395" s="5" t="s">
        <v>302</v>
      </c>
      <c r="G2395" s="5" t="s">
        <v>1129</v>
      </c>
      <c r="H2395" s="5" t="s">
        <v>291</v>
      </c>
      <c r="I2395" s="5" t="s">
        <v>291</v>
      </c>
      <c r="J2395" s="13">
        <v>204</v>
      </c>
      <c r="K2395" s="5">
        <v>66</v>
      </c>
      <c r="L2395" s="5" t="s">
        <v>227</v>
      </c>
      <c r="M2395" s="5">
        <v>56</v>
      </c>
      <c r="N2395" s="5" t="s">
        <v>228</v>
      </c>
      <c r="O2395" s="5">
        <v>39</v>
      </c>
      <c r="P2395" s="5" t="s">
        <v>229</v>
      </c>
      <c r="Q2395" s="5">
        <v>43</v>
      </c>
    </row>
    <row r="2396" spans="1:17" hidden="1" outlineLevel="3" collapsed="1" x14ac:dyDescent="0.25">
      <c r="A2396" s="5"/>
      <c r="B2396" s="5"/>
      <c r="C2396" s="5">
        <f>SUBTOTAL(3,C2394:C2395)</f>
        <v>2</v>
      </c>
      <c r="D2396" s="5"/>
      <c r="E2396" s="9" t="s">
        <v>2282</v>
      </c>
      <c r="F2396" s="5"/>
      <c r="G2396" s="5"/>
      <c r="H2396" s="5"/>
      <c r="I2396" s="5"/>
      <c r="J2396" s="13"/>
      <c r="K2396" s="5"/>
      <c r="L2396" s="5"/>
      <c r="M2396" s="5"/>
      <c r="N2396" s="5"/>
      <c r="O2396" s="5"/>
      <c r="P2396" s="5"/>
      <c r="Q2396" s="5"/>
    </row>
    <row r="2397" spans="1:17" hidden="1" outlineLevel="4" x14ac:dyDescent="0.25">
      <c r="A2397" s="5">
        <v>1168</v>
      </c>
      <c r="B2397" s="5" t="s">
        <v>1739</v>
      </c>
      <c r="C2397" s="5" t="str">
        <f>LEFT(B2397,6)</f>
        <v>151231</v>
      </c>
      <c r="D2397" s="5" t="str">
        <f>RIGHT(B2397,2)</f>
        <v>BB</v>
      </c>
      <c r="E2397" s="5" t="s">
        <v>253</v>
      </c>
      <c r="F2397" s="5" t="s">
        <v>302</v>
      </c>
      <c r="G2397" s="5" t="s">
        <v>418</v>
      </c>
      <c r="H2397" s="5" t="s">
        <v>291</v>
      </c>
      <c r="I2397" s="5" t="s">
        <v>291</v>
      </c>
      <c r="J2397" s="13">
        <v>246</v>
      </c>
      <c r="K2397" s="5">
        <v>67</v>
      </c>
      <c r="L2397" s="5" t="s">
        <v>228</v>
      </c>
      <c r="M2397" s="5">
        <v>60</v>
      </c>
      <c r="N2397" s="5" t="s">
        <v>229</v>
      </c>
      <c r="O2397" s="5">
        <v>68</v>
      </c>
      <c r="P2397" s="5" t="s">
        <v>227</v>
      </c>
      <c r="Q2397" s="5">
        <v>51</v>
      </c>
    </row>
    <row r="2398" spans="1:17" hidden="1" outlineLevel="3" collapsed="1" x14ac:dyDescent="0.25">
      <c r="A2398" s="5"/>
      <c r="B2398" s="5"/>
      <c r="C2398" s="5">
        <f>SUBTOTAL(3,C2397:C2397)</f>
        <v>1</v>
      </c>
      <c r="D2398" s="5"/>
      <c r="E2398" s="9" t="s">
        <v>2281</v>
      </c>
      <c r="F2398" s="5"/>
      <c r="G2398" s="5"/>
      <c r="H2398" s="5"/>
      <c r="I2398" s="5"/>
      <c r="J2398" s="13"/>
      <c r="K2398" s="5"/>
      <c r="L2398" s="5"/>
      <c r="M2398" s="5"/>
      <c r="N2398" s="5"/>
      <c r="O2398" s="5"/>
      <c r="P2398" s="5"/>
      <c r="Q2398" s="5"/>
    </row>
    <row r="2399" spans="1:17" outlineLevel="2" collapsed="1" x14ac:dyDescent="0.25">
      <c r="A2399" s="5"/>
      <c r="B2399" s="5"/>
      <c r="C2399" s="5">
        <f>SUBTOTAL(3,C2381:C2397)</f>
        <v>11</v>
      </c>
      <c r="D2399" s="5"/>
      <c r="E2399" s="5"/>
      <c r="F2399" s="5"/>
      <c r="G2399" s="5"/>
      <c r="H2399" s="9" t="s">
        <v>2274</v>
      </c>
      <c r="I2399" s="5"/>
      <c r="J2399" s="13"/>
      <c r="K2399" s="5"/>
      <c r="L2399" s="5"/>
      <c r="M2399" s="5"/>
      <c r="N2399" s="5"/>
      <c r="O2399" s="5"/>
      <c r="P2399" s="5"/>
      <c r="Q2399" s="5"/>
    </row>
    <row r="2400" spans="1:17" hidden="1" outlineLevel="4" x14ac:dyDescent="0.25">
      <c r="A2400" s="5">
        <v>120</v>
      </c>
      <c r="B2400" s="5" t="s">
        <v>478</v>
      </c>
      <c r="C2400" s="5" t="str">
        <f>LEFT(B2400,6)</f>
        <v>150475</v>
      </c>
      <c r="D2400" s="5" t="str">
        <f>RIGHT(B2400,2)</f>
        <v>IH</v>
      </c>
      <c r="E2400" s="5" t="s">
        <v>253</v>
      </c>
      <c r="F2400" s="5" t="s">
        <v>302</v>
      </c>
      <c r="G2400" s="5" t="s">
        <v>479</v>
      </c>
      <c r="H2400" s="5" t="s">
        <v>257</v>
      </c>
      <c r="I2400" s="5" t="s">
        <v>279</v>
      </c>
      <c r="J2400" s="13">
        <v>235</v>
      </c>
      <c r="K2400" s="5">
        <v>53</v>
      </c>
      <c r="L2400" s="5" t="s">
        <v>228</v>
      </c>
      <c r="M2400" s="5">
        <v>59</v>
      </c>
      <c r="N2400" s="5" t="s">
        <v>234</v>
      </c>
      <c r="O2400" s="5">
        <v>64</v>
      </c>
      <c r="P2400" s="5" t="s">
        <v>229</v>
      </c>
      <c r="Q2400" s="5">
        <v>59</v>
      </c>
    </row>
    <row r="2401" spans="1:17" hidden="1" outlineLevel="4" x14ac:dyDescent="0.25">
      <c r="A2401" s="5">
        <v>129</v>
      </c>
      <c r="B2401" s="5" t="s">
        <v>494</v>
      </c>
      <c r="C2401" s="5" t="str">
        <f>LEFT(B2401,6)</f>
        <v>150477</v>
      </c>
      <c r="D2401" s="5" t="str">
        <f>RIGHT(B2401,2)</f>
        <v>BA</v>
      </c>
      <c r="E2401" s="5" t="s">
        <v>253</v>
      </c>
      <c r="F2401" s="5" t="s">
        <v>302</v>
      </c>
      <c r="G2401" s="5" t="s">
        <v>418</v>
      </c>
      <c r="H2401" s="5" t="s">
        <v>257</v>
      </c>
      <c r="I2401" s="5" t="s">
        <v>495</v>
      </c>
      <c r="J2401" s="13">
        <v>238</v>
      </c>
      <c r="K2401" s="5">
        <v>58</v>
      </c>
      <c r="L2401" s="5" t="s">
        <v>228</v>
      </c>
      <c r="M2401" s="5">
        <v>70</v>
      </c>
      <c r="N2401" s="5" t="s">
        <v>234</v>
      </c>
      <c r="O2401" s="5">
        <v>49</v>
      </c>
      <c r="P2401" s="5" t="s">
        <v>229</v>
      </c>
      <c r="Q2401" s="5">
        <v>61</v>
      </c>
    </row>
    <row r="2402" spans="1:17" hidden="1" outlineLevel="4" x14ac:dyDescent="0.25">
      <c r="A2402" s="5">
        <v>462</v>
      </c>
      <c r="B2402" s="5" t="s">
        <v>928</v>
      </c>
      <c r="C2402" s="5" t="str">
        <f>LEFT(B2402,6)</f>
        <v>150605</v>
      </c>
      <c r="D2402" s="5" t="str">
        <f>RIGHT(B2402,2)</f>
        <v>IH</v>
      </c>
      <c r="E2402" s="5" t="s">
        <v>253</v>
      </c>
      <c r="F2402" s="5" t="s">
        <v>302</v>
      </c>
      <c r="G2402" s="5" t="s">
        <v>929</v>
      </c>
      <c r="H2402" s="5" t="s">
        <v>257</v>
      </c>
      <c r="I2402" s="5" t="s">
        <v>229</v>
      </c>
      <c r="J2402" s="13">
        <v>222</v>
      </c>
      <c r="K2402" s="5">
        <v>44</v>
      </c>
      <c r="L2402" s="5" t="s">
        <v>228</v>
      </c>
      <c r="M2402" s="5">
        <v>70</v>
      </c>
      <c r="N2402" s="5" t="s">
        <v>234</v>
      </c>
      <c r="O2402" s="5">
        <v>65</v>
      </c>
      <c r="P2402" s="5" t="s">
        <v>229</v>
      </c>
      <c r="Q2402" s="5">
        <v>43</v>
      </c>
    </row>
    <row r="2403" spans="1:17" hidden="1" outlineLevel="4" x14ac:dyDescent="0.25">
      <c r="A2403" s="5">
        <v>673</v>
      </c>
      <c r="B2403" s="5" t="s">
        <v>1176</v>
      </c>
      <c r="C2403" s="5" t="str">
        <f>LEFT(B2403,6)</f>
        <v>150964</v>
      </c>
      <c r="D2403" s="5" t="str">
        <f>RIGHT(B2403,2)</f>
        <v>BD</v>
      </c>
      <c r="E2403" s="5" t="s">
        <v>253</v>
      </c>
      <c r="F2403" s="5" t="s">
        <v>302</v>
      </c>
      <c r="G2403" s="5" t="s">
        <v>532</v>
      </c>
      <c r="H2403" s="5" t="s">
        <v>257</v>
      </c>
      <c r="I2403" s="5" t="s">
        <v>631</v>
      </c>
      <c r="J2403" s="13">
        <v>256</v>
      </c>
      <c r="K2403" s="5">
        <v>63</v>
      </c>
      <c r="L2403" s="5" t="s">
        <v>227</v>
      </c>
      <c r="M2403" s="5">
        <v>68</v>
      </c>
      <c r="N2403" s="5" t="s">
        <v>229</v>
      </c>
      <c r="O2403" s="5">
        <v>62</v>
      </c>
      <c r="P2403" s="5" t="s">
        <v>228</v>
      </c>
      <c r="Q2403" s="5">
        <v>63</v>
      </c>
    </row>
    <row r="2404" spans="1:17" hidden="1" outlineLevel="4" x14ac:dyDescent="0.25">
      <c r="A2404" s="5">
        <v>717</v>
      </c>
      <c r="B2404" s="5" t="s">
        <v>1230</v>
      </c>
      <c r="C2404" s="5" t="str">
        <f>LEFT(B2404,6)</f>
        <v>150974</v>
      </c>
      <c r="D2404" s="5" t="str">
        <f>RIGHT(B2404,2)</f>
        <v>CA</v>
      </c>
      <c r="E2404" s="5" t="s">
        <v>253</v>
      </c>
      <c r="F2404" s="5" t="s">
        <v>302</v>
      </c>
      <c r="G2404" s="5" t="s">
        <v>532</v>
      </c>
      <c r="H2404" s="5" t="s">
        <v>257</v>
      </c>
      <c r="I2404" s="5" t="s">
        <v>535</v>
      </c>
      <c r="J2404" s="13">
        <v>253</v>
      </c>
      <c r="K2404" s="5">
        <v>80</v>
      </c>
      <c r="L2404" s="5" t="s">
        <v>227</v>
      </c>
      <c r="M2404" s="5">
        <v>53</v>
      </c>
      <c r="N2404" s="5" t="s">
        <v>229</v>
      </c>
      <c r="O2404" s="5">
        <v>52</v>
      </c>
      <c r="P2404" s="5" t="s">
        <v>228</v>
      </c>
      <c r="Q2404" s="5">
        <v>68</v>
      </c>
    </row>
    <row r="2405" spans="1:17" hidden="1" outlineLevel="3" collapsed="1" x14ac:dyDescent="0.25">
      <c r="A2405" s="5"/>
      <c r="B2405" s="5"/>
      <c r="C2405" s="5">
        <f>SUBTOTAL(3,C2400:C2404)</f>
        <v>5</v>
      </c>
      <c r="D2405" s="5"/>
      <c r="E2405" s="9" t="s">
        <v>2281</v>
      </c>
      <c r="F2405" s="5"/>
      <c r="G2405" s="5"/>
      <c r="H2405" s="5"/>
      <c r="I2405" s="5"/>
      <c r="J2405" s="13"/>
      <c r="K2405" s="5"/>
      <c r="L2405" s="5"/>
      <c r="M2405" s="5"/>
      <c r="N2405" s="5"/>
      <c r="O2405" s="5"/>
      <c r="P2405" s="5"/>
      <c r="Q2405" s="5"/>
    </row>
    <row r="2406" spans="1:17" hidden="1" outlineLevel="4" x14ac:dyDescent="0.25">
      <c r="A2406" s="5">
        <v>772</v>
      </c>
      <c r="B2406" s="5" t="s">
        <v>1291</v>
      </c>
      <c r="C2406" s="5" t="str">
        <f>LEFT(B2406,6)</f>
        <v>150987</v>
      </c>
      <c r="D2406" s="5" t="str">
        <f>RIGHT(B2406,2)</f>
        <v>BC</v>
      </c>
      <c r="E2406" s="5" t="s">
        <v>223</v>
      </c>
      <c r="F2406" s="5" t="s">
        <v>302</v>
      </c>
      <c r="G2406" s="5" t="s">
        <v>361</v>
      </c>
      <c r="H2406" s="5" t="s">
        <v>257</v>
      </c>
      <c r="I2406" s="5" t="s">
        <v>279</v>
      </c>
      <c r="J2406" s="13">
        <v>205</v>
      </c>
      <c r="K2406" s="5">
        <v>63</v>
      </c>
      <c r="L2406" s="5" t="s">
        <v>234</v>
      </c>
      <c r="M2406" s="5">
        <v>52</v>
      </c>
      <c r="N2406" s="5" t="s">
        <v>250</v>
      </c>
      <c r="O2406" s="5">
        <v>47</v>
      </c>
      <c r="P2406" s="5" t="s">
        <v>229</v>
      </c>
      <c r="Q2406" s="5">
        <v>43</v>
      </c>
    </row>
    <row r="2407" spans="1:17" hidden="1" outlineLevel="3" collapsed="1" x14ac:dyDescent="0.25">
      <c r="A2407" s="5"/>
      <c r="B2407" s="5"/>
      <c r="C2407" s="5">
        <f>SUBTOTAL(3,C2406:C2406)</f>
        <v>1</v>
      </c>
      <c r="D2407" s="5"/>
      <c r="E2407" s="9" t="s">
        <v>2282</v>
      </c>
      <c r="F2407" s="5"/>
      <c r="G2407" s="5"/>
      <c r="H2407" s="5"/>
      <c r="I2407" s="5"/>
      <c r="J2407" s="13"/>
      <c r="K2407" s="5"/>
      <c r="L2407" s="5"/>
      <c r="M2407" s="5"/>
      <c r="N2407" s="5"/>
      <c r="O2407" s="5"/>
      <c r="P2407" s="5"/>
      <c r="Q2407" s="5"/>
    </row>
    <row r="2408" spans="1:17" hidden="1" outlineLevel="4" x14ac:dyDescent="0.25">
      <c r="A2408" s="5">
        <v>781</v>
      </c>
      <c r="B2408" s="5" t="s">
        <v>1301</v>
      </c>
      <c r="C2408" s="5" t="str">
        <f>LEFT(B2408,6)</f>
        <v>150989</v>
      </c>
      <c r="D2408" s="5" t="str">
        <f>RIGHT(B2408,2)</f>
        <v>EI</v>
      </c>
      <c r="E2408" s="5" t="s">
        <v>253</v>
      </c>
      <c r="F2408" s="5" t="s">
        <v>302</v>
      </c>
      <c r="G2408" s="5" t="s">
        <v>906</v>
      </c>
      <c r="H2408" s="5" t="s">
        <v>257</v>
      </c>
      <c r="I2408" s="5" t="s">
        <v>768</v>
      </c>
      <c r="J2408" s="13">
        <v>280</v>
      </c>
      <c r="K2408" s="5">
        <v>81</v>
      </c>
      <c r="L2408" s="5" t="s">
        <v>228</v>
      </c>
      <c r="M2408" s="5">
        <v>79</v>
      </c>
      <c r="N2408" s="5" t="s">
        <v>234</v>
      </c>
      <c r="O2408" s="5">
        <v>52</v>
      </c>
      <c r="P2408" s="5" t="s">
        <v>229</v>
      </c>
      <c r="Q2408" s="5">
        <v>68</v>
      </c>
    </row>
    <row r="2409" spans="1:17" hidden="1" outlineLevel="4" x14ac:dyDescent="0.25">
      <c r="A2409" s="5">
        <v>922</v>
      </c>
      <c r="B2409" s="5" t="s">
        <v>1467</v>
      </c>
      <c r="C2409" s="5" t="str">
        <f>LEFT(B2409,6)</f>
        <v>151105</v>
      </c>
      <c r="D2409" s="5" t="str">
        <f>RIGHT(B2409,2)</f>
        <v>JF</v>
      </c>
      <c r="E2409" s="5" t="s">
        <v>253</v>
      </c>
      <c r="F2409" s="5" t="s">
        <v>302</v>
      </c>
      <c r="G2409" s="5" t="s">
        <v>1191</v>
      </c>
      <c r="H2409" s="5" t="s">
        <v>257</v>
      </c>
      <c r="I2409" s="5" t="s">
        <v>279</v>
      </c>
      <c r="J2409" s="13">
        <v>208</v>
      </c>
      <c r="K2409" s="5">
        <v>60</v>
      </c>
      <c r="L2409" s="5" t="s">
        <v>228</v>
      </c>
      <c r="M2409" s="5">
        <v>44</v>
      </c>
      <c r="N2409" s="5" t="s">
        <v>234</v>
      </c>
      <c r="O2409" s="5">
        <v>54</v>
      </c>
      <c r="P2409" s="5" t="s">
        <v>229</v>
      </c>
      <c r="Q2409" s="5">
        <v>50</v>
      </c>
    </row>
    <row r="2410" spans="1:17" hidden="1" outlineLevel="4" x14ac:dyDescent="0.25">
      <c r="A2410" s="5">
        <v>957</v>
      </c>
      <c r="B2410" s="5" t="s">
        <v>1507</v>
      </c>
      <c r="C2410" s="5" t="str">
        <f>LEFT(B2410,6)</f>
        <v>151120</v>
      </c>
      <c r="D2410" s="5" t="str">
        <f>RIGHT(B2410,2)</f>
        <v>AG</v>
      </c>
      <c r="E2410" s="5" t="s">
        <v>253</v>
      </c>
      <c r="F2410" s="5" t="s">
        <v>302</v>
      </c>
      <c r="G2410" s="5" t="s">
        <v>303</v>
      </c>
      <c r="H2410" s="5" t="s">
        <v>257</v>
      </c>
      <c r="I2410" s="5" t="s">
        <v>642</v>
      </c>
      <c r="J2410" s="13">
        <v>269</v>
      </c>
      <c r="K2410" s="5">
        <v>57</v>
      </c>
      <c r="L2410" s="5" t="s">
        <v>234</v>
      </c>
      <c r="M2410" s="5">
        <v>63</v>
      </c>
      <c r="N2410" s="5" t="s">
        <v>229</v>
      </c>
      <c r="O2410" s="5">
        <v>78</v>
      </c>
      <c r="P2410" s="5" t="s">
        <v>228</v>
      </c>
      <c r="Q2410" s="5">
        <v>71</v>
      </c>
    </row>
    <row r="2411" spans="1:17" hidden="1" outlineLevel="4" x14ac:dyDescent="0.25">
      <c r="A2411" s="5">
        <v>1091</v>
      </c>
      <c r="B2411" s="5" t="s">
        <v>1653</v>
      </c>
      <c r="C2411" s="5" t="str">
        <f>LEFT(B2411,6)</f>
        <v>151211</v>
      </c>
      <c r="D2411" s="5" t="str">
        <f>RIGHT(B2411,2)</f>
        <v>IJ</v>
      </c>
      <c r="E2411" s="5" t="s">
        <v>253</v>
      </c>
      <c r="F2411" s="5" t="s">
        <v>302</v>
      </c>
      <c r="G2411" s="5" t="s">
        <v>1191</v>
      </c>
      <c r="H2411" s="5" t="s">
        <v>257</v>
      </c>
      <c r="I2411" s="5" t="s">
        <v>279</v>
      </c>
      <c r="J2411" s="13">
        <v>215</v>
      </c>
      <c r="K2411" s="5">
        <v>65</v>
      </c>
      <c r="L2411" s="5" t="s">
        <v>228</v>
      </c>
      <c r="M2411" s="5">
        <v>54</v>
      </c>
      <c r="N2411" s="5" t="s">
        <v>234</v>
      </c>
      <c r="O2411" s="5">
        <v>54</v>
      </c>
      <c r="P2411" s="5" t="s">
        <v>229</v>
      </c>
      <c r="Q2411" s="5">
        <v>42</v>
      </c>
    </row>
    <row r="2412" spans="1:17" hidden="1" outlineLevel="3" collapsed="1" x14ac:dyDescent="0.25">
      <c r="A2412" s="5"/>
      <c r="B2412" s="5"/>
      <c r="C2412" s="5">
        <f>SUBTOTAL(3,C2408:C2411)</f>
        <v>4</v>
      </c>
      <c r="D2412" s="5"/>
      <c r="E2412" s="9" t="s">
        <v>2281</v>
      </c>
      <c r="F2412" s="5"/>
      <c r="G2412" s="5"/>
      <c r="H2412" s="5"/>
      <c r="I2412" s="5"/>
      <c r="J2412" s="13"/>
      <c r="K2412" s="5"/>
      <c r="L2412" s="5"/>
      <c r="M2412" s="5"/>
      <c r="N2412" s="5"/>
      <c r="O2412" s="5"/>
      <c r="P2412" s="5"/>
      <c r="Q2412" s="5"/>
    </row>
    <row r="2413" spans="1:17" hidden="1" outlineLevel="4" x14ac:dyDescent="0.25">
      <c r="A2413" s="5">
        <v>1109</v>
      </c>
      <c r="B2413" s="5" t="s">
        <v>1673</v>
      </c>
      <c r="C2413" s="5" t="str">
        <f>LEFT(B2413,6)</f>
        <v>151216</v>
      </c>
      <c r="D2413" s="5" t="str">
        <f>RIGHT(B2413,2)</f>
        <v>DD</v>
      </c>
      <c r="E2413" s="5" t="s">
        <v>223</v>
      </c>
      <c r="F2413" s="5" t="s">
        <v>302</v>
      </c>
      <c r="G2413" s="5" t="s">
        <v>1070</v>
      </c>
      <c r="H2413" s="5" t="s">
        <v>257</v>
      </c>
      <c r="I2413" s="5" t="s">
        <v>631</v>
      </c>
      <c r="J2413" s="13">
        <v>241</v>
      </c>
      <c r="K2413" s="5">
        <v>72</v>
      </c>
      <c r="L2413" s="5" t="s">
        <v>227</v>
      </c>
      <c r="M2413" s="5">
        <v>68</v>
      </c>
      <c r="N2413" s="5" t="s">
        <v>228</v>
      </c>
      <c r="O2413" s="5">
        <v>61</v>
      </c>
      <c r="P2413" s="5" t="s">
        <v>229</v>
      </c>
      <c r="Q2413" s="5">
        <v>40</v>
      </c>
    </row>
    <row r="2414" spans="1:17" hidden="1" outlineLevel="4" x14ac:dyDescent="0.25">
      <c r="A2414" s="5">
        <v>1174</v>
      </c>
      <c r="B2414" s="5" t="s">
        <v>1745</v>
      </c>
      <c r="C2414" s="5" t="str">
        <f>LEFT(B2414,6)</f>
        <v>151232</v>
      </c>
      <c r="D2414" s="5" t="str">
        <f>RIGHT(B2414,2)</f>
        <v>II</v>
      </c>
      <c r="E2414" s="5" t="s">
        <v>223</v>
      </c>
      <c r="F2414" s="5" t="s">
        <v>302</v>
      </c>
      <c r="G2414" s="5" t="s">
        <v>522</v>
      </c>
      <c r="H2414" s="5" t="s">
        <v>257</v>
      </c>
      <c r="I2414" s="5" t="s">
        <v>279</v>
      </c>
      <c r="J2414" s="13">
        <v>227</v>
      </c>
      <c r="K2414" s="5">
        <v>63</v>
      </c>
      <c r="L2414" s="5" t="s">
        <v>234</v>
      </c>
      <c r="M2414" s="5">
        <v>63</v>
      </c>
      <c r="N2414" s="5" t="s">
        <v>228</v>
      </c>
      <c r="O2414" s="5">
        <v>58</v>
      </c>
      <c r="P2414" s="5" t="s">
        <v>229</v>
      </c>
      <c r="Q2414" s="5">
        <v>43</v>
      </c>
    </row>
    <row r="2415" spans="1:17" hidden="1" outlineLevel="4" x14ac:dyDescent="0.25">
      <c r="A2415" s="5">
        <v>1327</v>
      </c>
      <c r="B2415" s="5" t="s">
        <v>1912</v>
      </c>
      <c r="C2415" s="5" t="str">
        <f>LEFT(B2415,6)</f>
        <v>151277</v>
      </c>
      <c r="D2415" s="5" t="str">
        <f>RIGHT(B2415,2)</f>
        <v>CA</v>
      </c>
      <c r="E2415" s="5" t="s">
        <v>223</v>
      </c>
      <c r="F2415" s="5" t="s">
        <v>302</v>
      </c>
      <c r="G2415" s="5" t="s">
        <v>430</v>
      </c>
      <c r="H2415" s="5" t="s">
        <v>257</v>
      </c>
      <c r="I2415" s="5" t="s">
        <v>279</v>
      </c>
      <c r="J2415" s="13">
        <v>246</v>
      </c>
      <c r="K2415" s="5">
        <v>58</v>
      </c>
      <c r="L2415" s="5" t="s">
        <v>228</v>
      </c>
      <c r="M2415" s="5">
        <v>70</v>
      </c>
      <c r="N2415" s="5" t="s">
        <v>234</v>
      </c>
      <c r="O2415" s="5">
        <v>63</v>
      </c>
      <c r="P2415" s="5" t="s">
        <v>229</v>
      </c>
      <c r="Q2415" s="5">
        <v>55</v>
      </c>
    </row>
    <row r="2416" spans="1:17" hidden="1" outlineLevel="4" x14ac:dyDescent="0.25">
      <c r="A2416" s="5">
        <v>1427</v>
      </c>
      <c r="B2416" s="5" t="s">
        <v>2023</v>
      </c>
      <c r="C2416" s="5" t="str">
        <f>LEFT(B2416,6)</f>
        <v>151391</v>
      </c>
      <c r="D2416" s="5" t="str">
        <f>RIGHT(B2416,2)</f>
        <v>BH</v>
      </c>
      <c r="E2416" s="5" t="s">
        <v>223</v>
      </c>
      <c r="F2416" s="5" t="s">
        <v>302</v>
      </c>
      <c r="G2416" s="5" t="s">
        <v>303</v>
      </c>
      <c r="H2416" s="5" t="s">
        <v>257</v>
      </c>
      <c r="I2416" s="5" t="s">
        <v>234</v>
      </c>
      <c r="J2416" s="13">
        <v>237</v>
      </c>
      <c r="K2416" s="5">
        <v>76</v>
      </c>
      <c r="L2416" s="5" t="s">
        <v>228</v>
      </c>
      <c r="M2416" s="5">
        <v>37</v>
      </c>
      <c r="N2416" s="5" t="s">
        <v>234</v>
      </c>
      <c r="O2416" s="5">
        <v>68</v>
      </c>
      <c r="P2416" s="5" t="s">
        <v>229</v>
      </c>
      <c r="Q2416" s="5">
        <v>56</v>
      </c>
    </row>
    <row r="2417" spans="1:17" hidden="1" outlineLevel="3" collapsed="1" x14ac:dyDescent="0.25">
      <c r="A2417" s="5"/>
      <c r="B2417" s="5"/>
      <c r="C2417" s="5">
        <f>SUBTOTAL(3,C2413:C2416)</f>
        <v>4</v>
      </c>
      <c r="D2417" s="5"/>
      <c r="E2417" s="9" t="s">
        <v>2282</v>
      </c>
      <c r="F2417" s="5"/>
      <c r="G2417" s="5"/>
      <c r="H2417" s="5"/>
      <c r="I2417" s="5"/>
      <c r="J2417" s="13"/>
      <c r="K2417" s="5"/>
      <c r="L2417" s="5"/>
      <c r="M2417" s="5"/>
      <c r="N2417" s="5"/>
      <c r="O2417" s="5"/>
      <c r="P2417" s="5"/>
      <c r="Q2417" s="5"/>
    </row>
    <row r="2418" spans="1:17" hidden="1" outlineLevel="4" x14ac:dyDescent="0.25">
      <c r="A2418" s="5">
        <v>1431</v>
      </c>
      <c r="B2418" s="5" t="s">
        <v>2027</v>
      </c>
      <c r="C2418" s="5" t="str">
        <f>LEFT(B2418,6)</f>
        <v>151392</v>
      </c>
      <c r="D2418" s="5" t="str">
        <f>RIGHT(B2418,2)</f>
        <v>AC</v>
      </c>
      <c r="E2418" s="5" t="s">
        <v>253</v>
      </c>
      <c r="F2418" s="5" t="s">
        <v>302</v>
      </c>
      <c r="G2418" s="5" t="s">
        <v>914</v>
      </c>
      <c r="H2418" s="5" t="s">
        <v>257</v>
      </c>
      <c r="I2418" s="5" t="s">
        <v>234</v>
      </c>
      <c r="J2418" s="13">
        <v>223</v>
      </c>
      <c r="K2418" s="5">
        <v>54</v>
      </c>
      <c r="L2418" s="5" t="s">
        <v>228</v>
      </c>
      <c r="M2418" s="5">
        <v>65</v>
      </c>
      <c r="N2418" s="5" t="s">
        <v>250</v>
      </c>
      <c r="O2418" s="5">
        <v>41</v>
      </c>
      <c r="P2418" s="5" t="s">
        <v>234</v>
      </c>
      <c r="Q2418" s="5">
        <v>63</v>
      </c>
    </row>
    <row r="2419" spans="1:17" hidden="1" outlineLevel="3" collapsed="1" x14ac:dyDescent="0.25">
      <c r="A2419" s="5"/>
      <c r="B2419" s="5"/>
      <c r="C2419" s="5">
        <f>SUBTOTAL(3,C2418:C2418)</f>
        <v>1</v>
      </c>
      <c r="D2419" s="5"/>
      <c r="E2419" s="9" t="s">
        <v>2281</v>
      </c>
      <c r="F2419" s="5"/>
      <c r="G2419" s="5"/>
      <c r="H2419" s="5"/>
      <c r="I2419" s="5"/>
      <c r="J2419" s="13"/>
      <c r="K2419" s="5"/>
      <c r="L2419" s="5"/>
      <c r="M2419" s="5"/>
      <c r="N2419" s="5"/>
      <c r="O2419" s="5"/>
      <c r="P2419" s="5"/>
      <c r="Q2419" s="5"/>
    </row>
    <row r="2420" spans="1:17" hidden="1" outlineLevel="4" x14ac:dyDescent="0.25">
      <c r="A2420" s="5">
        <v>1433</v>
      </c>
      <c r="B2420" s="5" t="s">
        <v>2029</v>
      </c>
      <c r="C2420" s="5" t="str">
        <f>LEFT(B2420,6)</f>
        <v>151392</v>
      </c>
      <c r="D2420" s="5" t="str">
        <f>RIGHT(B2420,2)</f>
        <v>GB</v>
      </c>
      <c r="E2420" s="5" t="s">
        <v>223</v>
      </c>
      <c r="F2420" s="5" t="s">
        <v>302</v>
      </c>
      <c r="G2420" s="5" t="s">
        <v>1129</v>
      </c>
      <c r="H2420" s="5" t="s">
        <v>257</v>
      </c>
      <c r="I2420" s="5" t="s">
        <v>228</v>
      </c>
      <c r="J2420" s="13">
        <v>214</v>
      </c>
      <c r="K2420" s="5">
        <v>56</v>
      </c>
      <c r="L2420" s="5" t="s">
        <v>227</v>
      </c>
      <c r="M2420" s="5">
        <v>45</v>
      </c>
      <c r="N2420" s="5" t="s">
        <v>228</v>
      </c>
      <c r="O2420" s="5">
        <v>63</v>
      </c>
      <c r="P2420" s="5" t="s">
        <v>229</v>
      </c>
      <c r="Q2420" s="5">
        <v>50</v>
      </c>
    </row>
    <row r="2421" spans="1:17" hidden="1" outlineLevel="3" collapsed="1" x14ac:dyDescent="0.25">
      <c r="A2421" s="5"/>
      <c r="B2421" s="5"/>
      <c r="C2421" s="5">
        <f>SUBTOTAL(3,C2420:C2420)</f>
        <v>1</v>
      </c>
      <c r="D2421" s="5"/>
      <c r="E2421" s="9" t="s">
        <v>2282</v>
      </c>
      <c r="F2421" s="5"/>
      <c r="G2421" s="5"/>
      <c r="H2421" s="5"/>
      <c r="I2421" s="5"/>
      <c r="J2421" s="13"/>
      <c r="K2421" s="5"/>
      <c r="L2421" s="5"/>
      <c r="M2421" s="5"/>
      <c r="N2421" s="5"/>
      <c r="O2421" s="5"/>
      <c r="P2421" s="5"/>
      <c r="Q2421" s="5"/>
    </row>
    <row r="2422" spans="1:17" hidden="1" outlineLevel="4" x14ac:dyDescent="0.25">
      <c r="A2422" s="5">
        <v>1452</v>
      </c>
      <c r="B2422" s="5" t="s">
        <v>2049</v>
      </c>
      <c r="C2422" s="5" t="str">
        <f>LEFT(B2422,6)</f>
        <v>151400</v>
      </c>
      <c r="D2422" s="5" t="str">
        <f>RIGHT(B2422,2)</f>
        <v>EJ</v>
      </c>
      <c r="E2422" s="5" t="s">
        <v>253</v>
      </c>
      <c r="F2422" s="5" t="s">
        <v>302</v>
      </c>
      <c r="G2422" s="5" t="s">
        <v>1790</v>
      </c>
      <c r="H2422" s="5" t="s">
        <v>257</v>
      </c>
      <c r="I2422" s="5" t="s">
        <v>442</v>
      </c>
      <c r="J2422" s="13">
        <v>252</v>
      </c>
      <c r="K2422" s="5">
        <v>54</v>
      </c>
      <c r="L2422" s="5" t="s">
        <v>228</v>
      </c>
      <c r="M2422" s="5">
        <v>58</v>
      </c>
      <c r="N2422" s="5" t="s">
        <v>234</v>
      </c>
      <c r="O2422" s="5">
        <v>81</v>
      </c>
      <c r="P2422" s="5" t="s">
        <v>229</v>
      </c>
      <c r="Q2422" s="5">
        <v>59</v>
      </c>
    </row>
    <row r="2423" spans="1:17" hidden="1" outlineLevel="3" collapsed="1" x14ac:dyDescent="0.25">
      <c r="A2423" s="5"/>
      <c r="B2423" s="5"/>
      <c r="C2423" s="5">
        <f>SUBTOTAL(3,C2422:C2422)</f>
        <v>1</v>
      </c>
      <c r="D2423" s="5"/>
      <c r="E2423" s="9" t="s">
        <v>2281</v>
      </c>
      <c r="F2423" s="5"/>
      <c r="G2423" s="5"/>
      <c r="H2423" s="5"/>
      <c r="I2423" s="5"/>
      <c r="J2423" s="13"/>
      <c r="K2423" s="5"/>
      <c r="L2423" s="5"/>
      <c r="M2423" s="5"/>
      <c r="N2423" s="5"/>
      <c r="O2423" s="5"/>
      <c r="P2423" s="5"/>
      <c r="Q2423" s="5"/>
    </row>
    <row r="2424" spans="1:17" hidden="1" outlineLevel="4" x14ac:dyDescent="0.25">
      <c r="A2424" s="5">
        <v>1482</v>
      </c>
      <c r="B2424" s="5" t="s">
        <v>2081</v>
      </c>
      <c r="C2424" s="5" t="str">
        <f>LEFT(B2424,6)</f>
        <v>151412</v>
      </c>
      <c r="D2424" s="5" t="str">
        <f>RIGHT(B2424,2)</f>
        <v>JB</v>
      </c>
      <c r="E2424" s="5" t="s">
        <v>223</v>
      </c>
      <c r="F2424" s="5" t="s">
        <v>302</v>
      </c>
      <c r="G2424" s="5" t="s">
        <v>645</v>
      </c>
      <c r="H2424" s="5" t="s">
        <v>257</v>
      </c>
      <c r="I2424" s="5" t="s">
        <v>279</v>
      </c>
      <c r="J2424" s="13">
        <v>213</v>
      </c>
      <c r="K2424" s="5">
        <v>76</v>
      </c>
      <c r="L2424" s="5" t="s">
        <v>228</v>
      </c>
      <c r="M2424" s="5">
        <v>43</v>
      </c>
      <c r="N2424" s="5" t="s">
        <v>234</v>
      </c>
      <c r="O2424" s="5">
        <v>46</v>
      </c>
      <c r="P2424" s="5" t="s">
        <v>229</v>
      </c>
      <c r="Q2424" s="5">
        <v>48</v>
      </c>
    </row>
    <row r="2425" spans="1:17" hidden="1" outlineLevel="4" x14ac:dyDescent="0.25">
      <c r="A2425" s="5">
        <v>1551</v>
      </c>
      <c r="B2425" s="5" t="s">
        <v>2158</v>
      </c>
      <c r="C2425" s="5" t="str">
        <f>LEFT(B2425,6)</f>
        <v>151469</v>
      </c>
      <c r="D2425" s="5" t="str">
        <f>RIGHT(B2425,2)</f>
        <v>GE</v>
      </c>
      <c r="E2425" s="5" t="s">
        <v>223</v>
      </c>
      <c r="F2425" s="5" t="s">
        <v>302</v>
      </c>
      <c r="G2425" s="5" t="s">
        <v>497</v>
      </c>
      <c r="H2425" s="5" t="s">
        <v>257</v>
      </c>
      <c r="I2425" s="5" t="s">
        <v>642</v>
      </c>
      <c r="J2425" s="13">
        <v>206</v>
      </c>
      <c r="K2425" s="5">
        <v>48</v>
      </c>
      <c r="L2425" s="5" t="s">
        <v>250</v>
      </c>
      <c r="M2425" s="5">
        <v>53</v>
      </c>
      <c r="N2425" s="5" t="s">
        <v>234</v>
      </c>
      <c r="O2425" s="5">
        <v>51</v>
      </c>
      <c r="P2425" s="5" t="s">
        <v>229</v>
      </c>
      <c r="Q2425" s="5">
        <v>54</v>
      </c>
    </row>
    <row r="2426" spans="1:17" hidden="1" outlineLevel="3" collapsed="1" x14ac:dyDescent="0.25">
      <c r="A2426" s="5"/>
      <c r="B2426" s="5"/>
      <c r="C2426" s="5">
        <f>SUBTOTAL(3,C2424:C2425)</f>
        <v>2</v>
      </c>
      <c r="D2426" s="5"/>
      <c r="E2426" s="9" t="s">
        <v>2282</v>
      </c>
      <c r="F2426" s="5"/>
      <c r="G2426" s="5"/>
      <c r="H2426" s="5"/>
      <c r="I2426" s="5"/>
      <c r="J2426" s="13"/>
      <c r="K2426" s="5"/>
      <c r="L2426" s="5"/>
      <c r="M2426" s="5"/>
      <c r="N2426" s="5"/>
      <c r="O2426" s="5"/>
      <c r="P2426" s="5"/>
      <c r="Q2426" s="5"/>
    </row>
    <row r="2427" spans="1:17" hidden="1" outlineLevel="4" x14ac:dyDescent="0.25">
      <c r="A2427" s="5">
        <v>1605</v>
      </c>
      <c r="B2427" s="5" t="s">
        <v>2217</v>
      </c>
      <c r="C2427" s="5" t="str">
        <f>LEFT(B2427,6)</f>
        <v>151498</v>
      </c>
      <c r="D2427" s="5" t="str">
        <f>RIGHT(B2427,2)</f>
        <v>EH</v>
      </c>
      <c r="E2427" s="5" t="s">
        <v>253</v>
      </c>
      <c r="F2427" s="5" t="s">
        <v>302</v>
      </c>
      <c r="G2427" s="5" t="s">
        <v>532</v>
      </c>
      <c r="H2427" s="5" t="s">
        <v>257</v>
      </c>
      <c r="I2427" s="5" t="s">
        <v>229</v>
      </c>
      <c r="J2427" s="13">
        <v>224</v>
      </c>
      <c r="K2427" s="5">
        <v>66</v>
      </c>
      <c r="L2427" s="5" t="s">
        <v>234</v>
      </c>
      <c r="M2427" s="5">
        <v>71</v>
      </c>
      <c r="N2427" s="5" t="s">
        <v>227</v>
      </c>
      <c r="O2427" s="5">
        <v>41</v>
      </c>
      <c r="P2427" s="5" t="s">
        <v>229</v>
      </c>
      <c r="Q2427" s="5">
        <v>46</v>
      </c>
    </row>
    <row r="2428" spans="1:17" hidden="1" outlineLevel="4" x14ac:dyDescent="0.25">
      <c r="A2428" s="5">
        <v>1607</v>
      </c>
      <c r="B2428" s="5" t="s">
        <v>2219</v>
      </c>
      <c r="C2428" s="5" t="str">
        <f>LEFT(B2428,6)</f>
        <v>151502</v>
      </c>
      <c r="D2428" s="5" t="str">
        <f>RIGHT(B2428,2)</f>
        <v>JC</v>
      </c>
      <c r="E2428" s="5" t="s">
        <v>253</v>
      </c>
      <c r="F2428" s="5" t="s">
        <v>302</v>
      </c>
      <c r="G2428" s="5" t="s">
        <v>418</v>
      </c>
      <c r="H2428" s="5" t="s">
        <v>257</v>
      </c>
      <c r="I2428" s="5" t="s">
        <v>279</v>
      </c>
      <c r="J2428" s="13">
        <v>254</v>
      </c>
      <c r="K2428" s="5">
        <v>67</v>
      </c>
      <c r="L2428" s="5" t="s">
        <v>250</v>
      </c>
      <c r="M2428" s="5">
        <v>61</v>
      </c>
      <c r="N2428" s="5" t="s">
        <v>234</v>
      </c>
      <c r="O2428" s="5">
        <v>64</v>
      </c>
      <c r="P2428" s="5" t="s">
        <v>229</v>
      </c>
      <c r="Q2428" s="5">
        <v>62</v>
      </c>
    </row>
    <row r="2429" spans="1:17" hidden="1" outlineLevel="3" collapsed="1" x14ac:dyDescent="0.25">
      <c r="A2429" s="5"/>
      <c r="B2429" s="5"/>
      <c r="C2429" s="5">
        <f>SUBTOTAL(3,C2427:C2428)</f>
        <v>2</v>
      </c>
      <c r="D2429" s="5"/>
      <c r="E2429" s="9" t="s">
        <v>2281</v>
      </c>
      <c r="F2429" s="5"/>
      <c r="G2429" s="5"/>
      <c r="H2429" s="5"/>
      <c r="I2429" s="5"/>
      <c r="J2429" s="13"/>
      <c r="K2429" s="5"/>
      <c r="L2429" s="5"/>
      <c r="M2429" s="5"/>
      <c r="N2429" s="5"/>
      <c r="O2429" s="5"/>
      <c r="P2429" s="5"/>
      <c r="Q2429" s="5"/>
    </row>
    <row r="2430" spans="1:17" outlineLevel="2" collapsed="1" x14ac:dyDescent="0.25">
      <c r="A2430" s="5"/>
      <c r="B2430" s="5"/>
      <c r="C2430" s="5">
        <f>SUBTOTAL(3,C2400:C2428)</f>
        <v>21</v>
      </c>
      <c r="D2430" s="5"/>
      <c r="E2430" s="5"/>
      <c r="F2430" s="5"/>
      <c r="G2430" s="5"/>
      <c r="H2430" s="9" t="s">
        <v>2275</v>
      </c>
      <c r="I2430" s="5"/>
      <c r="J2430" s="13"/>
      <c r="K2430" s="5"/>
      <c r="L2430" s="5"/>
      <c r="M2430" s="5"/>
      <c r="N2430" s="5"/>
      <c r="O2430" s="5"/>
      <c r="P2430" s="5"/>
      <c r="Q2430" s="5"/>
    </row>
    <row r="2431" spans="1:17" hidden="1" outlineLevel="4" x14ac:dyDescent="0.25">
      <c r="A2431" s="5">
        <v>31</v>
      </c>
      <c r="B2431" s="5" t="s">
        <v>301</v>
      </c>
      <c r="C2431" s="5" t="str">
        <f t="shared" ref="C2431:C2445" si="54">LEFT(B2431,6)</f>
        <v>150093</v>
      </c>
      <c r="D2431" s="5" t="str">
        <f t="shared" ref="D2431:D2445" si="55">RIGHT(B2431,2)</f>
        <v>EI</v>
      </c>
      <c r="E2431" s="5" t="s">
        <v>253</v>
      </c>
      <c r="F2431" s="5" t="s">
        <v>302</v>
      </c>
      <c r="G2431" s="5" t="s">
        <v>303</v>
      </c>
      <c r="H2431" s="5" t="s">
        <v>277</v>
      </c>
      <c r="I2431" s="5" t="s">
        <v>304</v>
      </c>
      <c r="J2431" s="13">
        <v>253</v>
      </c>
      <c r="K2431" s="5">
        <v>57</v>
      </c>
      <c r="L2431" s="5" t="s">
        <v>228</v>
      </c>
      <c r="M2431" s="5">
        <v>65</v>
      </c>
      <c r="N2431" s="5" t="s">
        <v>229</v>
      </c>
      <c r="O2431" s="5">
        <v>74</v>
      </c>
      <c r="P2431" s="5" t="s">
        <v>234</v>
      </c>
      <c r="Q2431" s="5">
        <v>57</v>
      </c>
    </row>
    <row r="2432" spans="1:17" hidden="1" outlineLevel="4" x14ac:dyDescent="0.25">
      <c r="A2432" s="5">
        <v>96</v>
      </c>
      <c r="B2432" s="5" t="s">
        <v>438</v>
      </c>
      <c r="C2432" s="5" t="str">
        <f t="shared" si="54"/>
        <v>150471</v>
      </c>
      <c r="D2432" s="5" t="str">
        <f t="shared" si="55"/>
        <v>GH</v>
      </c>
      <c r="E2432" s="5" t="s">
        <v>253</v>
      </c>
      <c r="F2432" s="5" t="s">
        <v>302</v>
      </c>
      <c r="G2432" s="5" t="s">
        <v>439</v>
      </c>
      <c r="H2432" s="5" t="s">
        <v>277</v>
      </c>
      <c r="I2432" s="5" t="s">
        <v>440</v>
      </c>
      <c r="J2432" s="13">
        <v>252</v>
      </c>
      <c r="K2432" s="5">
        <v>68</v>
      </c>
      <c r="L2432" s="5" t="s">
        <v>234</v>
      </c>
      <c r="M2432" s="5">
        <v>68</v>
      </c>
      <c r="N2432" s="5" t="s">
        <v>229</v>
      </c>
      <c r="O2432" s="5">
        <v>58</v>
      </c>
      <c r="P2432" s="5" t="s">
        <v>228</v>
      </c>
      <c r="Q2432" s="5">
        <v>58</v>
      </c>
    </row>
    <row r="2433" spans="1:17" hidden="1" outlineLevel="4" x14ac:dyDescent="0.25">
      <c r="A2433" s="5">
        <v>146</v>
      </c>
      <c r="B2433" s="5" t="s">
        <v>519</v>
      </c>
      <c r="C2433" s="5" t="str">
        <f t="shared" si="54"/>
        <v>150485</v>
      </c>
      <c r="D2433" s="5" t="str">
        <f t="shared" si="55"/>
        <v>DF</v>
      </c>
      <c r="E2433" s="5" t="s">
        <v>253</v>
      </c>
      <c r="F2433" s="5" t="s">
        <v>302</v>
      </c>
      <c r="G2433" s="5" t="s">
        <v>520</v>
      </c>
      <c r="H2433" s="5" t="s">
        <v>277</v>
      </c>
      <c r="I2433" s="5" t="s">
        <v>304</v>
      </c>
      <c r="J2433" s="13">
        <v>213</v>
      </c>
      <c r="K2433" s="5">
        <v>43</v>
      </c>
      <c r="L2433" s="5" t="s">
        <v>234</v>
      </c>
      <c r="M2433" s="5">
        <v>63</v>
      </c>
      <c r="N2433" s="5" t="s">
        <v>229</v>
      </c>
      <c r="O2433" s="5">
        <v>46</v>
      </c>
      <c r="P2433" s="5" t="s">
        <v>228</v>
      </c>
      <c r="Q2433" s="5">
        <v>61</v>
      </c>
    </row>
    <row r="2434" spans="1:17" hidden="1" outlineLevel="4" x14ac:dyDescent="0.25">
      <c r="A2434" s="5">
        <v>237</v>
      </c>
      <c r="B2434" s="5" t="s">
        <v>644</v>
      </c>
      <c r="C2434" s="5" t="str">
        <f t="shared" si="54"/>
        <v>150517</v>
      </c>
      <c r="D2434" s="5" t="str">
        <f t="shared" si="55"/>
        <v>BB</v>
      </c>
      <c r="E2434" s="5" t="s">
        <v>253</v>
      </c>
      <c r="F2434" s="5" t="s">
        <v>302</v>
      </c>
      <c r="G2434" s="5" t="s">
        <v>645</v>
      </c>
      <c r="H2434" s="5" t="s">
        <v>277</v>
      </c>
      <c r="I2434" s="5" t="s">
        <v>304</v>
      </c>
      <c r="J2434" s="13">
        <v>256</v>
      </c>
      <c r="K2434" s="5">
        <v>69</v>
      </c>
      <c r="L2434" s="5" t="s">
        <v>228</v>
      </c>
      <c r="M2434" s="5">
        <v>63</v>
      </c>
      <c r="N2434" s="5" t="s">
        <v>234</v>
      </c>
      <c r="O2434" s="5">
        <v>69</v>
      </c>
      <c r="P2434" s="5" t="s">
        <v>229</v>
      </c>
      <c r="Q2434" s="5">
        <v>55</v>
      </c>
    </row>
    <row r="2435" spans="1:17" hidden="1" outlineLevel="4" x14ac:dyDescent="0.25">
      <c r="A2435" s="5">
        <v>412</v>
      </c>
      <c r="B2435" s="5" t="s">
        <v>859</v>
      </c>
      <c r="C2435" s="5" t="str">
        <f t="shared" si="54"/>
        <v>150581</v>
      </c>
      <c r="D2435" s="5" t="str">
        <f t="shared" si="55"/>
        <v>JB</v>
      </c>
      <c r="E2435" s="5" t="s">
        <v>253</v>
      </c>
      <c r="F2435" s="5" t="s">
        <v>302</v>
      </c>
      <c r="G2435" s="5" t="s">
        <v>430</v>
      </c>
      <c r="H2435" s="5" t="s">
        <v>277</v>
      </c>
      <c r="I2435" s="5" t="s">
        <v>299</v>
      </c>
      <c r="J2435" s="13">
        <v>228</v>
      </c>
      <c r="K2435" s="5">
        <v>59</v>
      </c>
      <c r="L2435" s="5" t="s">
        <v>228</v>
      </c>
      <c r="M2435" s="5">
        <v>51</v>
      </c>
      <c r="N2435" s="5" t="s">
        <v>234</v>
      </c>
      <c r="O2435" s="5">
        <v>65</v>
      </c>
      <c r="P2435" s="5" t="s">
        <v>229</v>
      </c>
      <c r="Q2435" s="5">
        <v>53</v>
      </c>
    </row>
    <row r="2436" spans="1:17" hidden="1" outlineLevel="4" x14ac:dyDescent="0.25">
      <c r="A2436" s="5">
        <v>525</v>
      </c>
      <c r="B2436" s="5" t="s">
        <v>1015</v>
      </c>
      <c r="C2436" s="5" t="str">
        <f t="shared" si="54"/>
        <v>150800</v>
      </c>
      <c r="D2436" s="5" t="str">
        <f t="shared" si="55"/>
        <v>JD</v>
      </c>
      <c r="E2436" s="5" t="s">
        <v>253</v>
      </c>
      <c r="F2436" s="5" t="s">
        <v>302</v>
      </c>
      <c r="G2436" s="5" t="s">
        <v>826</v>
      </c>
      <c r="H2436" s="5" t="s">
        <v>277</v>
      </c>
      <c r="I2436" s="5" t="s">
        <v>299</v>
      </c>
      <c r="J2436" s="13">
        <v>202</v>
      </c>
      <c r="K2436" s="5">
        <v>56</v>
      </c>
      <c r="L2436" s="5" t="s">
        <v>228</v>
      </c>
      <c r="M2436" s="5">
        <v>51</v>
      </c>
      <c r="N2436" s="5" t="s">
        <v>234</v>
      </c>
      <c r="O2436" s="5">
        <v>41</v>
      </c>
      <c r="P2436" s="5" t="s">
        <v>229</v>
      </c>
      <c r="Q2436" s="5">
        <v>54</v>
      </c>
    </row>
    <row r="2437" spans="1:17" hidden="1" outlineLevel="4" x14ac:dyDescent="0.25">
      <c r="A2437" s="5">
        <v>556</v>
      </c>
      <c r="B2437" s="5" t="s">
        <v>1050</v>
      </c>
      <c r="C2437" s="5" t="str">
        <f t="shared" si="54"/>
        <v>150814</v>
      </c>
      <c r="D2437" s="5" t="str">
        <f t="shared" si="55"/>
        <v>BG</v>
      </c>
      <c r="E2437" s="5" t="s">
        <v>253</v>
      </c>
      <c r="F2437" s="5" t="s">
        <v>302</v>
      </c>
      <c r="G2437" s="5" t="s">
        <v>497</v>
      </c>
      <c r="H2437" s="5" t="s">
        <v>277</v>
      </c>
      <c r="I2437" s="5" t="s">
        <v>440</v>
      </c>
      <c r="J2437" s="13">
        <v>216</v>
      </c>
      <c r="K2437" s="5">
        <v>58</v>
      </c>
      <c r="L2437" s="5" t="s">
        <v>228</v>
      </c>
      <c r="M2437" s="5">
        <v>52</v>
      </c>
      <c r="N2437" s="5" t="s">
        <v>229</v>
      </c>
      <c r="O2437" s="5">
        <v>53</v>
      </c>
      <c r="P2437" s="5" t="s">
        <v>234</v>
      </c>
      <c r="Q2437" s="5">
        <v>53</v>
      </c>
    </row>
    <row r="2438" spans="1:17" hidden="1" outlineLevel="4" x14ac:dyDescent="0.25">
      <c r="A2438" s="5">
        <v>623</v>
      </c>
      <c r="B2438" s="5" t="s">
        <v>1121</v>
      </c>
      <c r="C2438" s="5" t="str">
        <f t="shared" si="54"/>
        <v>150953</v>
      </c>
      <c r="D2438" s="5" t="str">
        <f t="shared" si="55"/>
        <v>BF</v>
      </c>
      <c r="E2438" s="5" t="s">
        <v>253</v>
      </c>
      <c r="F2438" s="5" t="s">
        <v>302</v>
      </c>
      <c r="G2438" s="5" t="s">
        <v>497</v>
      </c>
      <c r="H2438" s="5" t="s">
        <v>277</v>
      </c>
      <c r="I2438" s="5" t="s">
        <v>304</v>
      </c>
      <c r="J2438" s="13">
        <v>220</v>
      </c>
      <c r="K2438" s="5">
        <v>58</v>
      </c>
      <c r="L2438" s="5" t="s">
        <v>234</v>
      </c>
      <c r="M2438" s="5">
        <v>58</v>
      </c>
      <c r="N2438" s="5" t="s">
        <v>229</v>
      </c>
      <c r="O2438" s="5">
        <v>46</v>
      </c>
      <c r="P2438" s="5" t="s">
        <v>228</v>
      </c>
      <c r="Q2438" s="5">
        <v>58</v>
      </c>
    </row>
    <row r="2439" spans="1:17" hidden="1" outlineLevel="4" x14ac:dyDescent="0.25">
      <c r="A2439" s="5">
        <v>630</v>
      </c>
      <c r="B2439" s="5" t="s">
        <v>1128</v>
      </c>
      <c r="C2439" s="5" t="str">
        <f t="shared" si="54"/>
        <v>150955</v>
      </c>
      <c r="D2439" s="5" t="str">
        <f t="shared" si="55"/>
        <v>FJ</v>
      </c>
      <c r="E2439" s="5" t="s">
        <v>253</v>
      </c>
      <c r="F2439" s="5" t="s">
        <v>302</v>
      </c>
      <c r="G2439" s="5" t="s">
        <v>1129</v>
      </c>
      <c r="H2439" s="5" t="s">
        <v>277</v>
      </c>
      <c r="I2439" s="5" t="s">
        <v>299</v>
      </c>
      <c r="J2439" s="13">
        <v>220</v>
      </c>
      <c r="K2439" s="5">
        <v>50</v>
      </c>
      <c r="L2439" s="5" t="s">
        <v>234</v>
      </c>
      <c r="M2439" s="5">
        <v>54</v>
      </c>
      <c r="N2439" s="5" t="s">
        <v>228</v>
      </c>
      <c r="O2439" s="5">
        <v>49</v>
      </c>
      <c r="P2439" s="5" t="s">
        <v>229</v>
      </c>
      <c r="Q2439" s="5">
        <v>67</v>
      </c>
    </row>
    <row r="2440" spans="1:17" hidden="1" outlineLevel="4" x14ac:dyDescent="0.25">
      <c r="A2440" s="5">
        <v>645</v>
      </c>
      <c r="B2440" s="5" t="s">
        <v>1147</v>
      </c>
      <c r="C2440" s="5" t="str">
        <f t="shared" si="54"/>
        <v>150959</v>
      </c>
      <c r="D2440" s="5" t="str">
        <f t="shared" si="55"/>
        <v>AE</v>
      </c>
      <c r="E2440" s="5" t="s">
        <v>253</v>
      </c>
      <c r="F2440" s="5" t="s">
        <v>302</v>
      </c>
      <c r="G2440" s="5" t="s">
        <v>497</v>
      </c>
      <c r="H2440" s="5" t="s">
        <v>277</v>
      </c>
      <c r="I2440" s="5" t="s">
        <v>276</v>
      </c>
      <c r="J2440" s="13">
        <v>239</v>
      </c>
      <c r="K2440" s="5">
        <v>63</v>
      </c>
      <c r="L2440" s="5" t="s">
        <v>234</v>
      </c>
      <c r="M2440" s="5">
        <v>74</v>
      </c>
      <c r="N2440" s="5" t="s">
        <v>228</v>
      </c>
      <c r="O2440" s="5">
        <v>58</v>
      </c>
      <c r="P2440" s="5" t="s">
        <v>229</v>
      </c>
      <c r="Q2440" s="5">
        <v>44</v>
      </c>
    </row>
    <row r="2441" spans="1:17" hidden="1" outlineLevel="4" x14ac:dyDescent="0.25">
      <c r="A2441" s="5">
        <v>652</v>
      </c>
      <c r="B2441" s="5" t="s">
        <v>1154</v>
      </c>
      <c r="C2441" s="5" t="str">
        <f t="shared" si="54"/>
        <v>150961</v>
      </c>
      <c r="D2441" s="5" t="str">
        <f t="shared" si="55"/>
        <v>II</v>
      </c>
      <c r="E2441" s="5" t="s">
        <v>253</v>
      </c>
      <c r="F2441" s="5" t="s">
        <v>302</v>
      </c>
      <c r="G2441" s="5" t="s">
        <v>1155</v>
      </c>
      <c r="H2441" s="5" t="s">
        <v>277</v>
      </c>
      <c r="I2441" s="5" t="s">
        <v>490</v>
      </c>
      <c r="J2441" s="13">
        <v>266</v>
      </c>
      <c r="K2441" s="5">
        <v>70</v>
      </c>
      <c r="L2441" s="5" t="s">
        <v>234</v>
      </c>
      <c r="M2441" s="5">
        <v>62</v>
      </c>
      <c r="N2441" s="5" t="s">
        <v>228</v>
      </c>
      <c r="O2441" s="5">
        <v>73</v>
      </c>
      <c r="P2441" s="5" t="s">
        <v>229</v>
      </c>
      <c r="Q2441" s="5">
        <v>61</v>
      </c>
    </row>
    <row r="2442" spans="1:17" hidden="1" outlineLevel="4" x14ac:dyDescent="0.25">
      <c r="A2442" s="5">
        <v>720</v>
      </c>
      <c r="B2442" s="5" t="s">
        <v>1233</v>
      </c>
      <c r="C2442" s="5" t="str">
        <f t="shared" si="54"/>
        <v>150974</v>
      </c>
      <c r="D2442" s="5" t="str">
        <f t="shared" si="55"/>
        <v>BC</v>
      </c>
      <c r="E2442" s="5" t="s">
        <v>253</v>
      </c>
      <c r="F2442" s="5" t="s">
        <v>302</v>
      </c>
      <c r="G2442" s="5" t="s">
        <v>1138</v>
      </c>
      <c r="H2442" s="5" t="s">
        <v>277</v>
      </c>
      <c r="I2442" s="5" t="s">
        <v>299</v>
      </c>
      <c r="J2442" s="13">
        <v>217</v>
      </c>
      <c r="K2442" s="5">
        <v>54</v>
      </c>
      <c r="L2442" s="5" t="s">
        <v>228</v>
      </c>
      <c r="M2442" s="5">
        <v>59</v>
      </c>
      <c r="N2442" s="5" t="s">
        <v>234</v>
      </c>
      <c r="O2442" s="5">
        <v>52</v>
      </c>
      <c r="P2442" s="5" t="s">
        <v>229</v>
      </c>
      <c r="Q2442" s="5">
        <v>52</v>
      </c>
    </row>
    <row r="2443" spans="1:17" hidden="1" outlineLevel="4" x14ac:dyDescent="0.25">
      <c r="A2443" s="5">
        <v>746</v>
      </c>
      <c r="B2443" s="5" t="s">
        <v>1262</v>
      </c>
      <c r="C2443" s="5" t="str">
        <f t="shared" si="54"/>
        <v>150980</v>
      </c>
      <c r="D2443" s="5" t="str">
        <f t="shared" si="55"/>
        <v>FG</v>
      </c>
      <c r="E2443" s="5" t="s">
        <v>253</v>
      </c>
      <c r="F2443" s="5" t="s">
        <v>302</v>
      </c>
      <c r="G2443" s="5" t="s">
        <v>929</v>
      </c>
      <c r="H2443" s="5" t="s">
        <v>277</v>
      </c>
      <c r="I2443" s="5" t="s">
        <v>795</v>
      </c>
      <c r="J2443" s="13">
        <v>292</v>
      </c>
      <c r="K2443" s="5">
        <v>74</v>
      </c>
      <c r="L2443" s="5" t="s">
        <v>228</v>
      </c>
      <c r="M2443" s="5">
        <v>70</v>
      </c>
      <c r="N2443" s="5" t="s">
        <v>234</v>
      </c>
      <c r="O2443" s="5">
        <v>79</v>
      </c>
      <c r="P2443" s="5" t="s">
        <v>229</v>
      </c>
      <c r="Q2443" s="5">
        <v>69</v>
      </c>
    </row>
    <row r="2444" spans="1:17" hidden="1" outlineLevel="4" x14ac:dyDescent="0.25">
      <c r="A2444" s="5">
        <v>748</v>
      </c>
      <c r="B2444" s="5" t="s">
        <v>1264</v>
      </c>
      <c r="C2444" s="5" t="str">
        <f t="shared" si="54"/>
        <v>150981</v>
      </c>
      <c r="D2444" s="5" t="str">
        <f t="shared" si="55"/>
        <v>JB</v>
      </c>
      <c r="E2444" s="5" t="s">
        <v>253</v>
      </c>
      <c r="F2444" s="5" t="s">
        <v>302</v>
      </c>
      <c r="G2444" s="5" t="s">
        <v>497</v>
      </c>
      <c r="H2444" s="5" t="s">
        <v>277</v>
      </c>
      <c r="I2444" s="5" t="s">
        <v>276</v>
      </c>
      <c r="J2444" s="13">
        <v>272</v>
      </c>
      <c r="K2444" s="5">
        <v>68</v>
      </c>
      <c r="L2444" s="5" t="s">
        <v>234</v>
      </c>
      <c r="M2444" s="5">
        <v>74</v>
      </c>
      <c r="N2444" s="5" t="s">
        <v>228</v>
      </c>
      <c r="O2444" s="5">
        <v>70</v>
      </c>
      <c r="P2444" s="5" t="s">
        <v>229</v>
      </c>
      <c r="Q2444" s="5">
        <v>60</v>
      </c>
    </row>
    <row r="2445" spans="1:17" hidden="1" outlineLevel="4" x14ac:dyDescent="0.25">
      <c r="A2445" s="5">
        <v>752</v>
      </c>
      <c r="B2445" s="5" t="s">
        <v>1268</v>
      </c>
      <c r="C2445" s="5" t="str">
        <f t="shared" si="54"/>
        <v>150982</v>
      </c>
      <c r="D2445" s="5" t="str">
        <f t="shared" si="55"/>
        <v>DC</v>
      </c>
      <c r="E2445" s="5" t="s">
        <v>253</v>
      </c>
      <c r="F2445" s="5" t="s">
        <v>302</v>
      </c>
      <c r="G2445" s="5" t="s">
        <v>462</v>
      </c>
      <c r="H2445" s="5" t="s">
        <v>277</v>
      </c>
      <c r="I2445" s="5" t="s">
        <v>276</v>
      </c>
      <c r="J2445" s="13">
        <v>254</v>
      </c>
      <c r="K2445" s="5">
        <v>66</v>
      </c>
      <c r="L2445" s="5" t="s">
        <v>234</v>
      </c>
      <c r="M2445" s="5">
        <v>50</v>
      </c>
      <c r="N2445" s="5" t="s">
        <v>229</v>
      </c>
      <c r="O2445" s="5">
        <v>78</v>
      </c>
      <c r="P2445" s="5" t="s">
        <v>228</v>
      </c>
      <c r="Q2445" s="5">
        <v>60</v>
      </c>
    </row>
    <row r="2446" spans="1:17" hidden="1" outlineLevel="3" collapsed="1" x14ac:dyDescent="0.25">
      <c r="A2446" s="5"/>
      <c r="B2446" s="5"/>
      <c r="C2446" s="5">
        <f>SUBTOTAL(3,C2431:C2445)</f>
        <v>15</v>
      </c>
      <c r="D2446" s="5"/>
      <c r="E2446" s="9" t="s">
        <v>2281</v>
      </c>
      <c r="F2446" s="5"/>
      <c r="G2446" s="5"/>
      <c r="H2446" s="5"/>
      <c r="I2446" s="5"/>
      <c r="J2446" s="13"/>
      <c r="K2446" s="5"/>
      <c r="L2446" s="5"/>
      <c r="M2446" s="5"/>
      <c r="N2446" s="5"/>
      <c r="O2446" s="5"/>
      <c r="P2446" s="5"/>
      <c r="Q2446" s="5"/>
    </row>
    <row r="2447" spans="1:17" hidden="1" outlineLevel="4" x14ac:dyDescent="0.25">
      <c r="A2447" s="5">
        <v>809</v>
      </c>
      <c r="B2447" s="5" t="s">
        <v>1331</v>
      </c>
      <c r="C2447" s="5" t="str">
        <f>LEFT(B2447,6)</f>
        <v>150998</v>
      </c>
      <c r="D2447" s="5" t="str">
        <f>RIGHT(B2447,2)</f>
        <v>IB</v>
      </c>
      <c r="E2447" s="5" t="s">
        <v>223</v>
      </c>
      <c r="F2447" s="5" t="s">
        <v>302</v>
      </c>
      <c r="G2447" s="5" t="s">
        <v>1070</v>
      </c>
      <c r="H2447" s="5" t="s">
        <v>277</v>
      </c>
      <c r="I2447" s="5" t="s">
        <v>276</v>
      </c>
      <c r="J2447" s="13">
        <v>226</v>
      </c>
      <c r="K2447" s="5">
        <v>58</v>
      </c>
      <c r="L2447" s="5" t="s">
        <v>234</v>
      </c>
      <c r="M2447" s="5">
        <v>60</v>
      </c>
      <c r="N2447" s="5" t="s">
        <v>229</v>
      </c>
      <c r="O2447" s="5">
        <v>43</v>
      </c>
      <c r="P2447" s="5" t="s">
        <v>228</v>
      </c>
      <c r="Q2447" s="5">
        <v>65</v>
      </c>
    </row>
    <row r="2448" spans="1:17" hidden="1" outlineLevel="3" collapsed="1" x14ac:dyDescent="0.25">
      <c r="A2448" s="5"/>
      <c r="B2448" s="5"/>
      <c r="C2448" s="5">
        <f>SUBTOTAL(3,C2447:C2447)</f>
        <v>1</v>
      </c>
      <c r="D2448" s="5"/>
      <c r="E2448" s="9" t="s">
        <v>2282</v>
      </c>
      <c r="F2448" s="5"/>
      <c r="G2448" s="5"/>
      <c r="H2448" s="5"/>
      <c r="I2448" s="5"/>
      <c r="J2448" s="13"/>
      <c r="K2448" s="5"/>
      <c r="L2448" s="5"/>
      <c r="M2448" s="5"/>
      <c r="N2448" s="5"/>
      <c r="O2448" s="5"/>
      <c r="P2448" s="5"/>
      <c r="Q2448" s="5"/>
    </row>
    <row r="2449" spans="1:17" hidden="1" outlineLevel="4" x14ac:dyDescent="0.25">
      <c r="A2449" s="5">
        <v>931</v>
      </c>
      <c r="B2449" s="5" t="s">
        <v>1477</v>
      </c>
      <c r="C2449" s="5" t="str">
        <f>LEFT(B2449,6)</f>
        <v>151109</v>
      </c>
      <c r="D2449" s="5" t="str">
        <f>RIGHT(B2449,2)</f>
        <v>IH</v>
      </c>
      <c r="E2449" s="5" t="s">
        <v>253</v>
      </c>
      <c r="F2449" s="5" t="s">
        <v>302</v>
      </c>
      <c r="G2449" s="5" t="s">
        <v>439</v>
      </c>
      <c r="H2449" s="5" t="s">
        <v>277</v>
      </c>
      <c r="I2449" s="5" t="s">
        <v>304</v>
      </c>
      <c r="J2449" s="13">
        <v>223</v>
      </c>
      <c r="K2449" s="5">
        <v>44</v>
      </c>
      <c r="L2449" s="5" t="s">
        <v>228</v>
      </c>
      <c r="M2449" s="5">
        <v>69</v>
      </c>
      <c r="N2449" s="5" t="s">
        <v>234</v>
      </c>
      <c r="O2449" s="5">
        <v>64</v>
      </c>
      <c r="P2449" s="5" t="s">
        <v>229</v>
      </c>
      <c r="Q2449" s="5">
        <v>46</v>
      </c>
    </row>
    <row r="2450" spans="1:17" hidden="1" outlineLevel="3" collapsed="1" x14ac:dyDescent="0.25">
      <c r="A2450" s="5"/>
      <c r="B2450" s="5"/>
      <c r="C2450" s="5">
        <f>SUBTOTAL(3,C2449:C2449)</f>
        <v>1</v>
      </c>
      <c r="D2450" s="5"/>
      <c r="E2450" s="9" t="s">
        <v>2281</v>
      </c>
      <c r="F2450" s="5"/>
      <c r="G2450" s="5"/>
      <c r="H2450" s="5"/>
      <c r="I2450" s="5"/>
      <c r="J2450" s="13"/>
      <c r="K2450" s="5"/>
      <c r="L2450" s="5"/>
      <c r="M2450" s="5"/>
      <c r="N2450" s="5"/>
      <c r="O2450" s="5"/>
      <c r="P2450" s="5"/>
      <c r="Q2450" s="5"/>
    </row>
    <row r="2451" spans="1:17" hidden="1" outlineLevel="4" x14ac:dyDescent="0.25">
      <c r="A2451" s="5">
        <v>933</v>
      </c>
      <c r="B2451" s="5" t="s">
        <v>1479</v>
      </c>
      <c r="C2451" s="5" t="str">
        <f>LEFT(B2451,6)</f>
        <v>151110</v>
      </c>
      <c r="D2451" s="5" t="str">
        <f>RIGHT(B2451,2)</f>
        <v>CH</v>
      </c>
      <c r="E2451" s="5" t="s">
        <v>223</v>
      </c>
      <c r="F2451" s="5" t="s">
        <v>302</v>
      </c>
      <c r="G2451" s="5" t="s">
        <v>914</v>
      </c>
      <c r="H2451" s="5" t="s">
        <v>277</v>
      </c>
      <c r="I2451" s="5" t="s">
        <v>276</v>
      </c>
      <c r="J2451" s="13">
        <v>227</v>
      </c>
      <c r="K2451" s="5">
        <v>44</v>
      </c>
      <c r="L2451" s="5" t="s">
        <v>229</v>
      </c>
      <c r="M2451" s="5">
        <v>57</v>
      </c>
      <c r="N2451" s="5" t="s">
        <v>228</v>
      </c>
      <c r="O2451" s="5">
        <v>71</v>
      </c>
      <c r="P2451" s="5" t="s">
        <v>234</v>
      </c>
      <c r="Q2451" s="5">
        <v>55</v>
      </c>
    </row>
    <row r="2452" spans="1:17" hidden="1" outlineLevel="3" collapsed="1" x14ac:dyDescent="0.25">
      <c r="A2452" s="5"/>
      <c r="B2452" s="5"/>
      <c r="C2452" s="5">
        <f>SUBTOTAL(3,C2451:C2451)</f>
        <v>1</v>
      </c>
      <c r="D2452" s="5"/>
      <c r="E2452" s="9" t="s">
        <v>2282</v>
      </c>
      <c r="F2452" s="5"/>
      <c r="G2452" s="5"/>
      <c r="H2452" s="5"/>
      <c r="I2452" s="5"/>
      <c r="J2452" s="13"/>
      <c r="K2452" s="5"/>
      <c r="L2452" s="5"/>
      <c r="M2452" s="5"/>
      <c r="N2452" s="5"/>
      <c r="O2452" s="5"/>
      <c r="P2452" s="5"/>
      <c r="Q2452" s="5"/>
    </row>
    <row r="2453" spans="1:17" hidden="1" outlineLevel="4" x14ac:dyDescent="0.25">
      <c r="A2453" s="5">
        <v>964</v>
      </c>
      <c r="B2453" s="5" t="s">
        <v>1516</v>
      </c>
      <c r="C2453" s="5" t="str">
        <f>LEFT(B2453,6)</f>
        <v>151124</v>
      </c>
      <c r="D2453" s="5" t="str">
        <f>RIGHT(B2453,2)</f>
        <v>HG</v>
      </c>
      <c r="E2453" s="5" t="s">
        <v>253</v>
      </c>
      <c r="F2453" s="5" t="s">
        <v>302</v>
      </c>
      <c r="G2453" s="5" t="s">
        <v>1155</v>
      </c>
      <c r="H2453" s="5" t="s">
        <v>277</v>
      </c>
      <c r="I2453" s="5" t="s">
        <v>276</v>
      </c>
      <c r="J2453" s="13">
        <v>226</v>
      </c>
      <c r="K2453" s="5">
        <v>53</v>
      </c>
      <c r="L2453" s="5" t="s">
        <v>234</v>
      </c>
      <c r="M2453" s="5">
        <v>59</v>
      </c>
      <c r="N2453" s="5" t="s">
        <v>229</v>
      </c>
      <c r="O2453" s="5">
        <v>44</v>
      </c>
      <c r="P2453" s="5" t="s">
        <v>228</v>
      </c>
      <c r="Q2453" s="5">
        <v>70</v>
      </c>
    </row>
    <row r="2454" spans="1:17" hidden="1" outlineLevel="4" x14ac:dyDescent="0.25">
      <c r="A2454" s="5">
        <v>970</v>
      </c>
      <c r="B2454" s="5" t="s">
        <v>1522</v>
      </c>
      <c r="C2454" s="5" t="str">
        <f>LEFT(B2454,6)</f>
        <v>151126</v>
      </c>
      <c r="D2454" s="5" t="str">
        <f>RIGHT(B2454,2)</f>
        <v>DA</v>
      </c>
      <c r="E2454" s="5" t="s">
        <v>253</v>
      </c>
      <c r="F2454" s="5" t="s">
        <v>302</v>
      </c>
      <c r="G2454" s="5" t="s">
        <v>522</v>
      </c>
      <c r="H2454" s="5" t="s">
        <v>277</v>
      </c>
      <c r="I2454" s="5" t="s">
        <v>440</v>
      </c>
      <c r="J2454" s="13">
        <v>247</v>
      </c>
      <c r="K2454" s="5">
        <v>71</v>
      </c>
      <c r="L2454" s="5" t="s">
        <v>228</v>
      </c>
      <c r="M2454" s="5">
        <v>70</v>
      </c>
      <c r="N2454" s="5" t="s">
        <v>234</v>
      </c>
      <c r="O2454" s="5">
        <v>62</v>
      </c>
      <c r="P2454" s="5" t="s">
        <v>229</v>
      </c>
      <c r="Q2454" s="5">
        <v>44</v>
      </c>
    </row>
    <row r="2455" spans="1:17" hidden="1" outlineLevel="4" x14ac:dyDescent="0.25">
      <c r="A2455" s="5">
        <v>1044</v>
      </c>
      <c r="B2455" s="5" t="s">
        <v>1604</v>
      </c>
      <c r="C2455" s="5" t="str">
        <f>LEFT(B2455,6)</f>
        <v>151198</v>
      </c>
      <c r="D2455" s="5" t="str">
        <f>RIGHT(B2455,2)</f>
        <v>GC</v>
      </c>
      <c r="E2455" s="5" t="s">
        <v>253</v>
      </c>
      <c r="F2455" s="5" t="s">
        <v>302</v>
      </c>
      <c r="G2455" s="5" t="s">
        <v>439</v>
      </c>
      <c r="H2455" s="5" t="s">
        <v>277</v>
      </c>
      <c r="I2455" s="5" t="s">
        <v>304</v>
      </c>
      <c r="J2455" s="13">
        <v>240</v>
      </c>
      <c r="K2455" s="5">
        <v>75</v>
      </c>
      <c r="L2455" s="5" t="s">
        <v>234</v>
      </c>
      <c r="M2455" s="5">
        <v>59</v>
      </c>
      <c r="N2455" s="5" t="s">
        <v>229</v>
      </c>
      <c r="O2455" s="5">
        <v>50</v>
      </c>
      <c r="P2455" s="5" t="s">
        <v>228</v>
      </c>
      <c r="Q2455" s="5">
        <v>56</v>
      </c>
    </row>
    <row r="2456" spans="1:17" hidden="1" outlineLevel="4" x14ac:dyDescent="0.25">
      <c r="A2456" s="5">
        <v>1047</v>
      </c>
      <c r="B2456" s="5" t="s">
        <v>1607</v>
      </c>
      <c r="C2456" s="5" t="str">
        <f>LEFT(B2456,6)</f>
        <v>151199</v>
      </c>
      <c r="D2456" s="5" t="str">
        <f>RIGHT(B2456,2)</f>
        <v>CC</v>
      </c>
      <c r="E2456" s="5" t="s">
        <v>253</v>
      </c>
      <c r="F2456" s="5" t="s">
        <v>302</v>
      </c>
      <c r="G2456" s="5" t="s">
        <v>462</v>
      </c>
      <c r="H2456" s="5" t="s">
        <v>277</v>
      </c>
      <c r="I2456" s="5" t="s">
        <v>304</v>
      </c>
      <c r="J2456" s="13">
        <v>209</v>
      </c>
      <c r="K2456" s="5">
        <v>62</v>
      </c>
      <c r="L2456" s="5" t="s">
        <v>234</v>
      </c>
      <c r="M2456" s="5">
        <v>63</v>
      </c>
      <c r="N2456" s="5" t="s">
        <v>229</v>
      </c>
      <c r="O2456" s="5">
        <v>48</v>
      </c>
      <c r="P2456" s="5" t="s">
        <v>228</v>
      </c>
      <c r="Q2456" s="5">
        <v>36</v>
      </c>
    </row>
    <row r="2457" spans="1:17" hidden="1" outlineLevel="3" collapsed="1" x14ac:dyDescent="0.25">
      <c r="A2457" s="5"/>
      <c r="B2457" s="5"/>
      <c r="C2457" s="5">
        <f>SUBTOTAL(3,C2453:C2456)</f>
        <v>4</v>
      </c>
      <c r="D2457" s="5"/>
      <c r="E2457" s="9" t="s">
        <v>2281</v>
      </c>
      <c r="F2457" s="5"/>
      <c r="G2457" s="5"/>
      <c r="H2457" s="5"/>
      <c r="I2457" s="5"/>
      <c r="J2457" s="13"/>
      <c r="K2457" s="5"/>
      <c r="L2457" s="5"/>
      <c r="M2457" s="5"/>
      <c r="N2457" s="5"/>
      <c r="O2457" s="5"/>
      <c r="P2457" s="5"/>
      <c r="Q2457" s="5"/>
    </row>
    <row r="2458" spans="1:17" hidden="1" outlineLevel="4" x14ac:dyDescent="0.25">
      <c r="A2458" s="5">
        <v>1051</v>
      </c>
      <c r="B2458" s="5" t="s">
        <v>1611</v>
      </c>
      <c r="C2458" s="5" t="str">
        <f>LEFT(B2458,6)</f>
        <v>151199</v>
      </c>
      <c r="D2458" s="5" t="str">
        <f>RIGHT(B2458,2)</f>
        <v>EJ</v>
      </c>
      <c r="E2458" s="5" t="s">
        <v>223</v>
      </c>
      <c r="F2458" s="5" t="s">
        <v>302</v>
      </c>
      <c r="G2458" s="5" t="s">
        <v>1070</v>
      </c>
      <c r="H2458" s="5" t="s">
        <v>277</v>
      </c>
      <c r="I2458" s="5" t="s">
        <v>551</v>
      </c>
      <c r="J2458" s="13">
        <v>215</v>
      </c>
      <c r="K2458" s="5">
        <v>68</v>
      </c>
      <c r="L2458" s="5" t="s">
        <v>227</v>
      </c>
      <c r="M2458" s="5">
        <v>40</v>
      </c>
      <c r="N2458" s="5" t="s">
        <v>228</v>
      </c>
      <c r="O2458" s="5">
        <v>47</v>
      </c>
      <c r="P2458" s="5" t="s">
        <v>229</v>
      </c>
      <c r="Q2458" s="5">
        <v>60</v>
      </c>
    </row>
    <row r="2459" spans="1:17" hidden="1" outlineLevel="3" collapsed="1" x14ac:dyDescent="0.25">
      <c r="A2459" s="5"/>
      <c r="B2459" s="5"/>
      <c r="C2459" s="5">
        <f>SUBTOTAL(3,C2458:C2458)</f>
        <v>1</v>
      </c>
      <c r="D2459" s="5"/>
      <c r="E2459" s="9" t="s">
        <v>2282</v>
      </c>
      <c r="F2459" s="5"/>
      <c r="G2459" s="5"/>
      <c r="H2459" s="5"/>
      <c r="I2459" s="5"/>
      <c r="J2459" s="13"/>
      <c r="K2459" s="5"/>
      <c r="L2459" s="5"/>
      <c r="M2459" s="5"/>
      <c r="N2459" s="5"/>
      <c r="O2459" s="5"/>
      <c r="P2459" s="5"/>
      <c r="Q2459" s="5"/>
    </row>
    <row r="2460" spans="1:17" hidden="1" outlineLevel="4" x14ac:dyDescent="0.25">
      <c r="A2460" s="5">
        <v>1088</v>
      </c>
      <c r="B2460" s="5" t="s">
        <v>1650</v>
      </c>
      <c r="C2460" s="5" t="str">
        <f t="shared" ref="C2460:C2472" si="56">LEFT(B2460,6)</f>
        <v>151209</v>
      </c>
      <c r="D2460" s="5" t="str">
        <f t="shared" ref="D2460:D2472" si="57">RIGHT(B2460,2)</f>
        <v>BA</v>
      </c>
      <c r="E2460" s="5" t="s">
        <v>253</v>
      </c>
      <c r="F2460" s="5" t="s">
        <v>302</v>
      </c>
      <c r="G2460" s="5" t="s">
        <v>497</v>
      </c>
      <c r="H2460" s="5" t="s">
        <v>277</v>
      </c>
      <c r="I2460" s="5" t="s">
        <v>276</v>
      </c>
      <c r="J2460" s="13">
        <v>202</v>
      </c>
      <c r="K2460" s="5">
        <v>57</v>
      </c>
      <c r="L2460" s="5" t="s">
        <v>228</v>
      </c>
      <c r="M2460" s="5">
        <v>68</v>
      </c>
      <c r="N2460" s="5" t="s">
        <v>234</v>
      </c>
      <c r="O2460" s="5">
        <v>44</v>
      </c>
      <c r="P2460" s="5" t="s">
        <v>229</v>
      </c>
      <c r="Q2460" s="5">
        <v>33</v>
      </c>
    </row>
    <row r="2461" spans="1:17" hidden="1" outlineLevel="4" x14ac:dyDescent="0.25">
      <c r="A2461" s="5">
        <v>1106</v>
      </c>
      <c r="B2461" s="5" t="s">
        <v>1670</v>
      </c>
      <c r="C2461" s="5" t="str">
        <f t="shared" si="56"/>
        <v>151215</v>
      </c>
      <c r="D2461" s="5" t="str">
        <f t="shared" si="57"/>
        <v>EB</v>
      </c>
      <c r="E2461" s="5" t="s">
        <v>253</v>
      </c>
      <c r="F2461" s="5" t="s">
        <v>302</v>
      </c>
      <c r="G2461" s="5" t="s">
        <v>1070</v>
      </c>
      <c r="H2461" s="5" t="s">
        <v>277</v>
      </c>
      <c r="I2461" s="5" t="s">
        <v>276</v>
      </c>
      <c r="J2461" s="13">
        <v>268</v>
      </c>
      <c r="K2461" s="5">
        <v>79</v>
      </c>
      <c r="L2461" s="5" t="s">
        <v>234</v>
      </c>
      <c r="M2461" s="5">
        <v>73</v>
      </c>
      <c r="N2461" s="5" t="s">
        <v>229</v>
      </c>
      <c r="O2461" s="5">
        <v>48</v>
      </c>
      <c r="P2461" s="5" t="s">
        <v>228</v>
      </c>
      <c r="Q2461" s="5">
        <v>68</v>
      </c>
    </row>
    <row r="2462" spans="1:17" hidden="1" outlineLevel="4" x14ac:dyDescent="0.25">
      <c r="A2462" s="5">
        <v>1136</v>
      </c>
      <c r="B2462" s="5" t="s">
        <v>1705</v>
      </c>
      <c r="C2462" s="5" t="str">
        <f t="shared" si="56"/>
        <v>151222</v>
      </c>
      <c r="D2462" s="5" t="str">
        <f t="shared" si="57"/>
        <v>FH</v>
      </c>
      <c r="E2462" s="5" t="s">
        <v>253</v>
      </c>
      <c r="F2462" s="5" t="s">
        <v>302</v>
      </c>
      <c r="G2462" s="5" t="s">
        <v>1070</v>
      </c>
      <c r="H2462" s="5" t="s">
        <v>277</v>
      </c>
      <c r="I2462" s="5" t="s">
        <v>299</v>
      </c>
      <c r="J2462" s="13">
        <v>250</v>
      </c>
      <c r="K2462" s="5">
        <v>45</v>
      </c>
      <c r="L2462" s="5" t="s">
        <v>228</v>
      </c>
      <c r="M2462" s="5">
        <v>75</v>
      </c>
      <c r="N2462" s="5" t="s">
        <v>234</v>
      </c>
      <c r="O2462" s="5">
        <v>65</v>
      </c>
      <c r="P2462" s="5" t="s">
        <v>229</v>
      </c>
      <c r="Q2462" s="5">
        <v>65</v>
      </c>
    </row>
    <row r="2463" spans="1:17" hidden="1" outlineLevel="4" x14ac:dyDescent="0.25">
      <c r="A2463" s="5">
        <v>1164</v>
      </c>
      <c r="B2463" s="5" t="s">
        <v>1735</v>
      </c>
      <c r="C2463" s="5" t="str">
        <f t="shared" si="56"/>
        <v>151230</v>
      </c>
      <c r="D2463" s="5" t="str">
        <f t="shared" si="57"/>
        <v>CC</v>
      </c>
      <c r="E2463" s="5" t="s">
        <v>253</v>
      </c>
      <c r="F2463" s="5" t="s">
        <v>302</v>
      </c>
      <c r="G2463" s="5" t="s">
        <v>677</v>
      </c>
      <c r="H2463" s="5" t="s">
        <v>277</v>
      </c>
      <c r="I2463" s="5" t="s">
        <v>795</v>
      </c>
      <c r="J2463" s="13">
        <v>220</v>
      </c>
      <c r="K2463" s="5">
        <v>64</v>
      </c>
      <c r="L2463" s="5" t="s">
        <v>228</v>
      </c>
      <c r="M2463" s="5">
        <v>65</v>
      </c>
      <c r="N2463" s="5" t="s">
        <v>234</v>
      </c>
      <c r="O2463" s="5">
        <v>60</v>
      </c>
      <c r="P2463" s="5" t="s">
        <v>229</v>
      </c>
      <c r="Q2463" s="5">
        <v>31</v>
      </c>
    </row>
    <row r="2464" spans="1:17" hidden="1" outlineLevel="4" x14ac:dyDescent="0.25">
      <c r="A2464" s="5">
        <v>1177</v>
      </c>
      <c r="B2464" s="5" t="s">
        <v>1748</v>
      </c>
      <c r="C2464" s="5" t="str">
        <f t="shared" si="56"/>
        <v>151233</v>
      </c>
      <c r="D2464" s="5" t="str">
        <f t="shared" si="57"/>
        <v>EE</v>
      </c>
      <c r="E2464" s="5" t="s">
        <v>253</v>
      </c>
      <c r="F2464" s="5" t="s">
        <v>302</v>
      </c>
      <c r="G2464" s="5" t="s">
        <v>1749</v>
      </c>
      <c r="H2464" s="5" t="s">
        <v>277</v>
      </c>
      <c r="I2464" s="5" t="s">
        <v>276</v>
      </c>
      <c r="J2464" s="13">
        <v>207</v>
      </c>
      <c r="K2464" s="5">
        <v>53</v>
      </c>
      <c r="L2464" s="5" t="s">
        <v>228</v>
      </c>
      <c r="M2464" s="5">
        <v>45</v>
      </c>
      <c r="N2464" s="5" t="s">
        <v>234</v>
      </c>
      <c r="O2464" s="5">
        <v>50</v>
      </c>
      <c r="P2464" s="5" t="s">
        <v>229</v>
      </c>
      <c r="Q2464" s="5">
        <v>59</v>
      </c>
    </row>
    <row r="2465" spans="1:17" hidden="1" outlineLevel="4" x14ac:dyDescent="0.25">
      <c r="A2465" s="5">
        <v>1189</v>
      </c>
      <c r="B2465" s="5" t="s">
        <v>1761</v>
      </c>
      <c r="C2465" s="5" t="str">
        <f t="shared" si="56"/>
        <v>151235</v>
      </c>
      <c r="D2465" s="5" t="str">
        <f t="shared" si="57"/>
        <v>IG</v>
      </c>
      <c r="E2465" s="5" t="s">
        <v>253</v>
      </c>
      <c r="F2465" s="5" t="s">
        <v>302</v>
      </c>
      <c r="G2465" s="5" t="s">
        <v>645</v>
      </c>
      <c r="H2465" s="5" t="s">
        <v>277</v>
      </c>
      <c r="I2465" s="5" t="s">
        <v>304</v>
      </c>
      <c r="J2465" s="13">
        <v>201</v>
      </c>
      <c r="K2465" s="5">
        <v>65</v>
      </c>
      <c r="L2465" s="5" t="s">
        <v>234</v>
      </c>
      <c r="M2465" s="5">
        <v>45</v>
      </c>
      <c r="N2465" s="5" t="s">
        <v>228</v>
      </c>
      <c r="O2465" s="5">
        <v>43</v>
      </c>
      <c r="P2465" s="5" t="s">
        <v>229</v>
      </c>
      <c r="Q2465" s="5">
        <v>48</v>
      </c>
    </row>
    <row r="2466" spans="1:17" hidden="1" outlineLevel="4" x14ac:dyDescent="0.25">
      <c r="A2466" s="5">
        <v>1212</v>
      </c>
      <c r="B2466" s="5" t="s">
        <v>1785</v>
      </c>
      <c r="C2466" s="5" t="str">
        <f t="shared" si="56"/>
        <v>151240</v>
      </c>
      <c r="D2466" s="5" t="str">
        <f t="shared" si="57"/>
        <v>DB</v>
      </c>
      <c r="E2466" s="5" t="s">
        <v>253</v>
      </c>
      <c r="F2466" s="5" t="s">
        <v>302</v>
      </c>
      <c r="G2466" s="5" t="s">
        <v>361</v>
      </c>
      <c r="H2466" s="5" t="s">
        <v>277</v>
      </c>
      <c r="I2466" s="5" t="s">
        <v>276</v>
      </c>
      <c r="J2466" s="13">
        <v>240</v>
      </c>
      <c r="K2466" s="5">
        <v>47</v>
      </c>
      <c r="L2466" s="5" t="s">
        <v>234</v>
      </c>
      <c r="M2466" s="5">
        <v>55</v>
      </c>
      <c r="N2466" s="5" t="s">
        <v>228</v>
      </c>
      <c r="O2466" s="5">
        <v>58</v>
      </c>
      <c r="P2466" s="5" t="s">
        <v>229</v>
      </c>
      <c r="Q2466" s="5">
        <v>80</v>
      </c>
    </row>
    <row r="2467" spans="1:17" hidden="1" outlineLevel="4" x14ac:dyDescent="0.25">
      <c r="A2467" s="5">
        <v>1235</v>
      </c>
      <c r="B2467" s="5" t="s">
        <v>1813</v>
      </c>
      <c r="C2467" s="5" t="str">
        <f t="shared" si="56"/>
        <v>151248</v>
      </c>
      <c r="D2467" s="5" t="str">
        <f t="shared" si="57"/>
        <v>BH</v>
      </c>
      <c r="E2467" s="5" t="s">
        <v>253</v>
      </c>
      <c r="F2467" s="5" t="s">
        <v>302</v>
      </c>
      <c r="G2467" s="5" t="s">
        <v>1070</v>
      </c>
      <c r="H2467" s="5" t="s">
        <v>277</v>
      </c>
      <c r="I2467" s="5" t="s">
        <v>299</v>
      </c>
      <c r="J2467" s="13">
        <v>246</v>
      </c>
      <c r="K2467" s="5">
        <v>61</v>
      </c>
      <c r="L2467" s="5" t="s">
        <v>228</v>
      </c>
      <c r="M2467" s="5">
        <v>57</v>
      </c>
      <c r="N2467" s="5" t="s">
        <v>234</v>
      </c>
      <c r="O2467" s="5">
        <v>60</v>
      </c>
      <c r="P2467" s="5" t="s">
        <v>229</v>
      </c>
      <c r="Q2467" s="5">
        <v>68</v>
      </c>
    </row>
    <row r="2468" spans="1:17" hidden="1" outlineLevel="4" x14ac:dyDescent="0.25">
      <c r="A2468" s="5">
        <v>1297</v>
      </c>
      <c r="B2468" s="5" t="s">
        <v>1880</v>
      </c>
      <c r="C2468" s="5" t="str">
        <f t="shared" si="56"/>
        <v>151266</v>
      </c>
      <c r="D2468" s="5" t="str">
        <f t="shared" si="57"/>
        <v>IJ</v>
      </c>
      <c r="E2468" s="5" t="s">
        <v>253</v>
      </c>
      <c r="F2468" s="5" t="s">
        <v>302</v>
      </c>
      <c r="G2468" s="5" t="s">
        <v>418</v>
      </c>
      <c r="H2468" s="5" t="s">
        <v>277</v>
      </c>
      <c r="I2468" s="5" t="s">
        <v>299</v>
      </c>
      <c r="J2468" s="13">
        <v>235</v>
      </c>
      <c r="K2468" s="5">
        <v>54</v>
      </c>
      <c r="L2468" s="5" t="s">
        <v>228</v>
      </c>
      <c r="M2468" s="5">
        <v>54</v>
      </c>
      <c r="N2468" s="5" t="s">
        <v>234</v>
      </c>
      <c r="O2468" s="5">
        <v>70</v>
      </c>
      <c r="P2468" s="5" t="s">
        <v>229</v>
      </c>
      <c r="Q2468" s="5">
        <v>57</v>
      </c>
    </row>
    <row r="2469" spans="1:17" hidden="1" outlineLevel="4" x14ac:dyDescent="0.25">
      <c r="A2469" s="5">
        <v>1342</v>
      </c>
      <c r="B2469" s="5" t="s">
        <v>1929</v>
      </c>
      <c r="C2469" s="5" t="str">
        <f t="shared" si="56"/>
        <v>151283</v>
      </c>
      <c r="D2469" s="5" t="str">
        <f t="shared" si="57"/>
        <v>DJ</v>
      </c>
      <c r="E2469" s="5" t="s">
        <v>253</v>
      </c>
      <c r="F2469" s="5" t="s">
        <v>302</v>
      </c>
      <c r="G2469" s="5" t="s">
        <v>439</v>
      </c>
      <c r="H2469" s="5" t="s">
        <v>277</v>
      </c>
      <c r="I2469" s="5" t="s">
        <v>440</v>
      </c>
      <c r="J2469" s="13">
        <v>236</v>
      </c>
      <c r="K2469" s="5">
        <v>68</v>
      </c>
      <c r="L2469" s="5" t="s">
        <v>234</v>
      </c>
      <c r="M2469" s="5">
        <v>63</v>
      </c>
      <c r="N2469" s="5" t="s">
        <v>229</v>
      </c>
      <c r="O2469" s="5">
        <v>50</v>
      </c>
      <c r="P2469" s="5" t="s">
        <v>228</v>
      </c>
      <c r="Q2469" s="5">
        <v>55</v>
      </c>
    </row>
    <row r="2470" spans="1:17" hidden="1" outlineLevel="4" x14ac:dyDescent="0.25">
      <c r="A2470" s="5">
        <v>1355</v>
      </c>
      <c r="B2470" s="5" t="s">
        <v>1942</v>
      </c>
      <c r="C2470" s="5" t="str">
        <f t="shared" si="56"/>
        <v>151285</v>
      </c>
      <c r="D2470" s="5" t="str">
        <f t="shared" si="57"/>
        <v>DI</v>
      </c>
      <c r="E2470" s="5" t="s">
        <v>253</v>
      </c>
      <c r="F2470" s="5" t="s">
        <v>302</v>
      </c>
      <c r="G2470" s="5" t="s">
        <v>462</v>
      </c>
      <c r="H2470" s="5" t="s">
        <v>277</v>
      </c>
      <c r="I2470" s="5" t="s">
        <v>440</v>
      </c>
      <c r="J2470" s="13">
        <v>226</v>
      </c>
      <c r="K2470" s="5">
        <v>60</v>
      </c>
      <c r="L2470" s="5" t="s">
        <v>228</v>
      </c>
      <c r="M2470" s="5">
        <v>48</v>
      </c>
      <c r="N2470" s="5" t="s">
        <v>234</v>
      </c>
      <c r="O2470" s="5">
        <v>55</v>
      </c>
      <c r="P2470" s="5" t="s">
        <v>229</v>
      </c>
      <c r="Q2470" s="5">
        <v>63</v>
      </c>
    </row>
    <row r="2471" spans="1:17" hidden="1" outlineLevel="4" x14ac:dyDescent="0.25">
      <c r="A2471" s="5">
        <v>1371</v>
      </c>
      <c r="B2471" s="5" t="s">
        <v>1958</v>
      </c>
      <c r="C2471" s="5" t="str">
        <f t="shared" si="56"/>
        <v>151289</v>
      </c>
      <c r="D2471" s="5" t="str">
        <f t="shared" si="57"/>
        <v>IC</v>
      </c>
      <c r="E2471" s="5" t="s">
        <v>253</v>
      </c>
      <c r="F2471" s="5" t="s">
        <v>302</v>
      </c>
      <c r="G2471" s="5" t="s">
        <v>479</v>
      </c>
      <c r="H2471" s="5" t="s">
        <v>277</v>
      </c>
      <c r="I2471" s="5" t="s">
        <v>440</v>
      </c>
      <c r="J2471" s="13">
        <v>216</v>
      </c>
      <c r="K2471" s="5">
        <v>65</v>
      </c>
      <c r="L2471" s="5" t="s">
        <v>228</v>
      </c>
      <c r="M2471" s="5">
        <v>52</v>
      </c>
      <c r="N2471" s="5" t="s">
        <v>234</v>
      </c>
      <c r="O2471" s="5">
        <v>39</v>
      </c>
      <c r="P2471" s="5" t="s">
        <v>229</v>
      </c>
      <c r="Q2471" s="5">
        <v>60</v>
      </c>
    </row>
    <row r="2472" spans="1:17" hidden="1" outlineLevel="4" x14ac:dyDescent="0.25">
      <c r="A2472" s="5">
        <v>1372</v>
      </c>
      <c r="B2472" s="5" t="s">
        <v>1959</v>
      </c>
      <c r="C2472" s="5" t="str">
        <f t="shared" si="56"/>
        <v>151290</v>
      </c>
      <c r="D2472" s="5" t="str">
        <f t="shared" si="57"/>
        <v>BG</v>
      </c>
      <c r="E2472" s="5" t="s">
        <v>253</v>
      </c>
      <c r="F2472" s="5" t="s">
        <v>302</v>
      </c>
      <c r="G2472" s="5" t="s">
        <v>479</v>
      </c>
      <c r="H2472" s="5" t="s">
        <v>277</v>
      </c>
      <c r="I2472" s="5" t="s">
        <v>276</v>
      </c>
      <c r="J2472" s="13">
        <v>201</v>
      </c>
      <c r="K2472" s="5">
        <v>52</v>
      </c>
      <c r="L2472" s="5" t="s">
        <v>228</v>
      </c>
      <c r="M2472" s="5">
        <v>45</v>
      </c>
      <c r="N2472" s="5" t="s">
        <v>234</v>
      </c>
      <c r="O2472" s="5">
        <v>61</v>
      </c>
      <c r="P2472" s="5" t="s">
        <v>229</v>
      </c>
      <c r="Q2472" s="5">
        <v>43</v>
      </c>
    </row>
    <row r="2473" spans="1:17" hidden="1" outlineLevel="3" collapsed="1" x14ac:dyDescent="0.25">
      <c r="A2473" s="5"/>
      <c r="B2473" s="5"/>
      <c r="C2473" s="5">
        <f>SUBTOTAL(3,C2460:C2472)</f>
        <v>13</v>
      </c>
      <c r="D2473" s="5"/>
      <c r="E2473" s="9" t="s">
        <v>2281</v>
      </c>
      <c r="F2473" s="5"/>
      <c r="G2473" s="5"/>
      <c r="H2473" s="5"/>
      <c r="I2473" s="5"/>
      <c r="J2473" s="13"/>
      <c r="K2473" s="5"/>
      <c r="L2473" s="5"/>
      <c r="M2473" s="5"/>
      <c r="N2473" s="5"/>
      <c r="O2473" s="5"/>
      <c r="P2473" s="5"/>
      <c r="Q2473" s="5"/>
    </row>
    <row r="2474" spans="1:17" hidden="1" outlineLevel="4" x14ac:dyDescent="0.25">
      <c r="A2474" s="5">
        <v>1581</v>
      </c>
      <c r="B2474" s="5" t="s">
        <v>2192</v>
      </c>
      <c r="C2474" s="5" t="str">
        <f>LEFT(B2474,6)</f>
        <v>151483</v>
      </c>
      <c r="D2474" s="5" t="str">
        <f>RIGHT(B2474,2)</f>
        <v>GD</v>
      </c>
      <c r="E2474" s="5" t="s">
        <v>223</v>
      </c>
      <c r="F2474" s="5" t="s">
        <v>302</v>
      </c>
      <c r="G2474" s="5" t="s">
        <v>361</v>
      </c>
      <c r="H2474" s="5" t="s">
        <v>277</v>
      </c>
      <c r="I2474" s="5" t="s">
        <v>299</v>
      </c>
      <c r="J2474" s="13">
        <v>227</v>
      </c>
      <c r="K2474" s="5">
        <v>61</v>
      </c>
      <c r="L2474" s="5" t="s">
        <v>234</v>
      </c>
      <c r="M2474" s="5">
        <v>72</v>
      </c>
      <c r="N2474" s="5" t="s">
        <v>228</v>
      </c>
      <c r="O2474" s="5">
        <v>51</v>
      </c>
      <c r="P2474" s="5" t="s">
        <v>229</v>
      </c>
      <c r="Q2474" s="5">
        <v>43</v>
      </c>
    </row>
    <row r="2475" spans="1:17" hidden="1" outlineLevel="3" collapsed="1" x14ac:dyDescent="0.25">
      <c r="A2475" s="5"/>
      <c r="B2475" s="5"/>
      <c r="C2475" s="5">
        <f>SUBTOTAL(3,C2474:C2474)</f>
        <v>1</v>
      </c>
      <c r="D2475" s="5"/>
      <c r="E2475" s="9" t="s">
        <v>2282</v>
      </c>
      <c r="F2475" s="5"/>
      <c r="G2475" s="5"/>
      <c r="H2475" s="5"/>
      <c r="I2475" s="5"/>
      <c r="J2475" s="13"/>
      <c r="K2475" s="5"/>
      <c r="L2475" s="5"/>
      <c r="M2475" s="5"/>
      <c r="N2475" s="5"/>
      <c r="O2475" s="5"/>
      <c r="P2475" s="5"/>
      <c r="Q2475" s="5"/>
    </row>
    <row r="2476" spans="1:17" outlineLevel="2" collapsed="1" x14ac:dyDescent="0.25">
      <c r="A2476" s="5"/>
      <c r="B2476" s="5"/>
      <c r="C2476" s="5">
        <f>SUBTOTAL(3,C2431:C2474)</f>
        <v>37</v>
      </c>
      <c r="D2476" s="5"/>
      <c r="E2476" s="5"/>
      <c r="F2476" s="5"/>
      <c r="G2476" s="5"/>
      <c r="H2476" s="9" t="s">
        <v>2276</v>
      </c>
      <c r="I2476" s="5"/>
      <c r="J2476" s="13"/>
      <c r="K2476" s="5"/>
      <c r="L2476" s="5"/>
      <c r="M2476" s="5"/>
      <c r="N2476" s="5"/>
      <c r="O2476" s="5"/>
      <c r="P2476" s="5"/>
      <c r="Q2476" s="5"/>
    </row>
    <row r="2477" spans="1:17" hidden="1" outlineLevel="4" x14ac:dyDescent="0.25">
      <c r="A2477" s="5">
        <v>92</v>
      </c>
      <c r="B2477" s="5" t="s">
        <v>429</v>
      </c>
      <c r="C2477" s="5" t="str">
        <f t="shared" ref="C2477:C2482" si="58">LEFT(B2477,6)</f>
        <v>150470</v>
      </c>
      <c r="D2477" s="5" t="str">
        <f t="shared" ref="D2477:D2482" si="59">RIGHT(B2477,2)</f>
        <v>BC</v>
      </c>
      <c r="E2477" s="5" t="s">
        <v>253</v>
      </c>
      <c r="F2477" s="5" t="s">
        <v>302</v>
      </c>
      <c r="G2477" s="5" t="s">
        <v>430</v>
      </c>
      <c r="H2477" s="5" t="s">
        <v>251</v>
      </c>
      <c r="I2477" s="5" t="s">
        <v>250</v>
      </c>
      <c r="J2477" s="13">
        <v>218</v>
      </c>
      <c r="K2477" s="5">
        <v>54</v>
      </c>
      <c r="L2477" s="5" t="s">
        <v>250</v>
      </c>
      <c r="M2477" s="5">
        <v>53</v>
      </c>
      <c r="N2477" s="5" t="s">
        <v>239</v>
      </c>
      <c r="O2477" s="5">
        <v>58</v>
      </c>
      <c r="P2477" s="5" t="s">
        <v>234</v>
      </c>
      <c r="Q2477" s="5">
        <v>53</v>
      </c>
    </row>
    <row r="2478" spans="1:17" hidden="1" outlineLevel="4" x14ac:dyDescent="0.25">
      <c r="A2478" s="5">
        <v>109</v>
      </c>
      <c r="B2478" s="5" t="s">
        <v>461</v>
      </c>
      <c r="C2478" s="5" t="str">
        <f t="shared" si="58"/>
        <v>150472</v>
      </c>
      <c r="D2478" s="5" t="str">
        <f t="shared" si="59"/>
        <v>IG</v>
      </c>
      <c r="E2478" s="5" t="s">
        <v>253</v>
      </c>
      <c r="F2478" s="5" t="s">
        <v>302</v>
      </c>
      <c r="G2478" s="5" t="s">
        <v>462</v>
      </c>
      <c r="H2478" s="5" t="s">
        <v>251</v>
      </c>
      <c r="I2478" s="5" t="s">
        <v>435</v>
      </c>
      <c r="J2478" s="13">
        <v>224</v>
      </c>
      <c r="K2478" s="5">
        <v>62</v>
      </c>
      <c r="L2478" s="5" t="s">
        <v>238</v>
      </c>
      <c r="M2478" s="5">
        <v>58</v>
      </c>
      <c r="N2478" s="5" t="s">
        <v>320</v>
      </c>
      <c r="O2478" s="5">
        <v>53</v>
      </c>
      <c r="P2478" s="5" t="s">
        <v>239</v>
      </c>
      <c r="Q2478" s="5">
        <v>51</v>
      </c>
    </row>
    <row r="2479" spans="1:17" hidden="1" outlineLevel="4" x14ac:dyDescent="0.25">
      <c r="A2479" s="5">
        <v>141</v>
      </c>
      <c r="B2479" s="5" t="s">
        <v>511</v>
      </c>
      <c r="C2479" s="5" t="str">
        <f t="shared" si="58"/>
        <v>150482</v>
      </c>
      <c r="D2479" s="5" t="str">
        <f t="shared" si="59"/>
        <v>EE</v>
      </c>
      <c r="E2479" s="5" t="s">
        <v>253</v>
      </c>
      <c r="F2479" s="5" t="s">
        <v>302</v>
      </c>
      <c r="G2479" s="5" t="s">
        <v>462</v>
      </c>
      <c r="H2479" s="5" t="s">
        <v>251</v>
      </c>
      <c r="I2479" s="5" t="s">
        <v>435</v>
      </c>
      <c r="J2479" s="13">
        <v>264</v>
      </c>
      <c r="K2479" s="5">
        <v>68</v>
      </c>
      <c r="L2479" s="5" t="s">
        <v>250</v>
      </c>
      <c r="M2479" s="5">
        <v>70</v>
      </c>
      <c r="N2479" s="5" t="s">
        <v>239</v>
      </c>
      <c r="O2479" s="5">
        <v>63</v>
      </c>
      <c r="P2479" s="5" t="s">
        <v>234</v>
      </c>
      <c r="Q2479" s="5">
        <v>63</v>
      </c>
    </row>
    <row r="2480" spans="1:17" hidden="1" outlineLevel="4" x14ac:dyDescent="0.25">
      <c r="A2480" s="5">
        <v>154</v>
      </c>
      <c r="B2480" s="5" t="s">
        <v>531</v>
      </c>
      <c r="C2480" s="5" t="str">
        <f t="shared" si="58"/>
        <v>150490</v>
      </c>
      <c r="D2480" s="5" t="str">
        <f t="shared" si="59"/>
        <v>CJ</v>
      </c>
      <c r="E2480" s="5" t="s">
        <v>253</v>
      </c>
      <c r="F2480" s="5" t="s">
        <v>302</v>
      </c>
      <c r="G2480" s="5" t="s">
        <v>532</v>
      </c>
      <c r="H2480" s="5" t="s">
        <v>251</v>
      </c>
      <c r="I2480" s="5" t="s">
        <v>249</v>
      </c>
      <c r="J2480" s="13">
        <v>219</v>
      </c>
      <c r="K2480" s="5">
        <v>38</v>
      </c>
      <c r="L2480" s="5" t="s">
        <v>320</v>
      </c>
      <c r="M2480" s="5">
        <v>52</v>
      </c>
      <c r="N2480" s="5" t="s">
        <v>250</v>
      </c>
      <c r="O2480" s="5">
        <v>66</v>
      </c>
      <c r="P2480" s="5" t="s">
        <v>234</v>
      </c>
      <c r="Q2480" s="5">
        <v>63</v>
      </c>
    </row>
    <row r="2481" spans="1:17" hidden="1" outlineLevel="4" x14ac:dyDescent="0.25">
      <c r="A2481" s="5">
        <v>251</v>
      </c>
      <c r="B2481" s="5" t="s">
        <v>662</v>
      </c>
      <c r="C2481" s="5" t="str">
        <f t="shared" si="58"/>
        <v>150518</v>
      </c>
      <c r="D2481" s="5" t="str">
        <f t="shared" si="59"/>
        <v>JH</v>
      </c>
      <c r="E2481" s="5" t="s">
        <v>253</v>
      </c>
      <c r="F2481" s="5" t="s">
        <v>302</v>
      </c>
      <c r="G2481" s="5" t="s">
        <v>418</v>
      </c>
      <c r="H2481" s="5" t="s">
        <v>251</v>
      </c>
      <c r="I2481" s="5" t="s">
        <v>250</v>
      </c>
      <c r="J2481" s="13">
        <v>222</v>
      </c>
      <c r="K2481" s="5">
        <v>55</v>
      </c>
      <c r="L2481" s="5" t="s">
        <v>320</v>
      </c>
      <c r="M2481" s="5">
        <v>65</v>
      </c>
      <c r="N2481" s="5" t="s">
        <v>250</v>
      </c>
      <c r="O2481" s="5">
        <v>50</v>
      </c>
      <c r="P2481" s="5" t="s">
        <v>234</v>
      </c>
      <c r="Q2481" s="5">
        <v>52</v>
      </c>
    </row>
    <row r="2482" spans="1:17" hidden="1" outlineLevel="4" x14ac:dyDescent="0.25">
      <c r="A2482" s="5">
        <v>263</v>
      </c>
      <c r="B2482" s="5" t="s">
        <v>676</v>
      </c>
      <c r="C2482" s="5" t="str">
        <f t="shared" si="58"/>
        <v>150519</v>
      </c>
      <c r="D2482" s="5" t="str">
        <f t="shared" si="59"/>
        <v>GB</v>
      </c>
      <c r="E2482" s="5" t="s">
        <v>253</v>
      </c>
      <c r="F2482" s="5" t="s">
        <v>302</v>
      </c>
      <c r="G2482" s="5" t="s">
        <v>677</v>
      </c>
      <c r="H2482" s="5" t="s">
        <v>251</v>
      </c>
      <c r="I2482" s="5" t="s">
        <v>250</v>
      </c>
      <c r="J2482" s="13">
        <v>208</v>
      </c>
      <c r="K2482" s="5">
        <v>49</v>
      </c>
      <c r="L2482" s="5" t="s">
        <v>250</v>
      </c>
      <c r="M2482" s="5">
        <v>53</v>
      </c>
      <c r="N2482" s="5" t="s">
        <v>239</v>
      </c>
      <c r="O2482" s="5">
        <v>59</v>
      </c>
      <c r="P2482" s="5" t="s">
        <v>234</v>
      </c>
      <c r="Q2482" s="5">
        <v>47</v>
      </c>
    </row>
    <row r="2483" spans="1:17" hidden="1" outlineLevel="3" collapsed="1" x14ac:dyDescent="0.25">
      <c r="A2483" s="5"/>
      <c r="B2483" s="5"/>
      <c r="C2483" s="5">
        <f>SUBTOTAL(3,C2477:C2482)</f>
        <v>6</v>
      </c>
      <c r="D2483" s="5"/>
      <c r="E2483" s="9" t="s">
        <v>2281</v>
      </c>
      <c r="F2483" s="5"/>
      <c r="G2483" s="5"/>
      <c r="H2483" s="5"/>
      <c r="I2483" s="5"/>
      <c r="J2483" s="13"/>
      <c r="K2483" s="5"/>
      <c r="L2483" s="5"/>
      <c r="M2483" s="5"/>
      <c r="N2483" s="5"/>
      <c r="O2483" s="5"/>
      <c r="P2483" s="5"/>
      <c r="Q2483" s="5"/>
    </row>
    <row r="2484" spans="1:17" hidden="1" outlineLevel="4" x14ac:dyDescent="0.25">
      <c r="A2484" s="5">
        <v>333</v>
      </c>
      <c r="B2484" s="5" t="s">
        <v>764</v>
      </c>
      <c r="C2484" s="5" t="str">
        <f>LEFT(B2484,6)</f>
        <v>150532</v>
      </c>
      <c r="D2484" s="5" t="str">
        <f>RIGHT(B2484,2)</f>
        <v>BE</v>
      </c>
      <c r="E2484" s="5" t="s">
        <v>223</v>
      </c>
      <c r="F2484" s="5" t="s">
        <v>302</v>
      </c>
      <c r="G2484" s="5" t="s">
        <v>439</v>
      </c>
      <c r="H2484" s="5" t="s">
        <v>251</v>
      </c>
      <c r="I2484" s="5" t="s">
        <v>435</v>
      </c>
      <c r="J2484" s="13">
        <v>213</v>
      </c>
      <c r="K2484" s="5">
        <v>61</v>
      </c>
      <c r="L2484" s="5" t="s">
        <v>250</v>
      </c>
      <c r="M2484" s="5">
        <v>61</v>
      </c>
      <c r="N2484" s="5" t="s">
        <v>239</v>
      </c>
      <c r="O2484" s="5">
        <v>49</v>
      </c>
      <c r="P2484" s="5" t="s">
        <v>234</v>
      </c>
      <c r="Q2484" s="5">
        <v>42</v>
      </c>
    </row>
    <row r="2485" spans="1:17" hidden="1" outlineLevel="3" collapsed="1" x14ac:dyDescent="0.25">
      <c r="A2485" s="5"/>
      <c r="B2485" s="5"/>
      <c r="C2485" s="5">
        <f>SUBTOTAL(3,C2484:C2484)</f>
        <v>1</v>
      </c>
      <c r="D2485" s="5"/>
      <c r="E2485" s="9" t="s">
        <v>2282</v>
      </c>
      <c r="F2485" s="5"/>
      <c r="G2485" s="5"/>
      <c r="H2485" s="5"/>
      <c r="I2485" s="5"/>
      <c r="J2485" s="13"/>
      <c r="K2485" s="5"/>
      <c r="L2485" s="5"/>
      <c r="M2485" s="5"/>
      <c r="N2485" s="5"/>
      <c r="O2485" s="5"/>
      <c r="P2485" s="5"/>
      <c r="Q2485" s="5"/>
    </row>
    <row r="2486" spans="1:17" hidden="1" outlineLevel="4" x14ac:dyDescent="0.25">
      <c r="A2486" s="5">
        <v>415</v>
      </c>
      <c r="B2486" s="5" t="s">
        <v>862</v>
      </c>
      <c r="C2486" s="5" t="str">
        <f>LEFT(B2486,6)</f>
        <v>150583</v>
      </c>
      <c r="D2486" s="5" t="str">
        <f>RIGHT(B2486,2)</f>
        <v>GB</v>
      </c>
      <c r="E2486" s="5" t="s">
        <v>253</v>
      </c>
      <c r="F2486" s="5" t="s">
        <v>302</v>
      </c>
      <c r="G2486" s="5" t="s">
        <v>677</v>
      </c>
      <c r="H2486" s="5" t="s">
        <v>251</v>
      </c>
      <c r="I2486" s="5" t="s">
        <v>249</v>
      </c>
      <c r="J2486" s="13">
        <v>252</v>
      </c>
      <c r="K2486" s="5">
        <v>53</v>
      </c>
      <c r="L2486" s="5" t="s">
        <v>320</v>
      </c>
      <c r="M2486" s="5">
        <v>71</v>
      </c>
      <c r="N2486" s="5" t="s">
        <v>250</v>
      </c>
      <c r="O2486" s="5">
        <v>65</v>
      </c>
      <c r="P2486" s="5" t="s">
        <v>239</v>
      </c>
      <c r="Q2486" s="5">
        <v>63</v>
      </c>
    </row>
    <row r="2487" spans="1:17" hidden="1" outlineLevel="4" x14ac:dyDescent="0.25">
      <c r="A2487" s="5">
        <v>417</v>
      </c>
      <c r="B2487" s="5" t="s">
        <v>865</v>
      </c>
      <c r="C2487" s="5" t="str">
        <f>LEFT(B2487,6)</f>
        <v>150584</v>
      </c>
      <c r="D2487" s="5" t="str">
        <f>RIGHT(B2487,2)</f>
        <v>AH</v>
      </c>
      <c r="E2487" s="5" t="s">
        <v>253</v>
      </c>
      <c r="F2487" s="5" t="s">
        <v>302</v>
      </c>
      <c r="G2487" s="5" t="s">
        <v>479</v>
      </c>
      <c r="H2487" s="5" t="s">
        <v>251</v>
      </c>
      <c r="I2487" s="5" t="s">
        <v>442</v>
      </c>
      <c r="J2487" s="13">
        <v>234</v>
      </c>
      <c r="K2487" s="5">
        <v>58</v>
      </c>
      <c r="L2487" s="5" t="s">
        <v>442</v>
      </c>
      <c r="M2487" s="5">
        <v>60</v>
      </c>
      <c r="N2487" s="5" t="s">
        <v>234</v>
      </c>
      <c r="O2487" s="5">
        <v>56</v>
      </c>
      <c r="P2487" s="5" t="s">
        <v>250</v>
      </c>
      <c r="Q2487" s="5">
        <v>60</v>
      </c>
    </row>
    <row r="2488" spans="1:17" hidden="1" outlineLevel="4" x14ac:dyDescent="0.25">
      <c r="A2488" s="5">
        <v>440</v>
      </c>
      <c r="B2488" s="5" t="s">
        <v>900</v>
      </c>
      <c r="C2488" s="5" t="str">
        <f>LEFT(B2488,6)</f>
        <v>150595</v>
      </c>
      <c r="D2488" s="5" t="str">
        <f>RIGHT(B2488,2)</f>
        <v>DB</v>
      </c>
      <c r="E2488" s="5" t="s">
        <v>253</v>
      </c>
      <c r="F2488" s="5" t="s">
        <v>302</v>
      </c>
      <c r="G2488" s="5" t="s">
        <v>522</v>
      </c>
      <c r="H2488" s="5" t="s">
        <v>251</v>
      </c>
      <c r="I2488" s="5" t="s">
        <v>435</v>
      </c>
      <c r="J2488" s="13">
        <v>202</v>
      </c>
      <c r="K2488" s="5">
        <v>45</v>
      </c>
      <c r="L2488" s="5" t="s">
        <v>234</v>
      </c>
      <c r="M2488" s="5">
        <v>63</v>
      </c>
      <c r="N2488" s="5" t="s">
        <v>250</v>
      </c>
      <c r="O2488" s="5">
        <v>50</v>
      </c>
      <c r="P2488" s="5" t="s">
        <v>320</v>
      </c>
      <c r="Q2488" s="5">
        <v>44</v>
      </c>
    </row>
    <row r="2489" spans="1:17" hidden="1" outlineLevel="3" collapsed="1" x14ac:dyDescent="0.25">
      <c r="A2489" s="5"/>
      <c r="B2489" s="5"/>
      <c r="C2489" s="5">
        <f>SUBTOTAL(3,C2486:C2488)</f>
        <v>3</v>
      </c>
      <c r="D2489" s="5"/>
      <c r="E2489" s="9" t="s">
        <v>2281</v>
      </c>
      <c r="F2489" s="5"/>
      <c r="G2489" s="5"/>
      <c r="H2489" s="5"/>
      <c r="I2489" s="5"/>
      <c r="J2489" s="13"/>
      <c r="K2489" s="5"/>
      <c r="L2489" s="5"/>
      <c r="M2489" s="5"/>
      <c r="N2489" s="5"/>
      <c r="O2489" s="5"/>
      <c r="P2489" s="5"/>
      <c r="Q2489" s="5"/>
    </row>
    <row r="2490" spans="1:17" hidden="1" outlineLevel="4" x14ac:dyDescent="0.25">
      <c r="A2490" s="5">
        <v>455</v>
      </c>
      <c r="B2490" s="5" t="s">
        <v>921</v>
      </c>
      <c r="C2490" s="5" t="str">
        <f>LEFT(B2490,6)</f>
        <v>150602</v>
      </c>
      <c r="D2490" s="5" t="str">
        <f>RIGHT(B2490,2)</f>
        <v>HA</v>
      </c>
      <c r="E2490" s="5" t="s">
        <v>223</v>
      </c>
      <c r="F2490" s="5" t="s">
        <v>302</v>
      </c>
      <c r="G2490" s="5" t="s">
        <v>522</v>
      </c>
      <c r="H2490" s="5" t="s">
        <v>251</v>
      </c>
      <c r="I2490" s="5" t="s">
        <v>435</v>
      </c>
      <c r="J2490" s="13">
        <v>248</v>
      </c>
      <c r="K2490" s="5">
        <v>53</v>
      </c>
      <c r="L2490" s="5" t="s">
        <v>250</v>
      </c>
      <c r="M2490" s="5">
        <v>64</v>
      </c>
      <c r="N2490" s="5" t="s">
        <v>239</v>
      </c>
      <c r="O2490" s="5">
        <v>65</v>
      </c>
      <c r="P2490" s="5" t="s">
        <v>240</v>
      </c>
      <c r="Q2490" s="5">
        <v>66</v>
      </c>
    </row>
    <row r="2491" spans="1:17" hidden="1" outlineLevel="3" collapsed="1" x14ac:dyDescent="0.25">
      <c r="A2491" s="5"/>
      <c r="B2491" s="5"/>
      <c r="C2491" s="5">
        <f>SUBTOTAL(3,C2490:C2490)</f>
        <v>1</v>
      </c>
      <c r="D2491" s="5"/>
      <c r="E2491" s="9" t="s">
        <v>2282</v>
      </c>
      <c r="F2491" s="5"/>
      <c r="G2491" s="5"/>
      <c r="H2491" s="5"/>
      <c r="I2491" s="5"/>
      <c r="J2491" s="13"/>
      <c r="K2491" s="5"/>
      <c r="L2491" s="5"/>
      <c r="M2491" s="5"/>
      <c r="N2491" s="5"/>
      <c r="O2491" s="5"/>
      <c r="P2491" s="5"/>
      <c r="Q2491" s="5"/>
    </row>
    <row r="2492" spans="1:17" hidden="1" outlineLevel="4" x14ac:dyDescent="0.25">
      <c r="A2492" s="5">
        <v>461</v>
      </c>
      <c r="B2492" s="5" t="s">
        <v>927</v>
      </c>
      <c r="C2492" s="5" t="str">
        <f>LEFT(B2492,6)</f>
        <v>150605</v>
      </c>
      <c r="D2492" s="5" t="str">
        <f>RIGHT(B2492,2)</f>
        <v>CC</v>
      </c>
      <c r="E2492" s="5" t="s">
        <v>253</v>
      </c>
      <c r="F2492" s="5" t="s">
        <v>302</v>
      </c>
      <c r="G2492" s="5" t="s">
        <v>497</v>
      </c>
      <c r="H2492" s="5" t="s">
        <v>251</v>
      </c>
      <c r="I2492" s="5" t="s">
        <v>249</v>
      </c>
      <c r="J2492" s="13">
        <v>210</v>
      </c>
      <c r="K2492" s="5">
        <v>76</v>
      </c>
      <c r="L2492" s="5" t="s">
        <v>250</v>
      </c>
      <c r="M2492" s="5">
        <v>45</v>
      </c>
      <c r="N2492" s="5" t="s">
        <v>239</v>
      </c>
      <c r="O2492" s="5">
        <v>45</v>
      </c>
      <c r="P2492" s="5" t="s">
        <v>240</v>
      </c>
      <c r="Q2492" s="5">
        <v>44</v>
      </c>
    </row>
    <row r="2493" spans="1:17" hidden="1" outlineLevel="3" collapsed="1" x14ac:dyDescent="0.25">
      <c r="A2493" s="5"/>
      <c r="B2493" s="5"/>
      <c r="C2493" s="5">
        <f>SUBTOTAL(3,C2492:C2492)</f>
        <v>1</v>
      </c>
      <c r="D2493" s="5"/>
      <c r="E2493" s="9" t="s">
        <v>2281</v>
      </c>
      <c r="F2493" s="5"/>
      <c r="G2493" s="5"/>
      <c r="H2493" s="5"/>
      <c r="I2493" s="5"/>
      <c r="J2493" s="13"/>
      <c r="K2493" s="5"/>
      <c r="L2493" s="5"/>
      <c r="M2493" s="5"/>
      <c r="N2493" s="5"/>
      <c r="O2493" s="5"/>
      <c r="P2493" s="5"/>
      <c r="Q2493" s="5"/>
    </row>
    <row r="2494" spans="1:17" hidden="1" outlineLevel="4" x14ac:dyDescent="0.25">
      <c r="A2494" s="5">
        <v>475</v>
      </c>
      <c r="B2494" s="5" t="s">
        <v>944</v>
      </c>
      <c r="C2494" s="5" t="str">
        <f>LEFT(B2494,6)</f>
        <v>150615</v>
      </c>
      <c r="D2494" s="5" t="str">
        <f>RIGHT(B2494,2)</f>
        <v>CA</v>
      </c>
      <c r="E2494" s="5" t="s">
        <v>223</v>
      </c>
      <c r="F2494" s="5" t="s">
        <v>302</v>
      </c>
      <c r="G2494" s="5" t="s">
        <v>532</v>
      </c>
      <c r="H2494" s="5" t="s">
        <v>251</v>
      </c>
      <c r="I2494" s="5" t="s">
        <v>435</v>
      </c>
      <c r="J2494" s="13">
        <v>208</v>
      </c>
      <c r="K2494" s="5">
        <v>51</v>
      </c>
      <c r="L2494" s="5" t="s">
        <v>250</v>
      </c>
      <c r="M2494" s="5">
        <v>49</v>
      </c>
      <c r="N2494" s="5" t="s">
        <v>239</v>
      </c>
      <c r="O2494" s="5">
        <v>50</v>
      </c>
      <c r="P2494" s="5" t="s">
        <v>234</v>
      </c>
      <c r="Q2494" s="5">
        <v>58</v>
      </c>
    </row>
    <row r="2495" spans="1:17" hidden="1" outlineLevel="3" collapsed="1" x14ac:dyDescent="0.25">
      <c r="A2495" s="5"/>
      <c r="B2495" s="5"/>
      <c r="C2495" s="5">
        <f>SUBTOTAL(3,C2494:C2494)</f>
        <v>1</v>
      </c>
      <c r="D2495" s="5"/>
      <c r="E2495" s="9" t="s">
        <v>2282</v>
      </c>
      <c r="F2495" s="5"/>
      <c r="G2495" s="5"/>
      <c r="H2495" s="5"/>
      <c r="I2495" s="5"/>
      <c r="J2495" s="13"/>
      <c r="K2495" s="5"/>
      <c r="L2495" s="5"/>
      <c r="M2495" s="5"/>
      <c r="N2495" s="5"/>
      <c r="O2495" s="5"/>
      <c r="P2495" s="5"/>
      <c r="Q2495" s="5"/>
    </row>
    <row r="2496" spans="1:17" hidden="1" outlineLevel="4" x14ac:dyDescent="0.25">
      <c r="A2496" s="5">
        <v>579</v>
      </c>
      <c r="B2496" s="5" t="s">
        <v>1075</v>
      </c>
      <c r="C2496" s="5" t="str">
        <f>LEFT(B2496,6)</f>
        <v>150826</v>
      </c>
      <c r="D2496" s="5" t="str">
        <f>RIGHT(B2496,2)</f>
        <v>IB</v>
      </c>
      <c r="E2496" s="5" t="s">
        <v>253</v>
      </c>
      <c r="F2496" s="5" t="s">
        <v>302</v>
      </c>
      <c r="G2496" s="5" t="s">
        <v>576</v>
      </c>
      <c r="H2496" s="5" t="s">
        <v>251</v>
      </c>
      <c r="I2496" s="5" t="s">
        <v>442</v>
      </c>
      <c r="J2496" s="13">
        <v>206</v>
      </c>
      <c r="K2496" s="5">
        <v>46</v>
      </c>
      <c r="L2496" s="5" t="s">
        <v>320</v>
      </c>
      <c r="M2496" s="5">
        <v>51</v>
      </c>
      <c r="N2496" s="5" t="s">
        <v>250</v>
      </c>
      <c r="O2496" s="5">
        <v>47</v>
      </c>
      <c r="P2496" s="5" t="s">
        <v>442</v>
      </c>
      <c r="Q2496" s="5">
        <v>62</v>
      </c>
    </row>
    <row r="2497" spans="1:17" hidden="1" outlineLevel="4" x14ac:dyDescent="0.25">
      <c r="A2497" s="5">
        <v>679</v>
      </c>
      <c r="B2497" s="5" t="s">
        <v>1183</v>
      </c>
      <c r="C2497" s="5" t="str">
        <f>LEFT(B2497,6)</f>
        <v>150965</v>
      </c>
      <c r="D2497" s="5" t="str">
        <f>RIGHT(B2497,2)</f>
        <v>ED</v>
      </c>
      <c r="E2497" s="5" t="s">
        <v>253</v>
      </c>
      <c r="F2497" s="5" t="s">
        <v>302</v>
      </c>
      <c r="G2497" s="5" t="s">
        <v>929</v>
      </c>
      <c r="H2497" s="5" t="s">
        <v>251</v>
      </c>
      <c r="I2497" s="5" t="s">
        <v>250</v>
      </c>
      <c r="J2497" s="13">
        <v>228</v>
      </c>
      <c r="K2497" s="5">
        <v>61</v>
      </c>
      <c r="L2497" s="5" t="s">
        <v>320</v>
      </c>
      <c r="M2497" s="5">
        <v>65</v>
      </c>
      <c r="N2497" s="5" t="s">
        <v>250</v>
      </c>
      <c r="O2497" s="5">
        <v>50</v>
      </c>
      <c r="P2497" s="5" t="s">
        <v>234</v>
      </c>
      <c r="Q2497" s="5">
        <v>52</v>
      </c>
    </row>
    <row r="2498" spans="1:17" hidden="1" outlineLevel="3" collapsed="1" x14ac:dyDescent="0.25">
      <c r="A2498" s="5"/>
      <c r="B2498" s="5"/>
      <c r="C2498" s="5">
        <f>SUBTOTAL(3,C2496:C2497)</f>
        <v>2</v>
      </c>
      <c r="D2498" s="5"/>
      <c r="E2498" s="9" t="s">
        <v>2281</v>
      </c>
      <c r="F2498" s="5"/>
      <c r="G2498" s="5"/>
      <c r="H2498" s="5"/>
      <c r="I2498" s="5"/>
      <c r="J2498" s="13"/>
      <c r="K2498" s="5"/>
      <c r="L2498" s="5"/>
      <c r="M2498" s="5"/>
      <c r="N2498" s="5"/>
      <c r="O2498" s="5"/>
      <c r="P2498" s="5"/>
      <c r="Q2498" s="5"/>
    </row>
    <row r="2499" spans="1:17" hidden="1" outlineLevel="4" x14ac:dyDescent="0.25">
      <c r="A2499" s="5">
        <v>719</v>
      </c>
      <c r="B2499" s="5" t="s">
        <v>1232</v>
      </c>
      <c r="C2499" s="5" t="str">
        <f>LEFT(B2499,6)</f>
        <v>150974</v>
      </c>
      <c r="D2499" s="5" t="str">
        <f>RIGHT(B2499,2)</f>
        <v>EC</v>
      </c>
      <c r="E2499" s="5" t="s">
        <v>223</v>
      </c>
      <c r="F2499" s="5" t="s">
        <v>302</v>
      </c>
      <c r="G2499" s="5" t="s">
        <v>303</v>
      </c>
      <c r="H2499" s="5" t="s">
        <v>251</v>
      </c>
      <c r="I2499" s="5" t="s">
        <v>250</v>
      </c>
      <c r="J2499" s="13">
        <v>256</v>
      </c>
      <c r="K2499" s="5">
        <v>62</v>
      </c>
      <c r="L2499" s="5" t="s">
        <v>250</v>
      </c>
      <c r="M2499" s="5">
        <v>76</v>
      </c>
      <c r="N2499" s="5" t="s">
        <v>239</v>
      </c>
      <c r="O2499" s="5">
        <v>58</v>
      </c>
      <c r="P2499" s="5" t="s">
        <v>234</v>
      </c>
      <c r="Q2499" s="5">
        <v>60</v>
      </c>
    </row>
    <row r="2500" spans="1:17" hidden="1" outlineLevel="3" collapsed="1" x14ac:dyDescent="0.25">
      <c r="A2500" s="5"/>
      <c r="B2500" s="5"/>
      <c r="C2500" s="5">
        <f>SUBTOTAL(3,C2499:C2499)</f>
        <v>1</v>
      </c>
      <c r="D2500" s="5"/>
      <c r="E2500" s="9" t="s">
        <v>2282</v>
      </c>
      <c r="F2500" s="5"/>
      <c r="G2500" s="5"/>
      <c r="H2500" s="5"/>
      <c r="I2500" s="5"/>
      <c r="J2500" s="13"/>
      <c r="K2500" s="5"/>
      <c r="L2500" s="5"/>
      <c r="M2500" s="5"/>
      <c r="N2500" s="5"/>
      <c r="O2500" s="5"/>
      <c r="P2500" s="5"/>
      <c r="Q2500" s="5"/>
    </row>
    <row r="2501" spans="1:17" hidden="1" outlineLevel="4" x14ac:dyDescent="0.25">
      <c r="A2501" s="5">
        <v>755</v>
      </c>
      <c r="B2501" s="5" t="s">
        <v>1271</v>
      </c>
      <c r="C2501" s="5" t="str">
        <f>LEFT(B2501,6)</f>
        <v>150982</v>
      </c>
      <c r="D2501" s="5" t="str">
        <f>RIGHT(B2501,2)</f>
        <v>FF</v>
      </c>
      <c r="E2501" s="5" t="s">
        <v>253</v>
      </c>
      <c r="F2501" s="5" t="s">
        <v>302</v>
      </c>
      <c r="G2501" s="5" t="s">
        <v>677</v>
      </c>
      <c r="H2501" s="5" t="s">
        <v>251</v>
      </c>
      <c r="I2501" s="5" t="s">
        <v>250</v>
      </c>
      <c r="J2501" s="13">
        <v>235</v>
      </c>
      <c r="K2501" s="5">
        <v>44</v>
      </c>
      <c r="L2501" s="5" t="s">
        <v>234</v>
      </c>
      <c r="M2501" s="5">
        <v>63</v>
      </c>
      <c r="N2501" s="5" t="s">
        <v>250</v>
      </c>
      <c r="O2501" s="5">
        <v>65</v>
      </c>
      <c r="P2501" s="5" t="s">
        <v>239</v>
      </c>
      <c r="Q2501" s="5">
        <v>63</v>
      </c>
    </row>
    <row r="2502" spans="1:17" hidden="1" outlineLevel="3" collapsed="1" x14ac:dyDescent="0.25">
      <c r="A2502" s="5"/>
      <c r="B2502" s="5"/>
      <c r="C2502" s="5">
        <f>SUBTOTAL(3,C2501:C2501)</f>
        <v>1</v>
      </c>
      <c r="D2502" s="5"/>
      <c r="E2502" s="9" t="s">
        <v>2281</v>
      </c>
      <c r="F2502" s="5"/>
      <c r="G2502" s="5"/>
      <c r="H2502" s="5"/>
      <c r="I2502" s="5"/>
      <c r="J2502" s="13"/>
      <c r="K2502" s="5"/>
      <c r="L2502" s="5"/>
      <c r="M2502" s="5"/>
      <c r="N2502" s="5"/>
      <c r="O2502" s="5"/>
      <c r="P2502" s="5"/>
      <c r="Q2502" s="5"/>
    </row>
    <row r="2503" spans="1:17" hidden="1" outlineLevel="4" x14ac:dyDescent="0.25">
      <c r="A2503" s="5">
        <v>771</v>
      </c>
      <c r="B2503" s="5" t="s">
        <v>1290</v>
      </c>
      <c r="C2503" s="5" t="str">
        <f>LEFT(B2503,6)</f>
        <v>150987</v>
      </c>
      <c r="D2503" s="5" t="str">
        <f>RIGHT(B2503,2)</f>
        <v>GJ</v>
      </c>
      <c r="E2503" s="5" t="s">
        <v>223</v>
      </c>
      <c r="F2503" s="5" t="s">
        <v>302</v>
      </c>
      <c r="G2503" s="5" t="s">
        <v>479</v>
      </c>
      <c r="H2503" s="5" t="s">
        <v>251</v>
      </c>
      <c r="I2503" s="5" t="s">
        <v>250</v>
      </c>
      <c r="J2503" s="13">
        <v>239</v>
      </c>
      <c r="K2503" s="5">
        <v>57</v>
      </c>
      <c r="L2503" s="5" t="s">
        <v>250</v>
      </c>
      <c r="M2503" s="5">
        <v>64</v>
      </c>
      <c r="N2503" s="5" t="s">
        <v>239</v>
      </c>
      <c r="O2503" s="5">
        <v>66</v>
      </c>
      <c r="P2503" s="5" t="s">
        <v>234</v>
      </c>
      <c r="Q2503" s="5">
        <v>52</v>
      </c>
    </row>
    <row r="2504" spans="1:17" hidden="1" outlineLevel="3" collapsed="1" x14ac:dyDescent="0.25">
      <c r="A2504" s="5"/>
      <c r="B2504" s="5"/>
      <c r="C2504" s="5">
        <f>SUBTOTAL(3,C2503:C2503)</f>
        <v>1</v>
      </c>
      <c r="D2504" s="5"/>
      <c r="E2504" s="9" t="s">
        <v>2282</v>
      </c>
      <c r="F2504" s="5"/>
      <c r="G2504" s="5"/>
      <c r="H2504" s="5"/>
      <c r="I2504" s="5"/>
      <c r="J2504" s="13"/>
      <c r="K2504" s="5"/>
      <c r="L2504" s="5"/>
      <c r="M2504" s="5"/>
      <c r="N2504" s="5"/>
      <c r="O2504" s="5"/>
      <c r="P2504" s="5"/>
      <c r="Q2504" s="5"/>
    </row>
    <row r="2505" spans="1:17" hidden="1" outlineLevel="4" x14ac:dyDescent="0.25">
      <c r="A2505" s="5">
        <v>794</v>
      </c>
      <c r="B2505" s="5" t="s">
        <v>1314</v>
      </c>
      <c r="C2505" s="5" t="str">
        <f>LEFT(B2505,6)</f>
        <v>150992</v>
      </c>
      <c r="D2505" s="5" t="str">
        <f>RIGHT(B2505,2)</f>
        <v>JA</v>
      </c>
      <c r="E2505" s="5" t="s">
        <v>253</v>
      </c>
      <c r="F2505" s="5" t="s">
        <v>302</v>
      </c>
      <c r="G2505" s="5" t="s">
        <v>1191</v>
      </c>
      <c r="H2505" s="5" t="s">
        <v>251</v>
      </c>
      <c r="I2505" s="5" t="s">
        <v>249</v>
      </c>
      <c r="J2505" s="13">
        <v>205</v>
      </c>
      <c r="K2505" s="5">
        <v>63</v>
      </c>
      <c r="L2505" s="5" t="s">
        <v>250</v>
      </c>
      <c r="M2505" s="5">
        <v>51</v>
      </c>
      <c r="N2505" s="5" t="s">
        <v>239</v>
      </c>
      <c r="O2505" s="5">
        <v>41</v>
      </c>
      <c r="P2505" s="5" t="s">
        <v>234</v>
      </c>
      <c r="Q2505" s="5">
        <v>50</v>
      </c>
    </row>
    <row r="2506" spans="1:17" hidden="1" outlineLevel="3" collapsed="1" x14ac:dyDescent="0.25">
      <c r="A2506" s="5"/>
      <c r="B2506" s="5"/>
      <c r="C2506" s="5">
        <f>SUBTOTAL(3,C2505:C2505)</f>
        <v>1</v>
      </c>
      <c r="D2506" s="5"/>
      <c r="E2506" s="9" t="s">
        <v>2281</v>
      </c>
      <c r="F2506" s="5"/>
      <c r="G2506" s="5"/>
      <c r="H2506" s="5"/>
      <c r="I2506" s="5"/>
      <c r="J2506" s="13"/>
      <c r="K2506" s="5"/>
      <c r="L2506" s="5"/>
      <c r="M2506" s="5"/>
      <c r="N2506" s="5"/>
      <c r="O2506" s="5"/>
      <c r="P2506" s="5"/>
      <c r="Q2506" s="5"/>
    </row>
    <row r="2507" spans="1:17" hidden="1" outlineLevel="4" x14ac:dyDescent="0.25">
      <c r="A2507" s="5">
        <v>802</v>
      </c>
      <c r="B2507" s="5" t="s">
        <v>1323</v>
      </c>
      <c r="C2507" s="5" t="str">
        <f>LEFT(B2507,6)</f>
        <v>150995</v>
      </c>
      <c r="D2507" s="5" t="str">
        <f>RIGHT(B2507,2)</f>
        <v>FG</v>
      </c>
      <c r="E2507" s="5" t="s">
        <v>223</v>
      </c>
      <c r="F2507" s="5" t="s">
        <v>302</v>
      </c>
      <c r="G2507" s="5" t="s">
        <v>479</v>
      </c>
      <c r="H2507" s="5" t="s">
        <v>251</v>
      </c>
      <c r="I2507" s="5" t="s">
        <v>435</v>
      </c>
      <c r="J2507" s="13">
        <v>222</v>
      </c>
      <c r="K2507" s="5">
        <v>77</v>
      </c>
      <c r="L2507" s="5" t="s">
        <v>234</v>
      </c>
      <c r="M2507" s="5">
        <v>63</v>
      </c>
      <c r="N2507" s="5" t="s">
        <v>250</v>
      </c>
      <c r="O2507" s="5">
        <v>44</v>
      </c>
      <c r="P2507" s="5" t="s">
        <v>239</v>
      </c>
      <c r="Q2507" s="5">
        <v>38</v>
      </c>
    </row>
    <row r="2508" spans="1:17" hidden="1" outlineLevel="4" x14ac:dyDescent="0.25">
      <c r="A2508" s="5">
        <v>814</v>
      </c>
      <c r="B2508" s="5" t="s">
        <v>1336</v>
      </c>
      <c r="C2508" s="5" t="str">
        <f>LEFT(B2508,6)</f>
        <v>151000</v>
      </c>
      <c r="D2508" s="5" t="str">
        <f>RIGHT(B2508,2)</f>
        <v>HE</v>
      </c>
      <c r="E2508" s="5" t="s">
        <v>223</v>
      </c>
      <c r="F2508" s="5" t="s">
        <v>302</v>
      </c>
      <c r="G2508" s="5" t="s">
        <v>522</v>
      </c>
      <c r="H2508" s="5" t="s">
        <v>251</v>
      </c>
      <c r="I2508" s="5" t="s">
        <v>250</v>
      </c>
      <c r="J2508" s="13">
        <v>224</v>
      </c>
      <c r="K2508" s="5">
        <v>80</v>
      </c>
      <c r="L2508" s="5" t="s">
        <v>250</v>
      </c>
      <c r="M2508" s="5">
        <v>36</v>
      </c>
      <c r="N2508" s="5" t="s">
        <v>239</v>
      </c>
      <c r="O2508" s="5">
        <v>62</v>
      </c>
      <c r="P2508" s="5" t="s">
        <v>234</v>
      </c>
      <c r="Q2508" s="5">
        <v>46</v>
      </c>
    </row>
    <row r="2509" spans="1:17" hidden="1" outlineLevel="4" x14ac:dyDescent="0.25">
      <c r="A2509" s="5">
        <v>818</v>
      </c>
      <c r="B2509" s="5" t="s">
        <v>1340</v>
      </c>
      <c r="C2509" s="5" t="str">
        <f>LEFT(B2509,6)</f>
        <v>151001</v>
      </c>
      <c r="D2509" s="5" t="str">
        <f>RIGHT(B2509,2)</f>
        <v>CG</v>
      </c>
      <c r="E2509" s="5" t="s">
        <v>223</v>
      </c>
      <c r="F2509" s="5" t="s">
        <v>302</v>
      </c>
      <c r="G2509" s="5" t="s">
        <v>520</v>
      </c>
      <c r="H2509" s="5" t="s">
        <v>251</v>
      </c>
      <c r="I2509" s="5" t="s">
        <v>250</v>
      </c>
      <c r="J2509" s="13">
        <v>276</v>
      </c>
      <c r="K2509" s="5">
        <v>65</v>
      </c>
      <c r="L2509" s="5" t="s">
        <v>250</v>
      </c>
      <c r="M2509" s="5">
        <v>69</v>
      </c>
      <c r="N2509" s="5" t="s">
        <v>234</v>
      </c>
      <c r="O2509" s="5">
        <v>74</v>
      </c>
      <c r="P2509" s="5" t="s">
        <v>229</v>
      </c>
      <c r="Q2509" s="5">
        <v>68</v>
      </c>
    </row>
    <row r="2510" spans="1:17" hidden="1" outlineLevel="4" x14ac:dyDescent="0.25">
      <c r="A2510" s="5">
        <v>831</v>
      </c>
      <c r="B2510" s="5" t="s">
        <v>1354</v>
      </c>
      <c r="C2510" s="5" t="str">
        <f>LEFT(B2510,6)</f>
        <v>151004</v>
      </c>
      <c r="D2510" s="5" t="str">
        <f>RIGHT(B2510,2)</f>
        <v>ID</v>
      </c>
      <c r="E2510" s="5" t="s">
        <v>223</v>
      </c>
      <c r="F2510" s="5" t="s">
        <v>302</v>
      </c>
      <c r="G2510" s="5" t="s">
        <v>645</v>
      </c>
      <c r="H2510" s="5" t="s">
        <v>251</v>
      </c>
      <c r="I2510" s="5" t="s">
        <v>249</v>
      </c>
      <c r="J2510" s="13">
        <v>207</v>
      </c>
      <c r="K2510" s="5">
        <v>61</v>
      </c>
      <c r="L2510" s="5" t="s">
        <v>250</v>
      </c>
      <c r="M2510" s="5">
        <v>44</v>
      </c>
      <c r="N2510" s="5" t="s">
        <v>239</v>
      </c>
      <c r="O2510" s="5">
        <v>45</v>
      </c>
      <c r="P2510" s="5" t="s">
        <v>240</v>
      </c>
      <c r="Q2510" s="5">
        <v>57</v>
      </c>
    </row>
    <row r="2511" spans="1:17" hidden="1" outlineLevel="3" collapsed="1" x14ac:dyDescent="0.25">
      <c r="A2511" s="5"/>
      <c r="B2511" s="5"/>
      <c r="C2511" s="5">
        <f>SUBTOTAL(3,C2507:C2510)</f>
        <v>4</v>
      </c>
      <c r="D2511" s="5"/>
      <c r="E2511" s="9" t="s">
        <v>2282</v>
      </c>
      <c r="F2511" s="5"/>
      <c r="G2511" s="5"/>
      <c r="H2511" s="5"/>
      <c r="I2511" s="5"/>
      <c r="J2511" s="13"/>
      <c r="K2511" s="5"/>
      <c r="L2511" s="5"/>
      <c r="M2511" s="5"/>
      <c r="N2511" s="5"/>
      <c r="O2511" s="5"/>
      <c r="P2511" s="5"/>
      <c r="Q2511" s="5"/>
    </row>
    <row r="2512" spans="1:17" hidden="1" outlineLevel="4" x14ac:dyDescent="0.25">
      <c r="A2512" s="5">
        <v>848</v>
      </c>
      <c r="B2512" s="5" t="s">
        <v>1371</v>
      </c>
      <c r="C2512" s="5" t="str">
        <f>LEFT(B2512,6)</f>
        <v>151008</v>
      </c>
      <c r="D2512" s="5" t="str">
        <f>RIGHT(B2512,2)</f>
        <v>GE</v>
      </c>
      <c r="E2512" s="5" t="s">
        <v>253</v>
      </c>
      <c r="F2512" s="5" t="s">
        <v>302</v>
      </c>
      <c r="G2512" s="5" t="s">
        <v>462</v>
      </c>
      <c r="H2512" s="5" t="s">
        <v>251</v>
      </c>
      <c r="I2512" s="5" t="s">
        <v>250</v>
      </c>
      <c r="J2512" s="13">
        <v>227</v>
      </c>
      <c r="K2512" s="5">
        <v>68</v>
      </c>
      <c r="L2512" s="5" t="s">
        <v>250</v>
      </c>
      <c r="M2512" s="5">
        <v>63</v>
      </c>
      <c r="N2512" s="5" t="s">
        <v>234</v>
      </c>
      <c r="O2512" s="5">
        <v>49</v>
      </c>
      <c r="P2512" s="5" t="s">
        <v>239</v>
      </c>
      <c r="Q2512" s="5">
        <v>47</v>
      </c>
    </row>
    <row r="2513" spans="1:17" hidden="1" outlineLevel="3" collapsed="1" x14ac:dyDescent="0.25">
      <c r="A2513" s="5"/>
      <c r="B2513" s="5"/>
      <c r="C2513" s="5">
        <f>SUBTOTAL(3,C2512:C2512)</f>
        <v>1</v>
      </c>
      <c r="D2513" s="5"/>
      <c r="E2513" s="9" t="s">
        <v>2281</v>
      </c>
      <c r="F2513" s="5"/>
      <c r="G2513" s="5"/>
      <c r="H2513" s="5"/>
      <c r="I2513" s="5"/>
      <c r="J2513" s="13"/>
      <c r="K2513" s="5"/>
      <c r="L2513" s="5"/>
      <c r="M2513" s="5"/>
      <c r="N2513" s="5"/>
      <c r="O2513" s="5"/>
      <c r="P2513" s="5"/>
      <c r="Q2513" s="5"/>
    </row>
    <row r="2514" spans="1:17" hidden="1" outlineLevel="4" x14ac:dyDescent="0.25">
      <c r="A2514" s="5">
        <v>851</v>
      </c>
      <c r="B2514" s="5" t="s">
        <v>1374</v>
      </c>
      <c r="C2514" s="5" t="str">
        <f>LEFT(B2514,6)</f>
        <v>151009</v>
      </c>
      <c r="D2514" s="5" t="str">
        <f>RIGHT(B2514,2)</f>
        <v>AJ</v>
      </c>
      <c r="E2514" s="5" t="s">
        <v>223</v>
      </c>
      <c r="F2514" s="5" t="s">
        <v>302</v>
      </c>
      <c r="G2514" s="5" t="s">
        <v>418</v>
      </c>
      <c r="H2514" s="5" t="s">
        <v>251</v>
      </c>
      <c r="I2514" s="5" t="s">
        <v>435</v>
      </c>
      <c r="J2514" s="13">
        <v>207</v>
      </c>
      <c r="K2514" s="5">
        <v>49</v>
      </c>
      <c r="L2514" s="5" t="s">
        <v>250</v>
      </c>
      <c r="M2514" s="5">
        <v>43</v>
      </c>
      <c r="N2514" s="5" t="s">
        <v>239</v>
      </c>
      <c r="O2514" s="5">
        <v>74</v>
      </c>
      <c r="P2514" s="5" t="s">
        <v>240</v>
      </c>
      <c r="Q2514" s="5">
        <v>41</v>
      </c>
    </row>
    <row r="2515" spans="1:17" hidden="1" outlineLevel="4" x14ac:dyDescent="0.25">
      <c r="A2515" s="5">
        <v>897</v>
      </c>
      <c r="B2515" s="5" t="s">
        <v>1435</v>
      </c>
      <c r="C2515" s="5" t="str">
        <f>LEFT(B2515,6)</f>
        <v>151087</v>
      </c>
      <c r="D2515" s="5" t="str">
        <f>RIGHT(B2515,2)</f>
        <v>JH</v>
      </c>
      <c r="E2515" s="5" t="s">
        <v>223</v>
      </c>
      <c r="F2515" s="5" t="s">
        <v>302</v>
      </c>
      <c r="G2515" s="5" t="s">
        <v>1155</v>
      </c>
      <c r="H2515" s="5" t="s">
        <v>251</v>
      </c>
      <c r="I2515" s="5" t="s">
        <v>250</v>
      </c>
      <c r="J2515" s="13">
        <v>211</v>
      </c>
      <c r="K2515" s="5">
        <v>69</v>
      </c>
      <c r="L2515" s="5" t="s">
        <v>234</v>
      </c>
      <c r="M2515" s="5">
        <v>52</v>
      </c>
      <c r="N2515" s="5" t="s">
        <v>250</v>
      </c>
      <c r="O2515" s="5">
        <v>35</v>
      </c>
      <c r="P2515" s="5" t="s">
        <v>239</v>
      </c>
      <c r="Q2515" s="5">
        <v>55</v>
      </c>
    </row>
    <row r="2516" spans="1:17" hidden="1" outlineLevel="3" collapsed="1" x14ac:dyDescent="0.25">
      <c r="A2516" s="5"/>
      <c r="B2516" s="5"/>
      <c r="C2516" s="5">
        <f>SUBTOTAL(3,C2514:C2515)</f>
        <v>2</v>
      </c>
      <c r="D2516" s="5"/>
      <c r="E2516" s="9" t="s">
        <v>2282</v>
      </c>
      <c r="F2516" s="5"/>
      <c r="G2516" s="5"/>
      <c r="H2516" s="5"/>
      <c r="I2516" s="5"/>
      <c r="J2516" s="13"/>
      <c r="K2516" s="5"/>
      <c r="L2516" s="5"/>
      <c r="M2516" s="5"/>
      <c r="N2516" s="5"/>
      <c r="O2516" s="5"/>
      <c r="P2516" s="5"/>
      <c r="Q2516" s="5"/>
    </row>
    <row r="2517" spans="1:17" hidden="1" outlineLevel="4" x14ac:dyDescent="0.25">
      <c r="A2517" s="5">
        <v>913</v>
      </c>
      <c r="B2517" s="5" t="s">
        <v>1457</v>
      </c>
      <c r="C2517" s="5" t="str">
        <f>LEFT(B2517,6)</f>
        <v>151099</v>
      </c>
      <c r="D2517" s="5" t="str">
        <f>RIGHT(B2517,2)</f>
        <v>JD</v>
      </c>
      <c r="E2517" s="5" t="s">
        <v>253</v>
      </c>
      <c r="F2517" s="5" t="s">
        <v>302</v>
      </c>
      <c r="G2517" s="5" t="s">
        <v>906</v>
      </c>
      <c r="H2517" s="5" t="s">
        <v>251</v>
      </c>
      <c r="I2517" s="5" t="s">
        <v>250</v>
      </c>
      <c r="J2517" s="13">
        <v>237</v>
      </c>
      <c r="K2517" s="5">
        <v>59</v>
      </c>
      <c r="L2517" s="5" t="s">
        <v>250</v>
      </c>
      <c r="M2517" s="5">
        <v>60</v>
      </c>
      <c r="N2517" s="5" t="s">
        <v>442</v>
      </c>
      <c r="O2517" s="5">
        <v>64</v>
      </c>
      <c r="P2517" s="5" t="s">
        <v>234</v>
      </c>
      <c r="Q2517" s="5">
        <v>54</v>
      </c>
    </row>
    <row r="2518" spans="1:17" hidden="1" outlineLevel="3" collapsed="1" x14ac:dyDescent="0.25">
      <c r="A2518" s="5"/>
      <c r="B2518" s="5"/>
      <c r="C2518" s="5">
        <f>SUBTOTAL(3,C2517:C2517)</f>
        <v>1</v>
      </c>
      <c r="D2518" s="5"/>
      <c r="E2518" s="9" t="s">
        <v>2281</v>
      </c>
      <c r="F2518" s="5"/>
      <c r="G2518" s="5"/>
      <c r="H2518" s="5"/>
      <c r="I2518" s="5"/>
      <c r="J2518" s="13"/>
      <c r="K2518" s="5"/>
      <c r="L2518" s="5"/>
      <c r="M2518" s="5"/>
      <c r="N2518" s="5"/>
      <c r="O2518" s="5"/>
      <c r="P2518" s="5"/>
      <c r="Q2518" s="5"/>
    </row>
    <row r="2519" spans="1:17" hidden="1" outlineLevel="4" x14ac:dyDescent="0.25">
      <c r="A2519" s="5">
        <v>935</v>
      </c>
      <c r="B2519" s="5" t="s">
        <v>1481</v>
      </c>
      <c r="C2519" s="5" t="str">
        <f>LEFT(B2519,6)</f>
        <v>151110</v>
      </c>
      <c r="D2519" s="5" t="str">
        <f>RIGHT(B2519,2)</f>
        <v>DE</v>
      </c>
      <c r="E2519" s="5" t="s">
        <v>223</v>
      </c>
      <c r="F2519" s="5" t="s">
        <v>302</v>
      </c>
      <c r="G2519" s="5" t="s">
        <v>576</v>
      </c>
      <c r="H2519" s="5" t="s">
        <v>251</v>
      </c>
      <c r="I2519" s="5" t="s">
        <v>342</v>
      </c>
      <c r="J2519" s="13">
        <v>249</v>
      </c>
      <c r="K2519" s="5">
        <v>61</v>
      </c>
      <c r="L2519" s="5" t="s">
        <v>250</v>
      </c>
      <c r="M2519" s="5">
        <v>76</v>
      </c>
      <c r="N2519" s="5" t="s">
        <v>239</v>
      </c>
      <c r="O2519" s="5">
        <v>63</v>
      </c>
      <c r="P2519" s="5" t="s">
        <v>234</v>
      </c>
      <c r="Q2519" s="5">
        <v>49</v>
      </c>
    </row>
    <row r="2520" spans="1:17" hidden="1" outlineLevel="4" x14ac:dyDescent="0.25">
      <c r="A2520" s="5">
        <v>972</v>
      </c>
      <c r="B2520" s="5" t="s">
        <v>1524</v>
      </c>
      <c r="C2520" s="5" t="str">
        <f>LEFT(B2520,6)</f>
        <v>151127</v>
      </c>
      <c r="D2520" s="5" t="str">
        <f>RIGHT(B2520,2)</f>
        <v>IJ</v>
      </c>
      <c r="E2520" s="5" t="s">
        <v>223</v>
      </c>
      <c r="F2520" s="5" t="s">
        <v>302</v>
      </c>
      <c r="G2520" s="5" t="s">
        <v>532</v>
      </c>
      <c r="H2520" s="5" t="s">
        <v>251</v>
      </c>
      <c r="I2520" s="5" t="s">
        <v>435</v>
      </c>
      <c r="J2520" s="13">
        <v>240</v>
      </c>
      <c r="K2520" s="5">
        <v>59</v>
      </c>
      <c r="L2520" s="5" t="s">
        <v>250</v>
      </c>
      <c r="M2520" s="5">
        <v>56</v>
      </c>
      <c r="N2520" s="5" t="s">
        <v>239</v>
      </c>
      <c r="O2520" s="5">
        <v>67</v>
      </c>
      <c r="P2520" s="5" t="s">
        <v>234</v>
      </c>
      <c r="Q2520" s="5">
        <v>58</v>
      </c>
    </row>
    <row r="2521" spans="1:17" hidden="1" outlineLevel="4" x14ac:dyDescent="0.25">
      <c r="A2521" s="5">
        <v>974</v>
      </c>
      <c r="B2521" s="5" t="s">
        <v>1526</v>
      </c>
      <c r="C2521" s="5" t="str">
        <f>LEFT(B2521,6)</f>
        <v>151127</v>
      </c>
      <c r="D2521" s="5" t="str">
        <f>RIGHT(B2521,2)</f>
        <v>FJ</v>
      </c>
      <c r="E2521" s="5" t="s">
        <v>223</v>
      </c>
      <c r="F2521" s="5" t="s">
        <v>302</v>
      </c>
      <c r="G2521" s="5" t="s">
        <v>602</v>
      </c>
      <c r="H2521" s="5" t="s">
        <v>251</v>
      </c>
      <c r="I2521" s="5" t="s">
        <v>249</v>
      </c>
      <c r="J2521" s="13">
        <v>223</v>
      </c>
      <c r="K2521" s="5">
        <v>66</v>
      </c>
      <c r="L2521" s="5" t="s">
        <v>250</v>
      </c>
      <c r="M2521" s="5">
        <v>57</v>
      </c>
      <c r="N2521" s="5" t="s">
        <v>234</v>
      </c>
      <c r="O2521" s="5">
        <v>60</v>
      </c>
      <c r="P2521" s="5" t="s">
        <v>239</v>
      </c>
      <c r="Q2521" s="5">
        <v>40</v>
      </c>
    </row>
    <row r="2522" spans="1:17" hidden="1" outlineLevel="4" x14ac:dyDescent="0.25">
      <c r="A2522" s="5">
        <v>1019</v>
      </c>
      <c r="B2522" s="5" t="s">
        <v>1575</v>
      </c>
      <c r="C2522" s="5" t="str">
        <f>LEFT(B2522,6)</f>
        <v>151194</v>
      </c>
      <c r="D2522" s="5" t="str">
        <f>RIGHT(B2522,2)</f>
        <v>GH</v>
      </c>
      <c r="E2522" s="5" t="s">
        <v>223</v>
      </c>
      <c r="F2522" s="5" t="s">
        <v>302</v>
      </c>
      <c r="G2522" s="5" t="s">
        <v>906</v>
      </c>
      <c r="H2522" s="5" t="s">
        <v>251</v>
      </c>
      <c r="I2522" s="5" t="s">
        <v>250</v>
      </c>
      <c r="J2522" s="13">
        <v>240</v>
      </c>
      <c r="K2522" s="5">
        <v>63</v>
      </c>
      <c r="L2522" s="5" t="s">
        <v>250</v>
      </c>
      <c r="M2522" s="5">
        <v>56</v>
      </c>
      <c r="N2522" s="5" t="s">
        <v>239</v>
      </c>
      <c r="O2522" s="5">
        <v>55</v>
      </c>
      <c r="P2522" s="5" t="s">
        <v>234</v>
      </c>
      <c r="Q2522" s="5">
        <v>66</v>
      </c>
    </row>
    <row r="2523" spans="1:17" hidden="1" outlineLevel="4" x14ac:dyDescent="0.25">
      <c r="A2523" s="5">
        <v>1114</v>
      </c>
      <c r="B2523" s="5" t="s">
        <v>1678</v>
      </c>
      <c r="C2523" s="5" t="str">
        <f>LEFT(B2523,6)</f>
        <v>151217</v>
      </c>
      <c r="D2523" s="5" t="str">
        <f>RIGHT(B2523,2)</f>
        <v>BF</v>
      </c>
      <c r="E2523" s="5" t="s">
        <v>223</v>
      </c>
      <c r="F2523" s="5" t="s">
        <v>302</v>
      </c>
      <c r="G2523" s="5" t="s">
        <v>462</v>
      </c>
      <c r="H2523" s="5" t="s">
        <v>251</v>
      </c>
      <c r="I2523" s="5" t="s">
        <v>250</v>
      </c>
      <c r="J2523" s="13">
        <v>203</v>
      </c>
      <c r="K2523" s="5">
        <v>45</v>
      </c>
      <c r="L2523" s="5" t="s">
        <v>250</v>
      </c>
      <c r="M2523" s="5">
        <v>45</v>
      </c>
      <c r="N2523" s="5" t="s">
        <v>234</v>
      </c>
      <c r="O2523" s="5">
        <v>52</v>
      </c>
      <c r="P2523" s="5" t="s">
        <v>239</v>
      </c>
      <c r="Q2523" s="5">
        <v>61</v>
      </c>
    </row>
    <row r="2524" spans="1:17" hidden="1" outlineLevel="3" collapsed="1" x14ac:dyDescent="0.25">
      <c r="A2524" s="5"/>
      <c r="B2524" s="5"/>
      <c r="C2524" s="5">
        <f>SUBTOTAL(3,C2519:C2523)</f>
        <v>5</v>
      </c>
      <c r="D2524" s="5"/>
      <c r="E2524" s="9" t="s">
        <v>2282</v>
      </c>
      <c r="F2524" s="5"/>
      <c r="G2524" s="5"/>
      <c r="H2524" s="5"/>
      <c r="I2524" s="5"/>
      <c r="J2524" s="13"/>
      <c r="K2524" s="5"/>
      <c r="L2524" s="5"/>
      <c r="M2524" s="5"/>
      <c r="N2524" s="5"/>
      <c r="O2524" s="5"/>
      <c r="P2524" s="5"/>
      <c r="Q2524" s="5"/>
    </row>
    <row r="2525" spans="1:17" hidden="1" outlineLevel="4" x14ac:dyDescent="0.25">
      <c r="A2525" s="5">
        <v>1125</v>
      </c>
      <c r="B2525" s="5" t="s">
        <v>1693</v>
      </c>
      <c r="C2525" s="5" t="str">
        <f>LEFT(B2525,6)</f>
        <v>151219</v>
      </c>
      <c r="D2525" s="5" t="str">
        <f>RIGHT(B2525,2)</f>
        <v>HI</v>
      </c>
      <c r="E2525" s="5" t="s">
        <v>253</v>
      </c>
      <c r="F2525" s="5" t="s">
        <v>302</v>
      </c>
      <c r="G2525" s="5" t="s">
        <v>1129</v>
      </c>
      <c r="H2525" s="5" t="s">
        <v>251</v>
      </c>
      <c r="I2525" s="5" t="s">
        <v>250</v>
      </c>
      <c r="J2525" s="13">
        <v>223</v>
      </c>
      <c r="K2525" s="5">
        <v>44</v>
      </c>
      <c r="L2525" s="5" t="s">
        <v>234</v>
      </c>
      <c r="M2525" s="5">
        <v>52</v>
      </c>
      <c r="N2525" s="5" t="s">
        <v>250</v>
      </c>
      <c r="O2525" s="5">
        <v>63</v>
      </c>
      <c r="P2525" s="5" t="s">
        <v>239</v>
      </c>
      <c r="Q2525" s="5">
        <v>64</v>
      </c>
    </row>
    <row r="2526" spans="1:17" hidden="1" outlineLevel="3" collapsed="1" x14ac:dyDescent="0.25">
      <c r="A2526" s="5"/>
      <c r="B2526" s="5"/>
      <c r="C2526" s="5">
        <f>SUBTOTAL(3,C2525:C2525)</f>
        <v>1</v>
      </c>
      <c r="D2526" s="5"/>
      <c r="E2526" s="9" t="s">
        <v>2281</v>
      </c>
      <c r="F2526" s="5"/>
      <c r="G2526" s="5"/>
      <c r="H2526" s="5"/>
      <c r="I2526" s="5"/>
      <c r="J2526" s="13"/>
      <c r="K2526" s="5"/>
      <c r="L2526" s="5"/>
      <c r="M2526" s="5"/>
      <c r="N2526" s="5"/>
      <c r="O2526" s="5"/>
      <c r="P2526" s="5"/>
      <c r="Q2526" s="5"/>
    </row>
    <row r="2527" spans="1:17" hidden="1" outlineLevel="4" x14ac:dyDescent="0.25">
      <c r="A2527" s="5">
        <v>1150</v>
      </c>
      <c r="B2527" s="5" t="s">
        <v>1720</v>
      </c>
      <c r="C2527" s="5" t="str">
        <f>LEFT(B2527,6)</f>
        <v>151226</v>
      </c>
      <c r="D2527" s="5" t="str">
        <f>RIGHT(B2527,2)</f>
        <v>CF</v>
      </c>
      <c r="E2527" s="5" t="s">
        <v>223</v>
      </c>
      <c r="F2527" s="5" t="s">
        <v>302</v>
      </c>
      <c r="G2527" s="5" t="s">
        <v>1070</v>
      </c>
      <c r="H2527" s="5" t="s">
        <v>251</v>
      </c>
      <c r="I2527" s="5" t="s">
        <v>250</v>
      </c>
      <c r="J2527" s="13">
        <v>231</v>
      </c>
      <c r="K2527" s="5">
        <v>37</v>
      </c>
      <c r="L2527" s="5" t="s">
        <v>250</v>
      </c>
      <c r="M2527" s="5">
        <v>65</v>
      </c>
      <c r="N2527" s="5" t="s">
        <v>239</v>
      </c>
      <c r="O2527" s="5">
        <v>64</v>
      </c>
      <c r="P2527" s="5" t="s">
        <v>234</v>
      </c>
      <c r="Q2527" s="5">
        <v>65</v>
      </c>
    </row>
    <row r="2528" spans="1:17" hidden="1" outlineLevel="3" collapsed="1" x14ac:dyDescent="0.25">
      <c r="A2528" s="5"/>
      <c r="B2528" s="5"/>
      <c r="C2528" s="5">
        <f>SUBTOTAL(3,C2527:C2527)</f>
        <v>1</v>
      </c>
      <c r="D2528" s="5"/>
      <c r="E2528" s="9" t="s">
        <v>2282</v>
      </c>
      <c r="F2528" s="5"/>
      <c r="G2528" s="5"/>
      <c r="H2528" s="5"/>
      <c r="I2528" s="5"/>
      <c r="J2528" s="13"/>
      <c r="K2528" s="5"/>
      <c r="L2528" s="5"/>
      <c r="M2528" s="5"/>
      <c r="N2528" s="5"/>
      <c r="O2528" s="5"/>
      <c r="P2528" s="5"/>
      <c r="Q2528" s="5"/>
    </row>
    <row r="2529" spans="1:17" hidden="1" outlineLevel="4" x14ac:dyDescent="0.25">
      <c r="A2529" s="5">
        <v>1166</v>
      </c>
      <c r="B2529" s="5" t="s">
        <v>1737</v>
      </c>
      <c r="C2529" s="5" t="str">
        <f>LEFT(B2529,6)</f>
        <v>151231</v>
      </c>
      <c r="D2529" s="5" t="str">
        <f>RIGHT(B2529,2)</f>
        <v>CF</v>
      </c>
      <c r="E2529" s="5" t="s">
        <v>253</v>
      </c>
      <c r="F2529" s="5" t="s">
        <v>302</v>
      </c>
      <c r="G2529" s="5" t="s">
        <v>522</v>
      </c>
      <c r="H2529" s="5" t="s">
        <v>251</v>
      </c>
      <c r="I2529" s="5" t="s">
        <v>250</v>
      </c>
      <c r="J2529" s="13">
        <v>209</v>
      </c>
      <c r="K2529" s="5">
        <v>43</v>
      </c>
      <c r="L2529" s="5" t="s">
        <v>320</v>
      </c>
      <c r="M2529" s="5">
        <v>55</v>
      </c>
      <c r="N2529" s="5" t="s">
        <v>250</v>
      </c>
      <c r="O2529" s="5">
        <v>53</v>
      </c>
      <c r="P2529" s="5" t="s">
        <v>234</v>
      </c>
      <c r="Q2529" s="5">
        <v>58</v>
      </c>
    </row>
    <row r="2530" spans="1:17" hidden="1" outlineLevel="4" x14ac:dyDescent="0.25">
      <c r="A2530" s="5">
        <v>1171</v>
      </c>
      <c r="B2530" s="5" t="s">
        <v>1742</v>
      </c>
      <c r="C2530" s="5" t="str">
        <f>LEFT(B2530,6)</f>
        <v>151232</v>
      </c>
      <c r="D2530" s="5" t="str">
        <f>RIGHT(B2530,2)</f>
        <v>GG</v>
      </c>
      <c r="E2530" s="5" t="s">
        <v>253</v>
      </c>
      <c r="F2530" s="5" t="s">
        <v>302</v>
      </c>
      <c r="G2530" s="5" t="s">
        <v>522</v>
      </c>
      <c r="H2530" s="5" t="s">
        <v>251</v>
      </c>
      <c r="I2530" s="5" t="s">
        <v>250</v>
      </c>
      <c r="J2530" s="13">
        <v>237</v>
      </c>
      <c r="K2530" s="5">
        <v>55</v>
      </c>
      <c r="L2530" s="5" t="s">
        <v>239</v>
      </c>
      <c r="M2530" s="5">
        <v>63</v>
      </c>
      <c r="N2530" s="5" t="s">
        <v>250</v>
      </c>
      <c r="O2530" s="5">
        <v>56</v>
      </c>
      <c r="P2530" s="5" t="s">
        <v>234</v>
      </c>
      <c r="Q2530" s="5">
        <v>63</v>
      </c>
    </row>
    <row r="2531" spans="1:17" hidden="1" outlineLevel="3" collapsed="1" x14ac:dyDescent="0.25">
      <c r="A2531" s="5"/>
      <c r="B2531" s="5"/>
      <c r="C2531" s="5">
        <f>SUBTOTAL(3,C2529:C2530)</f>
        <v>2</v>
      </c>
      <c r="D2531" s="5"/>
      <c r="E2531" s="9" t="s">
        <v>2281</v>
      </c>
      <c r="F2531" s="5"/>
      <c r="G2531" s="5"/>
      <c r="H2531" s="5"/>
      <c r="I2531" s="5"/>
      <c r="J2531" s="13"/>
      <c r="K2531" s="5"/>
      <c r="L2531" s="5"/>
      <c r="M2531" s="5"/>
      <c r="N2531" s="5"/>
      <c r="O2531" s="5"/>
      <c r="P2531" s="5"/>
      <c r="Q2531" s="5"/>
    </row>
    <row r="2532" spans="1:17" hidden="1" outlineLevel="4" x14ac:dyDescent="0.25">
      <c r="A2532" s="5">
        <v>1197</v>
      </c>
      <c r="B2532" s="5" t="s">
        <v>1770</v>
      </c>
      <c r="C2532" s="5" t="str">
        <f>LEFT(B2532,6)</f>
        <v>151237</v>
      </c>
      <c r="D2532" s="5" t="str">
        <f>RIGHT(B2532,2)</f>
        <v>HA</v>
      </c>
      <c r="E2532" s="5" t="s">
        <v>223</v>
      </c>
      <c r="F2532" s="5" t="s">
        <v>302</v>
      </c>
      <c r="G2532" s="5" t="s">
        <v>303</v>
      </c>
      <c r="H2532" s="5" t="s">
        <v>251</v>
      </c>
      <c r="I2532" s="5" t="s">
        <v>250</v>
      </c>
      <c r="J2532" s="13">
        <v>266</v>
      </c>
      <c r="K2532" s="5">
        <v>63</v>
      </c>
      <c r="L2532" s="5" t="s">
        <v>250</v>
      </c>
      <c r="M2532" s="5">
        <v>76</v>
      </c>
      <c r="N2532" s="5" t="s">
        <v>239</v>
      </c>
      <c r="O2532" s="5">
        <v>67</v>
      </c>
      <c r="P2532" s="5" t="s">
        <v>234</v>
      </c>
      <c r="Q2532" s="5">
        <v>60</v>
      </c>
    </row>
    <row r="2533" spans="1:17" hidden="1" outlineLevel="4" x14ac:dyDescent="0.25">
      <c r="A2533" s="5">
        <v>1216</v>
      </c>
      <c r="B2533" s="5" t="s">
        <v>1789</v>
      </c>
      <c r="C2533" s="5" t="str">
        <f>LEFT(B2533,6)</f>
        <v>151241</v>
      </c>
      <c r="D2533" s="5" t="str">
        <f>RIGHT(B2533,2)</f>
        <v>FC</v>
      </c>
      <c r="E2533" s="5" t="s">
        <v>223</v>
      </c>
      <c r="F2533" s="5" t="s">
        <v>302</v>
      </c>
      <c r="G2533" s="5" t="s">
        <v>1790</v>
      </c>
      <c r="H2533" s="5" t="s">
        <v>251</v>
      </c>
      <c r="I2533" s="5" t="s">
        <v>250</v>
      </c>
      <c r="J2533" s="13">
        <v>215</v>
      </c>
      <c r="K2533" s="5">
        <v>62</v>
      </c>
      <c r="L2533" s="5" t="s">
        <v>250</v>
      </c>
      <c r="M2533" s="5">
        <v>50</v>
      </c>
      <c r="N2533" s="5" t="s">
        <v>239</v>
      </c>
      <c r="O2533" s="5">
        <v>40</v>
      </c>
      <c r="P2533" s="5" t="s">
        <v>234</v>
      </c>
      <c r="Q2533" s="5">
        <v>63</v>
      </c>
    </row>
    <row r="2534" spans="1:17" hidden="1" outlineLevel="3" collapsed="1" x14ac:dyDescent="0.25">
      <c r="A2534" s="5"/>
      <c r="B2534" s="5"/>
      <c r="C2534" s="5">
        <f>SUBTOTAL(3,C2532:C2533)</f>
        <v>2</v>
      </c>
      <c r="D2534" s="5"/>
      <c r="E2534" s="9" t="s">
        <v>2282</v>
      </c>
      <c r="F2534" s="5"/>
      <c r="G2534" s="5"/>
      <c r="H2534" s="5"/>
      <c r="I2534" s="5"/>
      <c r="J2534" s="13"/>
      <c r="K2534" s="5"/>
      <c r="L2534" s="5"/>
      <c r="M2534" s="5"/>
      <c r="N2534" s="5"/>
      <c r="O2534" s="5"/>
      <c r="P2534" s="5"/>
      <c r="Q2534" s="5"/>
    </row>
    <row r="2535" spans="1:17" hidden="1" outlineLevel="4" x14ac:dyDescent="0.25">
      <c r="A2535" s="5">
        <v>1240</v>
      </c>
      <c r="B2535" s="5" t="s">
        <v>1818</v>
      </c>
      <c r="C2535" s="5" t="str">
        <f>LEFT(B2535,6)</f>
        <v>151250</v>
      </c>
      <c r="D2535" s="5" t="str">
        <f>RIGHT(B2535,2)</f>
        <v>EF</v>
      </c>
      <c r="E2535" s="5" t="s">
        <v>253</v>
      </c>
      <c r="F2535" s="5" t="s">
        <v>302</v>
      </c>
      <c r="G2535" s="5" t="s">
        <v>906</v>
      </c>
      <c r="H2535" s="5" t="s">
        <v>251</v>
      </c>
      <c r="I2535" s="5" t="s">
        <v>249</v>
      </c>
      <c r="J2535" s="13">
        <v>248</v>
      </c>
      <c r="K2535" s="5">
        <v>81</v>
      </c>
      <c r="L2535" s="5" t="s">
        <v>250</v>
      </c>
      <c r="M2535" s="5">
        <v>64</v>
      </c>
      <c r="N2535" s="5" t="s">
        <v>239</v>
      </c>
      <c r="O2535" s="5">
        <v>40</v>
      </c>
      <c r="P2535" s="5" t="s">
        <v>234</v>
      </c>
      <c r="Q2535" s="5">
        <v>63</v>
      </c>
    </row>
    <row r="2536" spans="1:17" hidden="1" outlineLevel="4" x14ac:dyDescent="0.25">
      <c r="A2536" s="5">
        <v>1303</v>
      </c>
      <c r="B2536" s="5" t="s">
        <v>1886</v>
      </c>
      <c r="C2536" s="5" t="str">
        <f>LEFT(B2536,6)</f>
        <v>151269</v>
      </c>
      <c r="D2536" s="5" t="str">
        <f>RIGHT(B2536,2)</f>
        <v>EF</v>
      </c>
      <c r="E2536" s="5" t="s">
        <v>253</v>
      </c>
      <c r="F2536" s="5" t="s">
        <v>302</v>
      </c>
      <c r="G2536" s="5" t="s">
        <v>430</v>
      </c>
      <c r="H2536" s="5" t="s">
        <v>251</v>
      </c>
      <c r="I2536" s="5" t="s">
        <v>249</v>
      </c>
      <c r="J2536" s="13">
        <v>254</v>
      </c>
      <c r="K2536" s="5">
        <v>77</v>
      </c>
      <c r="L2536" s="5" t="s">
        <v>239</v>
      </c>
      <c r="M2536" s="5">
        <v>54</v>
      </c>
      <c r="N2536" s="5" t="s">
        <v>234</v>
      </c>
      <c r="O2536" s="5">
        <v>59</v>
      </c>
      <c r="P2536" s="5" t="s">
        <v>250</v>
      </c>
      <c r="Q2536" s="5">
        <v>64</v>
      </c>
    </row>
    <row r="2537" spans="1:17" hidden="1" outlineLevel="4" x14ac:dyDescent="0.25">
      <c r="A2537" s="5">
        <v>1309</v>
      </c>
      <c r="B2537" s="5" t="s">
        <v>1893</v>
      </c>
      <c r="C2537" s="5" t="str">
        <f>LEFT(B2537,6)</f>
        <v>151272</v>
      </c>
      <c r="D2537" s="5" t="str">
        <f>RIGHT(B2537,2)</f>
        <v>GD</v>
      </c>
      <c r="E2537" s="5" t="s">
        <v>253</v>
      </c>
      <c r="F2537" s="5" t="s">
        <v>302</v>
      </c>
      <c r="G2537" s="5" t="s">
        <v>497</v>
      </c>
      <c r="H2537" s="5" t="s">
        <v>251</v>
      </c>
      <c r="I2537" s="5" t="s">
        <v>250</v>
      </c>
      <c r="J2537" s="13">
        <v>230</v>
      </c>
      <c r="K2537" s="5">
        <v>71</v>
      </c>
      <c r="L2537" s="5" t="s">
        <v>320</v>
      </c>
      <c r="M2537" s="5">
        <v>33</v>
      </c>
      <c r="N2537" s="5" t="s">
        <v>250</v>
      </c>
      <c r="O2537" s="5">
        <v>63</v>
      </c>
      <c r="P2537" s="5" t="s">
        <v>234</v>
      </c>
      <c r="Q2537" s="5">
        <v>63</v>
      </c>
    </row>
    <row r="2538" spans="1:17" hidden="1" outlineLevel="4" x14ac:dyDescent="0.25">
      <c r="A2538" s="5">
        <v>1349</v>
      </c>
      <c r="B2538" s="5" t="s">
        <v>1936</v>
      </c>
      <c r="C2538" s="5" t="str">
        <f>LEFT(B2538,6)</f>
        <v>151284</v>
      </c>
      <c r="D2538" s="5" t="str">
        <f>RIGHT(B2538,2)</f>
        <v>FB</v>
      </c>
      <c r="E2538" s="5" t="s">
        <v>253</v>
      </c>
      <c r="F2538" s="5" t="s">
        <v>302</v>
      </c>
      <c r="G2538" s="5" t="s">
        <v>1070</v>
      </c>
      <c r="H2538" s="5" t="s">
        <v>251</v>
      </c>
      <c r="I2538" s="5" t="s">
        <v>250</v>
      </c>
      <c r="J2538" s="13">
        <v>203</v>
      </c>
      <c r="K2538" s="5">
        <v>63</v>
      </c>
      <c r="L2538" s="5" t="s">
        <v>250</v>
      </c>
      <c r="M2538" s="5">
        <v>46</v>
      </c>
      <c r="N2538" s="5" t="s">
        <v>234</v>
      </c>
      <c r="O2538" s="5">
        <v>36</v>
      </c>
      <c r="P2538" s="5" t="s">
        <v>466</v>
      </c>
      <c r="Q2538" s="5">
        <v>58</v>
      </c>
    </row>
    <row r="2539" spans="1:17" hidden="1" outlineLevel="3" collapsed="1" x14ac:dyDescent="0.25">
      <c r="A2539" s="5"/>
      <c r="B2539" s="5"/>
      <c r="C2539" s="5">
        <f>SUBTOTAL(3,C2535:C2538)</f>
        <v>4</v>
      </c>
      <c r="D2539" s="5"/>
      <c r="E2539" s="9" t="s">
        <v>2281</v>
      </c>
      <c r="F2539" s="5"/>
      <c r="G2539" s="5"/>
      <c r="H2539" s="5"/>
      <c r="I2539" s="5"/>
      <c r="J2539" s="13"/>
      <c r="K2539" s="5"/>
      <c r="L2539" s="5"/>
      <c r="M2539" s="5"/>
      <c r="N2539" s="5"/>
      <c r="O2539" s="5"/>
      <c r="P2539" s="5"/>
      <c r="Q2539" s="5"/>
    </row>
    <row r="2540" spans="1:17" hidden="1" outlineLevel="4" x14ac:dyDescent="0.25">
      <c r="A2540" s="5">
        <v>1363</v>
      </c>
      <c r="B2540" s="5" t="s">
        <v>1950</v>
      </c>
      <c r="C2540" s="5" t="str">
        <f>LEFT(B2540,6)</f>
        <v>151287</v>
      </c>
      <c r="D2540" s="5" t="str">
        <f>RIGHT(B2540,2)</f>
        <v>HF</v>
      </c>
      <c r="E2540" s="5" t="s">
        <v>223</v>
      </c>
      <c r="F2540" s="5" t="s">
        <v>302</v>
      </c>
      <c r="G2540" s="5" t="s">
        <v>520</v>
      </c>
      <c r="H2540" s="5" t="s">
        <v>251</v>
      </c>
      <c r="I2540" s="5" t="s">
        <v>249</v>
      </c>
      <c r="J2540" s="13">
        <v>200</v>
      </c>
      <c r="K2540" s="5">
        <v>48</v>
      </c>
      <c r="L2540" s="5" t="s">
        <v>250</v>
      </c>
      <c r="M2540" s="5">
        <v>50</v>
      </c>
      <c r="N2540" s="5" t="s">
        <v>239</v>
      </c>
      <c r="O2540" s="5">
        <v>52</v>
      </c>
      <c r="P2540" s="5" t="s">
        <v>240</v>
      </c>
      <c r="Q2540" s="5">
        <v>50</v>
      </c>
    </row>
    <row r="2541" spans="1:17" hidden="1" outlineLevel="4" x14ac:dyDescent="0.25">
      <c r="A2541" s="5">
        <v>1389</v>
      </c>
      <c r="B2541" s="5" t="s">
        <v>1980</v>
      </c>
      <c r="C2541" s="5" t="str">
        <f>LEFT(B2541,6)</f>
        <v>151373</v>
      </c>
      <c r="D2541" s="5" t="str">
        <f>RIGHT(B2541,2)</f>
        <v>BJ</v>
      </c>
      <c r="E2541" s="5" t="s">
        <v>223</v>
      </c>
      <c r="F2541" s="5" t="s">
        <v>302</v>
      </c>
      <c r="G2541" s="5" t="s">
        <v>303</v>
      </c>
      <c r="H2541" s="5" t="s">
        <v>251</v>
      </c>
      <c r="I2541" s="5" t="s">
        <v>250</v>
      </c>
      <c r="J2541" s="13">
        <v>200</v>
      </c>
      <c r="K2541" s="5">
        <v>53</v>
      </c>
      <c r="L2541" s="5" t="s">
        <v>250</v>
      </c>
      <c r="M2541" s="5">
        <v>46</v>
      </c>
      <c r="N2541" s="5" t="s">
        <v>239</v>
      </c>
      <c r="O2541" s="5">
        <v>51</v>
      </c>
      <c r="P2541" s="5" t="s">
        <v>234</v>
      </c>
      <c r="Q2541" s="5">
        <v>50</v>
      </c>
    </row>
    <row r="2542" spans="1:17" hidden="1" outlineLevel="4" x14ac:dyDescent="0.25">
      <c r="A2542" s="5">
        <v>1409</v>
      </c>
      <c r="B2542" s="5" t="s">
        <v>2004</v>
      </c>
      <c r="C2542" s="5" t="str">
        <f>LEFT(B2542,6)</f>
        <v>151384</v>
      </c>
      <c r="D2542" s="5" t="str">
        <f>RIGHT(B2542,2)</f>
        <v>FJ</v>
      </c>
      <c r="E2542" s="5" t="s">
        <v>223</v>
      </c>
      <c r="F2542" s="5" t="s">
        <v>302</v>
      </c>
      <c r="G2542" s="5" t="s">
        <v>906</v>
      </c>
      <c r="H2542" s="5" t="s">
        <v>251</v>
      </c>
      <c r="I2542" s="5" t="s">
        <v>250</v>
      </c>
      <c r="J2542" s="13">
        <v>244</v>
      </c>
      <c r="K2542" s="5">
        <v>57</v>
      </c>
      <c r="L2542" s="5" t="s">
        <v>250</v>
      </c>
      <c r="M2542" s="5">
        <v>64</v>
      </c>
      <c r="N2542" s="5" t="s">
        <v>320</v>
      </c>
      <c r="O2542" s="5">
        <v>60</v>
      </c>
      <c r="P2542" s="5" t="s">
        <v>239</v>
      </c>
      <c r="Q2542" s="5">
        <v>63</v>
      </c>
    </row>
    <row r="2543" spans="1:17" hidden="1" outlineLevel="3" collapsed="1" x14ac:dyDescent="0.25">
      <c r="A2543" s="5"/>
      <c r="B2543" s="5"/>
      <c r="C2543" s="5">
        <f>SUBTOTAL(3,C2540:C2542)</f>
        <v>3</v>
      </c>
      <c r="D2543" s="5"/>
      <c r="E2543" s="9" t="s">
        <v>2282</v>
      </c>
      <c r="F2543" s="5"/>
      <c r="G2543" s="5"/>
      <c r="H2543" s="5"/>
      <c r="I2543" s="5"/>
      <c r="J2543" s="13"/>
      <c r="K2543" s="5"/>
      <c r="L2543" s="5"/>
      <c r="M2543" s="5"/>
      <c r="N2543" s="5"/>
      <c r="O2543" s="5"/>
      <c r="P2543" s="5"/>
      <c r="Q2543" s="5"/>
    </row>
    <row r="2544" spans="1:17" hidden="1" outlineLevel="4" x14ac:dyDescent="0.25">
      <c r="A2544" s="5">
        <v>1424</v>
      </c>
      <c r="B2544" s="5" t="s">
        <v>2020</v>
      </c>
      <c r="C2544" s="5" t="str">
        <f>LEFT(B2544,6)</f>
        <v>151390</v>
      </c>
      <c r="D2544" s="5" t="str">
        <f>RIGHT(B2544,2)</f>
        <v>CE</v>
      </c>
      <c r="E2544" s="5" t="s">
        <v>253</v>
      </c>
      <c r="F2544" s="5" t="s">
        <v>302</v>
      </c>
      <c r="G2544" s="5" t="s">
        <v>1155</v>
      </c>
      <c r="H2544" s="5" t="s">
        <v>251</v>
      </c>
      <c r="I2544" s="5" t="s">
        <v>250</v>
      </c>
      <c r="J2544" s="13">
        <v>230</v>
      </c>
      <c r="K2544" s="5">
        <v>46</v>
      </c>
      <c r="L2544" s="5" t="s">
        <v>250</v>
      </c>
      <c r="M2544" s="5">
        <v>65</v>
      </c>
      <c r="N2544" s="5" t="s">
        <v>239</v>
      </c>
      <c r="O2544" s="5">
        <v>38</v>
      </c>
      <c r="P2544" s="5" t="s">
        <v>234</v>
      </c>
      <c r="Q2544" s="5">
        <v>81</v>
      </c>
    </row>
    <row r="2545" spans="1:17" hidden="1" outlineLevel="4" x14ac:dyDescent="0.25">
      <c r="A2545" s="5">
        <v>1453</v>
      </c>
      <c r="B2545" s="5" t="s">
        <v>2050</v>
      </c>
      <c r="C2545" s="5" t="str">
        <f>LEFT(B2545,6)</f>
        <v>151400</v>
      </c>
      <c r="D2545" s="5" t="str">
        <f>RIGHT(B2545,2)</f>
        <v>ED</v>
      </c>
      <c r="E2545" s="5" t="s">
        <v>253</v>
      </c>
      <c r="F2545" s="5" t="s">
        <v>302</v>
      </c>
      <c r="G2545" s="5" t="s">
        <v>645</v>
      </c>
      <c r="H2545" s="5" t="s">
        <v>251</v>
      </c>
      <c r="I2545" s="5" t="s">
        <v>250</v>
      </c>
      <c r="J2545" s="13">
        <v>212</v>
      </c>
      <c r="K2545" s="5">
        <v>59</v>
      </c>
      <c r="L2545" s="5" t="s">
        <v>250</v>
      </c>
      <c r="M2545" s="5">
        <v>57</v>
      </c>
      <c r="N2545" s="5" t="s">
        <v>239</v>
      </c>
      <c r="O2545" s="5">
        <v>43</v>
      </c>
      <c r="P2545" s="5" t="s">
        <v>234</v>
      </c>
      <c r="Q2545" s="5">
        <v>53</v>
      </c>
    </row>
    <row r="2546" spans="1:17" hidden="1" outlineLevel="3" collapsed="1" x14ac:dyDescent="0.25">
      <c r="A2546" s="5"/>
      <c r="B2546" s="5"/>
      <c r="C2546" s="5">
        <f>SUBTOTAL(3,C2544:C2545)</f>
        <v>2</v>
      </c>
      <c r="D2546" s="5"/>
      <c r="E2546" s="9" t="s">
        <v>2281</v>
      </c>
      <c r="F2546" s="5"/>
      <c r="G2546" s="5"/>
      <c r="H2546" s="5"/>
      <c r="I2546" s="5"/>
      <c r="J2546" s="13"/>
      <c r="K2546" s="5"/>
      <c r="L2546" s="5"/>
      <c r="M2546" s="5"/>
      <c r="N2546" s="5"/>
      <c r="O2546" s="5"/>
      <c r="P2546" s="5"/>
      <c r="Q2546" s="5"/>
    </row>
    <row r="2547" spans="1:17" hidden="1" outlineLevel="4" x14ac:dyDescent="0.25">
      <c r="A2547" s="5">
        <v>1463</v>
      </c>
      <c r="B2547" s="5" t="s">
        <v>2060</v>
      </c>
      <c r="C2547" s="5" t="str">
        <f>LEFT(B2547,6)</f>
        <v>151404</v>
      </c>
      <c r="D2547" s="5" t="str">
        <f>RIGHT(B2547,2)</f>
        <v>GF</v>
      </c>
      <c r="E2547" s="5" t="s">
        <v>223</v>
      </c>
      <c r="F2547" s="5" t="s">
        <v>302</v>
      </c>
      <c r="G2547" s="5" t="s">
        <v>1191</v>
      </c>
      <c r="H2547" s="5" t="s">
        <v>251</v>
      </c>
      <c r="I2547" s="5" t="s">
        <v>250</v>
      </c>
      <c r="J2547" s="13">
        <v>203</v>
      </c>
      <c r="K2547" s="5">
        <v>44</v>
      </c>
      <c r="L2547" s="5" t="s">
        <v>320</v>
      </c>
      <c r="M2547" s="5">
        <v>59</v>
      </c>
      <c r="N2547" s="5" t="s">
        <v>250</v>
      </c>
      <c r="O2547" s="5">
        <v>50</v>
      </c>
      <c r="P2547" s="5" t="s">
        <v>234</v>
      </c>
      <c r="Q2547" s="5">
        <v>50</v>
      </c>
    </row>
    <row r="2548" spans="1:17" hidden="1" outlineLevel="3" collapsed="1" x14ac:dyDescent="0.25">
      <c r="A2548" s="5"/>
      <c r="B2548" s="5"/>
      <c r="C2548" s="5">
        <f>SUBTOTAL(3,C2547:C2547)</f>
        <v>1</v>
      </c>
      <c r="D2548" s="5"/>
      <c r="E2548" s="9" t="s">
        <v>2282</v>
      </c>
      <c r="F2548" s="5"/>
      <c r="G2548" s="5"/>
      <c r="H2548" s="5"/>
      <c r="I2548" s="5"/>
      <c r="J2548" s="13"/>
      <c r="K2548" s="5"/>
      <c r="L2548" s="5"/>
      <c r="M2548" s="5"/>
      <c r="N2548" s="5"/>
      <c r="O2548" s="5"/>
      <c r="P2548" s="5"/>
      <c r="Q2548" s="5"/>
    </row>
    <row r="2549" spans="1:17" hidden="1" outlineLevel="4" x14ac:dyDescent="0.25">
      <c r="A2549" s="5">
        <v>1465</v>
      </c>
      <c r="B2549" s="5" t="s">
        <v>2062</v>
      </c>
      <c r="C2549" s="5" t="str">
        <f>LEFT(B2549,6)</f>
        <v>151405</v>
      </c>
      <c r="D2549" s="5" t="str">
        <f>RIGHT(B2549,2)</f>
        <v>EF</v>
      </c>
      <c r="E2549" s="5" t="s">
        <v>253</v>
      </c>
      <c r="F2549" s="5" t="s">
        <v>302</v>
      </c>
      <c r="G2549" s="5" t="s">
        <v>914</v>
      </c>
      <c r="H2549" s="5" t="s">
        <v>251</v>
      </c>
      <c r="I2549" s="5" t="s">
        <v>435</v>
      </c>
      <c r="J2549" s="13">
        <v>209</v>
      </c>
      <c r="K2549" s="5">
        <v>42</v>
      </c>
      <c r="L2549" s="5" t="s">
        <v>250</v>
      </c>
      <c r="M2549" s="5">
        <v>66</v>
      </c>
      <c r="N2549" s="5" t="s">
        <v>239</v>
      </c>
      <c r="O2549" s="5">
        <v>41</v>
      </c>
      <c r="P2549" s="5" t="s">
        <v>234</v>
      </c>
      <c r="Q2549" s="5">
        <v>60</v>
      </c>
    </row>
    <row r="2550" spans="1:17" hidden="1" outlineLevel="3" collapsed="1" x14ac:dyDescent="0.25">
      <c r="A2550" s="5"/>
      <c r="B2550" s="5"/>
      <c r="C2550" s="5">
        <f>SUBTOTAL(3,C2549:C2549)</f>
        <v>1</v>
      </c>
      <c r="D2550" s="5"/>
      <c r="E2550" s="9" t="s">
        <v>2281</v>
      </c>
      <c r="F2550" s="5"/>
      <c r="G2550" s="5"/>
      <c r="H2550" s="5"/>
      <c r="I2550" s="5"/>
      <c r="J2550" s="13"/>
      <c r="K2550" s="5"/>
      <c r="L2550" s="5"/>
      <c r="M2550" s="5"/>
      <c r="N2550" s="5"/>
      <c r="O2550" s="5"/>
      <c r="P2550" s="5"/>
      <c r="Q2550" s="5"/>
    </row>
    <row r="2551" spans="1:17" hidden="1" outlineLevel="4" x14ac:dyDescent="0.25">
      <c r="A2551" s="5">
        <v>1480</v>
      </c>
      <c r="B2551" s="5" t="s">
        <v>2079</v>
      </c>
      <c r="C2551" s="5" t="str">
        <f>LEFT(B2551,6)</f>
        <v>151411</v>
      </c>
      <c r="D2551" s="5" t="str">
        <f>RIGHT(B2551,2)</f>
        <v>AC</v>
      </c>
      <c r="E2551" s="5" t="s">
        <v>223</v>
      </c>
      <c r="F2551" s="5" t="s">
        <v>302</v>
      </c>
      <c r="G2551" s="5" t="s">
        <v>602</v>
      </c>
      <c r="H2551" s="5" t="s">
        <v>251</v>
      </c>
      <c r="I2551" s="5" t="s">
        <v>250</v>
      </c>
      <c r="J2551" s="13">
        <v>249</v>
      </c>
      <c r="K2551" s="5">
        <v>54</v>
      </c>
      <c r="L2551" s="5" t="s">
        <v>250</v>
      </c>
      <c r="M2551" s="5">
        <v>62</v>
      </c>
      <c r="N2551" s="5" t="s">
        <v>239</v>
      </c>
      <c r="O2551" s="5">
        <v>70</v>
      </c>
      <c r="P2551" s="5" t="s">
        <v>234</v>
      </c>
      <c r="Q2551" s="5">
        <v>63</v>
      </c>
    </row>
    <row r="2552" spans="1:17" hidden="1" outlineLevel="3" collapsed="1" x14ac:dyDescent="0.25">
      <c r="A2552" s="5"/>
      <c r="B2552" s="5"/>
      <c r="C2552" s="5">
        <f>SUBTOTAL(3,C2551:C2551)</f>
        <v>1</v>
      </c>
      <c r="D2552" s="5"/>
      <c r="E2552" s="9" t="s">
        <v>2282</v>
      </c>
      <c r="F2552" s="5"/>
      <c r="G2552" s="5"/>
      <c r="H2552" s="5"/>
      <c r="I2552" s="5"/>
      <c r="J2552" s="13"/>
      <c r="K2552" s="5"/>
      <c r="L2552" s="5"/>
      <c r="M2552" s="5"/>
      <c r="N2552" s="5"/>
      <c r="O2552" s="5"/>
      <c r="P2552" s="5"/>
      <c r="Q2552" s="5"/>
    </row>
    <row r="2553" spans="1:17" hidden="1" outlineLevel="4" x14ac:dyDescent="0.25">
      <c r="A2553" s="5">
        <v>1488</v>
      </c>
      <c r="B2553" s="5" t="s">
        <v>2087</v>
      </c>
      <c r="C2553" s="5" t="str">
        <f>LEFT(B2553,6)</f>
        <v>151414</v>
      </c>
      <c r="D2553" s="5" t="str">
        <f>RIGHT(B2553,2)</f>
        <v>EG</v>
      </c>
      <c r="E2553" s="5" t="s">
        <v>253</v>
      </c>
      <c r="F2553" s="5" t="s">
        <v>302</v>
      </c>
      <c r="G2553" s="5" t="s">
        <v>2088</v>
      </c>
      <c r="H2553" s="5" t="s">
        <v>251</v>
      </c>
      <c r="I2553" s="5" t="s">
        <v>435</v>
      </c>
      <c r="J2553" s="13">
        <v>226</v>
      </c>
      <c r="K2553" s="5">
        <v>34</v>
      </c>
      <c r="L2553" s="5" t="s">
        <v>250</v>
      </c>
      <c r="M2553" s="5">
        <v>63</v>
      </c>
      <c r="N2553" s="5" t="s">
        <v>239</v>
      </c>
      <c r="O2553" s="5">
        <v>67</v>
      </c>
      <c r="P2553" s="5" t="s">
        <v>234</v>
      </c>
      <c r="Q2553" s="5">
        <v>62</v>
      </c>
    </row>
    <row r="2554" spans="1:17" hidden="1" outlineLevel="4" x14ac:dyDescent="0.25">
      <c r="A2554" s="5">
        <v>1494</v>
      </c>
      <c r="B2554" s="5" t="s">
        <v>2094</v>
      </c>
      <c r="C2554" s="5" t="str">
        <f>LEFT(B2554,6)</f>
        <v>151416</v>
      </c>
      <c r="D2554" s="5" t="str">
        <f>RIGHT(B2554,2)</f>
        <v>JC</v>
      </c>
      <c r="E2554" s="5" t="s">
        <v>253</v>
      </c>
      <c r="F2554" s="5" t="s">
        <v>302</v>
      </c>
      <c r="G2554" s="5" t="s">
        <v>1191</v>
      </c>
      <c r="H2554" s="5" t="s">
        <v>251</v>
      </c>
      <c r="I2554" s="5" t="s">
        <v>249</v>
      </c>
      <c r="J2554" s="13">
        <v>215</v>
      </c>
      <c r="K2554" s="5">
        <v>65</v>
      </c>
      <c r="L2554" s="5" t="s">
        <v>250</v>
      </c>
      <c r="M2554" s="5">
        <v>55</v>
      </c>
      <c r="N2554" s="5" t="s">
        <v>234</v>
      </c>
      <c r="O2554" s="5">
        <v>52</v>
      </c>
      <c r="P2554" s="5" t="s">
        <v>239</v>
      </c>
      <c r="Q2554" s="5">
        <v>43</v>
      </c>
    </row>
    <row r="2555" spans="1:17" hidden="1" outlineLevel="4" x14ac:dyDescent="0.25">
      <c r="A2555" s="5">
        <v>1511</v>
      </c>
      <c r="B2555" s="5" t="s">
        <v>2114</v>
      </c>
      <c r="C2555" s="5" t="str">
        <f>LEFT(B2555,6)</f>
        <v>151459</v>
      </c>
      <c r="D2555" s="5" t="str">
        <f>RIGHT(B2555,2)</f>
        <v>BC</v>
      </c>
      <c r="E2555" s="5" t="s">
        <v>253</v>
      </c>
      <c r="F2555" s="5" t="s">
        <v>302</v>
      </c>
      <c r="G2555" s="5" t="s">
        <v>1155</v>
      </c>
      <c r="H2555" s="5" t="s">
        <v>251</v>
      </c>
      <c r="I2555" s="5" t="s">
        <v>250</v>
      </c>
      <c r="J2555" s="13">
        <v>225</v>
      </c>
      <c r="K2555" s="5">
        <v>49</v>
      </c>
      <c r="L2555" s="5" t="s">
        <v>250</v>
      </c>
      <c r="M2555" s="5">
        <v>62</v>
      </c>
      <c r="N2555" s="5" t="s">
        <v>239</v>
      </c>
      <c r="O2555" s="5">
        <v>54</v>
      </c>
      <c r="P2555" s="5" t="s">
        <v>234</v>
      </c>
      <c r="Q2555" s="5">
        <v>60</v>
      </c>
    </row>
    <row r="2556" spans="1:17" hidden="1" outlineLevel="3" collapsed="1" x14ac:dyDescent="0.25">
      <c r="A2556" s="5"/>
      <c r="B2556" s="5"/>
      <c r="C2556" s="5">
        <f>SUBTOTAL(3,C2553:C2555)</f>
        <v>3</v>
      </c>
      <c r="D2556" s="5"/>
      <c r="E2556" s="9" t="s">
        <v>2281</v>
      </c>
      <c r="F2556" s="5"/>
      <c r="G2556" s="5"/>
      <c r="H2556" s="5"/>
      <c r="I2556" s="5"/>
      <c r="J2556" s="13"/>
      <c r="K2556" s="5"/>
      <c r="L2556" s="5"/>
      <c r="M2556" s="5"/>
      <c r="N2556" s="5"/>
      <c r="O2556" s="5"/>
      <c r="P2556" s="5"/>
      <c r="Q2556" s="5"/>
    </row>
    <row r="2557" spans="1:17" hidden="1" outlineLevel="4" x14ac:dyDescent="0.25">
      <c r="A2557" s="5">
        <v>1550</v>
      </c>
      <c r="B2557" s="5" t="s">
        <v>2157</v>
      </c>
      <c r="C2557" s="5" t="str">
        <f>LEFT(B2557,6)</f>
        <v>151469</v>
      </c>
      <c r="D2557" s="5" t="str">
        <f>RIGHT(B2557,2)</f>
        <v>DJ</v>
      </c>
      <c r="E2557" s="5" t="s">
        <v>223</v>
      </c>
      <c r="F2557" s="5" t="s">
        <v>302</v>
      </c>
      <c r="G2557" s="5" t="s">
        <v>576</v>
      </c>
      <c r="H2557" s="5" t="s">
        <v>251</v>
      </c>
      <c r="I2557" s="5" t="s">
        <v>442</v>
      </c>
      <c r="J2557" s="13">
        <v>254</v>
      </c>
      <c r="K2557" s="5">
        <v>70</v>
      </c>
      <c r="L2557" s="5" t="s">
        <v>250</v>
      </c>
      <c r="M2557" s="5">
        <v>62</v>
      </c>
      <c r="N2557" s="5" t="s">
        <v>442</v>
      </c>
      <c r="O2557" s="5">
        <v>59</v>
      </c>
      <c r="P2557" s="5" t="s">
        <v>234</v>
      </c>
      <c r="Q2557" s="5">
        <v>63</v>
      </c>
    </row>
    <row r="2558" spans="1:17" hidden="1" outlineLevel="4" x14ac:dyDescent="0.25">
      <c r="A2558" s="5">
        <v>1562</v>
      </c>
      <c r="B2558" s="5" t="s">
        <v>2171</v>
      </c>
      <c r="C2558" s="5" t="str">
        <f>LEFT(B2558,6)</f>
        <v>151474</v>
      </c>
      <c r="D2558" s="5" t="str">
        <f>RIGHT(B2558,2)</f>
        <v>EF</v>
      </c>
      <c r="E2558" s="5" t="s">
        <v>223</v>
      </c>
      <c r="F2558" s="5" t="s">
        <v>302</v>
      </c>
      <c r="G2558" s="5" t="s">
        <v>497</v>
      </c>
      <c r="H2558" s="5" t="s">
        <v>251</v>
      </c>
      <c r="I2558" s="5" t="s">
        <v>250</v>
      </c>
      <c r="J2558" s="13">
        <v>249</v>
      </c>
      <c r="K2558" s="5">
        <v>81</v>
      </c>
      <c r="L2558" s="5" t="s">
        <v>250</v>
      </c>
      <c r="M2558" s="5">
        <v>56</v>
      </c>
      <c r="N2558" s="5" t="s">
        <v>239</v>
      </c>
      <c r="O2558" s="5">
        <v>56</v>
      </c>
      <c r="P2558" s="5" t="s">
        <v>234</v>
      </c>
      <c r="Q2558" s="5">
        <v>56</v>
      </c>
    </row>
    <row r="2559" spans="1:17" hidden="1" outlineLevel="4" x14ac:dyDescent="0.25">
      <c r="A2559" s="5">
        <v>1595</v>
      </c>
      <c r="B2559" s="5" t="s">
        <v>2207</v>
      </c>
      <c r="C2559" s="5" t="str">
        <f>LEFT(B2559,6)</f>
        <v>151493</v>
      </c>
      <c r="D2559" s="5" t="str">
        <f>RIGHT(B2559,2)</f>
        <v>CI</v>
      </c>
      <c r="E2559" s="5" t="s">
        <v>223</v>
      </c>
      <c r="F2559" s="5" t="s">
        <v>302</v>
      </c>
      <c r="G2559" s="5" t="s">
        <v>532</v>
      </c>
      <c r="H2559" s="5" t="s">
        <v>251</v>
      </c>
      <c r="I2559" s="5" t="s">
        <v>249</v>
      </c>
      <c r="J2559" s="13">
        <v>216</v>
      </c>
      <c r="K2559" s="5">
        <v>49</v>
      </c>
      <c r="L2559" s="5" t="s">
        <v>250</v>
      </c>
      <c r="M2559" s="5">
        <v>52</v>
      </c>
      <c r="N2559" s="5" t="s">
        <v>239</v>
      </c>
      <c r="O2559" s="5">
        <v>53</v>
      </c>
      <c r="P2559" s="5" t="s">
        <v>240</v>
      </c>
      <c r="Q2559" s="5">
        <v>62</v>
      </c>
    </row>
    <row r="2560" spans="1:17" hidden="1" outlineLevel="3" collapsed="1" x14ac:dyDescent="0.25">
      <c r="A2560" s="5"/>
      <c r="B2560" s="5"/>
      <c r="C2560" s="5">
        <f>SUBTOTAL(3,C2557:C2559)</f>
        <v>3</v>
      </c>
      <c r="D2560" s="5"/>
      <c r="E2560" s="9" t="s">
        <v>2282</v>
      </c>
      <c r="F2560" s="5"/>
      <c r="G2560" s="5"/>
      <c r="H2560" s="5"/>
      <c r="I2560" s="5"/>
      <c r="J2560" s="13"/>
      <c r="K2560" s="5"/>
      <c r="L2560" s="5"/>
      <c r="M2560" s="5"/>
      <c r="N2560" s="5"/>
      <c r="O2560" s="5"/>
      <c r="P2560" s="5"/>
      <c r="Q2560" s="5"/>
    </row>
    <row r="2561" spans="1:17" hidden="1" outlineLevel="4" x14ac:dyDescent="0.25">
      <c r="A2561" s="5">
        <v>1619</v>
      </c>
      <c r="B2561" s="5" t="s">
        <v>2232</v>
      </c>
      <c r="C2561" s="5" t="str">
        <f>LEFT(B2561,6)</f>
        <v>151508</v>
      </c>
      <c r="D2561" s="5" t="str">
        <f>RIGHT(B2561,2)</f>
        <v>IH</v>
      </c>
      <c r="E2561" s="5" t="s">
        <v>253</v>
      </c>
      <c r="F2561" s="5" t="s">
        <v>302</v>
      </c>
      <c r="G2561" s="5" t="s">
        <v>645</v>
      </c>
      <c r="H2561" s="5" t="s">
        <v>251</v>
      </c>
      <c r="I2561" s="5" t="s">
        <v>250</v>
      </c>
      <c r="J2561" s="13">
        <v>203</v>
      </c>
      <c r="K2561" s="5">
        <v>52</v>
      </c>
      <c r="L2561" s="5" t="s">
        <v>250</v>
      </c>
      <c r="M2561" s="5">
        <v>42</v>
      </c>
      <c r="N2561" s="5" t="s">
        <v>239</v>
      </c>
      <c r="O2561" s="5">
        <v>56</v>
      </c>
      <c r="P2561" s="5" t="s">
        <v>234</v>
      </c>
      <c r="Q2561" s="5">
        <v>53</v>
      </c>
    </row>
    <row r="2562" spans="1:17" hidden="1" outlineLevel="4" x14ac:dyDescent="0.25">
      <c r="A2562" s="5">
        <v>1622</v>
      </c>
      <c r="B2562" s="5" t="s">
        <v>2235</v>
      </c>
      <c r="C2562" s="5" t="str">
        <f>LEFT(B2562,6)</f>
        <v>151510</v>
      </c>
      <c r="D2562" s="5" t="str">
        <f>RIGHT(B2562,2)</f>
        <v>BE</v>
      </c>
      <c r="E2562" s="5" t="s">
        <v>253</v>
      </c>
      <c r="F2562" s="5" t="s">
        <v>302</v>
      </c>
      <c r="G2562" s="5" t="s">
        <v>303</v>
      </c>
      <c r="H2562" s="5" t="s">
        <v>251</v>
      </c>
      <c r="I2562" s="5" t="s">
        <v>249</v>
      </c>
      <c r="J2562" s="13">
        <v>253</v>
      </c>
      <c r="K2562" s="5">
        <v>62</v>
      </c>
      <c r="L2562" s="5" t="s">
        <v>250</v>
      </c>
      <c r="M2562" s="5">
        <v>61</v>
      </c>
      <c r="N2562" s="5" t="s">
        <v>320</v>
      </c>
      <c r="O2562" s="5">
        <v>68</v>
      </c>
      <c r="P2562" s="5" t="s">
        <v>239</v>
      </c>
      <c r="Q2562" s="5">
        <v>62</v>
      </c>
    </row>
    <row r="2563" spans="1:17" hidden="1" outlineLevel="3" collapsed="1" x14ac:dyDescent="0.25">
      <c r="A2563" s="5"/>
      <c r="B2563" s="5"/>
      <c r="C2563" s="5">
        <f>SUBTOTAL(3,C2561:C2562)</f>
        <v>2</v>
      </c>
      <c r="D2563" s="5"/>
      <c r="E2563" s="9" t="s">
        <v>2281</v>
      </c>
      <c r="F2563" s="5"/>
      <c r="G2563" s="5"/>
      <c r="H2563" s="5"/>
      <c r="I2563" s="5"/>
      <c r="J2563" s="13"/>
      <c r="K2563" s="5"/>
      <c r="L2563" s="5"/>
      <c r="M2563" s="5"/>
      <c r="N2563" s="5"/>
      <c r="O2563" s="5"/>
      <c r="P2563" s="5"/>
      <c r="Q2563" s="5"/>
    </row>
    <row r="2564" spans="1:17" outlineLevel="2" collapsed="1" x14ac:dyDescent="0.25">
      <c r="A2564" s="5"/>
      <c r="B2564" s="5"/>
      <c r="C2564" s="5">
        <f>SUBTOTAL(3,C2477:C2562)</f>
        <v>58</v>
      </c>
      <c r="D2564" s="5"/>
      <c r="E2564" s="5"/>
      <c r="F2564" s="5"/>
      <c r="G2564" s="5"/>
      <c r="H2564" s="9" t="s">
        <v>2277</v>
      </c>
      <c r="I2564" s="5"/>
      <c r="J2564" s="13"/>
      <c r="K2564" s="5"/>
      <c r="L2564" s="5"/>
      <c r="M2564" s="5"/>
      <c r="N2564" s="5"/>
      <c r="O2564" s="5"/>
      <c r="P2564" s="5"/>
      <c r="Q2564" s="5"/>
    </row>
    <row r="2565" spans="1:17" hidden="1" outlineLevel="4" x14ac:dyDescent="0.25">
      <c r="A2565" s="5">
        <v>1340</v>
      </c>
      <c r="B2565" s="5" t="s">
        <v>1926</v>
      </c>
      <c r="C2565" s="5" t="str">
        <f>LEFT(B2565,6)</f>
        <v>151282</v>
      </c>
      <c r="D2565" s="5" t="str">
        <f>RIGHT(B2565,2)</f>
        <v>DI</v>
      </c>
      <c r="E2565" s="5" t="s">
        <v>253</v>
      </c>
      <c r="F2565" s="5" t="s">
        <v>302</v>
      </c>
      <c r="G2565" s="5" t="s">
        <v>418</v>
      </c>
      <c r="H2565" s="5" t="s">
        <v>1927</v>
      </c>
      <c r="I2565" s="5" t="s">
        <v>1927</v>
      </c>
      <c r="J2565" s="13">
        <v>227</v>
      </c>
      <c r="K2565" s="5">
        <v>66</v>
      </c>
      <c r="L2565" s="5" t="s">
        <v>227</v>
      </c>
      <c r="M2565" s="5">
        <v>52</v>
      </c>
      <c r="N2565" s="5" t="s">
        <v>228</v>
      </c>
      <c r="O2565" s="5">
        <v>67</v>
      </c>
      <c r="P2565" s="5" t="s">
        <v>229</v>
      </c>
      <c r="Q2565" s="5">
        <v>42</v>
      </c>
    </row>
    <row r="2566" spans="1:17" hidden="1" outlineLevel="3" collapsed="1" x14ac:dyDescent="0.25">
      <c r="A2566" s="5"/>
      <c r="B2566" s="5"/>
      <c r="C2566" s="5">
        <f>SUBTOTAL(3,C2565:C2565)</f>
        <v>1</v>
      </c>
      <c r="D2566" s="5"/>
      <c r="E2566" s="9" t="s">
        <v>2281</v>
      </c>
      <c r="F2566" s="5"/>
      <c r="G2566" s="5"/>
      <c r="H2566" s="5"/>
      <c r="I2566" s="5"/>
      <c r="J2566" s="13"/>
      <c r="K2566" s="5"/>
      <c r="L2566" s="5"/>
      <c r="M2566" s="5"/>
      <c r="N2566" s="5"/>
      <c r="O2566" s="5"/>
      <c r="P2566" s="5"/>
      <c r="Q2566" s="5"/>
    </row>
    <row r="2567" spans="1:17" outlineLevel="2" collapsed="1" x14ac:dyDescent="0.25">
      <c r="A2567" s="5"/>
      <c r="B2567" s="5"/>
      <c r="C2567" s="5">
        <f>SUBTOTAL(3,C2565:C2565)</f>
        <v>1</v>
      </c>
      <c r="D2567" s="5"/>
      <c r="E2567" s="5"/>
      <c r="F2567" s="5"/>
      <c r="G2567" s="5"/>
      <c r="H2567" s="9" t="s">
        <v>2279</v>
      </c>
      <c r="I2567" s="5"/>
      <c r="J2567" s="13"/>
      <c r="K2567" s="5"/>
      <c r="L2567" s="5"/>
      <c r="M2567" s="5"/>
      <c r="N2567" s="5"/>
      <c r="O2567" s="5"/>
      <c r="P2567" s="5"/>
      <c r="Q2567" s="5"/>
    </row>
    <row r="2568" spans="1:17" outlineLevel="1" x14ac:dyDescent="0.25">
      <c r="A2568" s="5"/>
      <c r="B2568" s="5"/>
      <c r="C2568" s="5"/>
      <c r="D2568" s="5"/>
      <c r="E2568" s="9" t="s">
        <v>2266</v>
      </c>
      <c r="F2568" s="5">
        <f>SUBTOTAL(3,F2233:F2565)</f>
        <v>224</v>
      </c>
      <c r="G2568" s="5"/>
      <c r="H2568" s="5"/>
      <c r="I2568" s="5"/>
      <c r="J2568" s="13"/>
      <c r="K2568" s="5"/>
      <c r="L2568" s="5"/>
      <c r="M2568" s="5"/>
      <c r="N2568" s="5"/>
      <c r="O2568" s="5"/>
      <c r="P2568" s="5"/>
      <c r="Q2568" s="5"/>
    </row>
    <row r="2569" spans="1:17" hidden="1" outlineLevel="4" x14ac:dyDescent="0.25">
      <c r="A2569" s="5">
        <v>1561</v>
      </c>
      <c r="B2569" s="5" t="s">
        <v>2168</v>
      </c>
      <c r="C2569" s="5" t="str">
        <f>LEFT(B2569,6)</f>
        <v>151473</v>
      </c>
      <c r="D2569" s="5" t="str">
        <f>RIGHT(B2569,2)</f>
        <v>CA</v>
      </c>
      <c r="E2569" s="5" t="s">
        <v>253</v>
      </c>
      <c r="F2569" s="5" t="s">
        <v>2169</v>
      </c>
      <c r="G2569" s="5" t="s">
        <v>2170</v>
      </c>
      <c r="H2569" s="5" t="s">
        <v>237</v>
      </c>
      <c r="I2569" s="5" t="s">
        <v>237</v>
      </c>
      <c r="J2569" s="13">
        <v>277</v>
      </c>
      <c r="K2569" s="5">
        <v>68</v>
      </c>
      <c r="L2569" s="5" t="s">
        <v>238</v>
      </c>
      <c r="M2569" s="5">
        <v>61</v>
      </c>
      <c r="N2569" s="5" t="s">
        <v>239</v>
      </c>
      <c r="O2569" s="5">
        <v>74</v>
      </c>
      <c r="P2569" s="5" t="s">
        <v>240</v>
      </c>
      <c r="Q2569" s="5">
        <v>74</v>
      </c>
    </row>
    <row r="2570" spans="1:17" hidden="1" outlineLevel="3" collapsed="1" x14ac:dyDescent="0.25">
      <c r="A2570" s="5"/>
      <c r="B2570" s="5"/>
      <c r="C2570" s="5">
        <f>SUBTOTAL(3,C2569:C2569)</f>
        <v>1</v>
      </c>
      <c r="D2570" s="5"/>
      <c r="E2570" s="9" t="s">
        <v>2281</v>
      </c>
      <c r="F2570" s="5"/>
      <c r="G2570" s="5"/>
      <c r="H2570" s="5"/>
      <c r="I2570" s="5"/>
      <c r="J2570" s="13"/>
      <c r="K2570" s="5"/>
      <c r="L2570" s="5"/>
      <c r="M2570" s="5"/>
      <c r="N2570" s="5"/>
      <c r="O2570" s="5"/>
      <c r="P2570" s="5"/>
      <c r="Q2570" s="5"/>
    </row>
    <row r="2571" spans="1:17" outlineLevel="2" collapsed="1" x14ac:dyDescent="0.25">
      <c r="A2571" s="5"/>
      <c r="B2571" s="5"/>
      <c r="C2571" s="5">
        <f>SUBTOTAL(3,C2569:C2569)</f>
        <v>1</v>
      </c>
      <c r="D2571" s="5"/>
      <c r="E2571" s="5"/>
      <c r="F2571" s="5"/>
      <c r="G2571" s="5"/>
      <c r="H2571" s="9" t="s">
        <v>2273</v>
      </c>
      <c r="I2571" s="5"/>
      <c r="J2571" s="13"/>
      <c r="K2571" s="5"/>
      <c r="L2571" s="5"/>
      <c r="M2571" s="5"/>
      <c r="N2571" s="5"/>
      <c r="O2571" s="5"/>
      <c r="P2571" s="5"/>
      <c r="Q2571" s="5"/>
    </row>
    <row r="2572" spans="1:17" outlineLevel="1" x14ac:dyDescent="0.25">
      <c r="A2572" s="5"/>
      <c r="B2572" s="5"/>
      <c r="C2572" s="5"/>
      <c r="D2572" s="5"/>
      <c r="E2572" s="9" t="s">
        <v>2267</v>
      </c>
      <c r="F2572" s="5">
        <f>SUBTOTAL(3,F2569:F2569)</f>
        <v>1</v>
      </c>
      <c r="G2572" s="5"/>
      <c r="H2572" s="5"/>
      <c r="I2572" s="5"/>
      <c r="J2572" s="13"/>
      <c r="K2572" s="5"/>
      <c r="L2572" s="5"/>
      <c r="M2572" s="5"/>
      <c r="N2572" s="5"/>
      <c r="O2572" s="5"/>
      <c r="P2572" s="5"/>
      <c r="Q2572" s="5"/>
    </row>
    <row r="2573" spans="1:17" hidden="1" outlineLevel="4" x14ac:dyDescent="0.25">
      <c r="A2573" s="5">
        <v>1377</v>
      </c>
      <c r="B2573" s="5" t="s">
        <v>1965</v>
      </c>
      <c r="C2573" s="5" t="str">
        <f>LEFT(B2573,6)</f>
        <v>151333</v>
      </c>
      <c r="D2573" s="5" t="str">
        <f>RIGHT(B2573,2)</f>
        <v>HA</v>
      </c>
      <c r="E2573" s="5" t="s">
        <v>253</v>
      </c>
      <c r="F2573" s="5" t="s">
        <v>869</v>
      </c>
      <c r="G2573" s="5" t="s">
        <v>1966</v>
      </c>
      <c r="H2573" s="5" t="s">
        <v>266</v>
      </c>
      <c r="I2573" s="5" t="s">
        <v>308</v>
      </c>
      <c r="J2573" s="13">
        <v>205</v>
      </c>
      <c r="K2573" s="5">
        <v>67</v>
      </c>
      <c r="L2573" s="5" t="s">
        <v>238</v>
      </c>
      <c r="M2573" s="5">
        <v>39</v>
      </c>
      <c r="N2573" s="5" t="s">
        <v>239</v>
      </c>
      <c r="O2573" s="5">
        <v>45</v>
      </c>
      <c r="P2573" s="5" t="s">
        <v>240</v>
      </c>
      <c r="Q2573" s="5">
        <v>54</v>
      </c>
    </row>
    <row r="2574" spans="1:17" hidden="1" outlineLevel="3" collapsed="1" x14ac:dyDescent="0.25">
      <c r="A2574" s="5"/>
      <c r="B2574" s="5"/>
      <c r="C2574" s="5">
        <f>SUBTOTAL(3,C2573:C2573)</f>
        <v>1</v>
      </c>
      <c r="D2574" s="5"/>
      <c r="E2574" s="9" t="s">
        <v>2281</v>
      </c>
      <c r="F2574" s="5"/>
      <c r="G2574" s="5"/>
      <c r="H2574" s="5"/>
      <c r="I2574" s="5"/>
      <c r="J2574" s="13"/>
      <c r="K2574" s="5"/>
      <c r="L2574" s="5"/>
      <c r="M2574" s="5"/>
      <c r="N2574" s="5"/>
      <c r="O2574" s="5"/>
      <c r="P2574" s="5"/>
      <c r="Q2574" s="5"/>
    </row>
    <row r="2575" spans="1:17" outlineLevel="2" collapsed="1" x14ac:dyDescent="0.25">
      <c r="A2575" s="5"/>
      <c r="B2575" s="5"/>
      <c r="C2575" s="5">
        <f>SUBTOTAL(3,C2573:C2573)</f>
        <v>1</v>
      </c>
      <c r="D2575" s="5"/>
      <c r="E2575" s="5"/>
      <c r="F2575" s="5"/>
      <c r="G2575" s="5"/>
      <c r="H2575" s="9" t="s">
        <v>2270</v>
      </c>
      <c r="I2575" s="5"/>
      <c r="J2575" s="13"/>
      <c r="K2575" s="5"/>
      <c r="L2575" s="5"/>
      <c r="M2575" s="5"/>
      <c r="N2575" s="5"/>
      <c r="O2575" s="5"/>
      <c r="P2575" s="5"/>
      <c r="Q2575" s="5"/>
    </row>
    <row r="2576" spans="1:17" hidden="1" outlineLevel="4" x14ac:dyDescent="0.25">
      <c r="A2576" s="5">
        <v>419</v>
      </c>
      <c r="B2576" s="5" t="s">
        <v>868</v>
      </c>
      <c r="C2576" s="5" t="str">
        <f>LEFT(B2576,6)</f>
        <v>150584</v>
      </c>
      <c r="D2576" s="5" t="str">
        <f>RIGHT(B2576,2)</f>
        <v>II</v>
      </c>
      <c r="E2576" s="5" t="s">
        <v>253</v>
      </c>
      <c r="F2576" s="5" t="s">
        <v>869</v>
      </c>
      <c r="G2576" s="5" t="s">
        <v>870</v>
      </c>
      <c r="H2576" s="5" t="s">
        <v>230</v>
      </c>
      <c r="I2576" s="5" t="s">
        <v>226</v>
      </c>
      <c r="J2576" s="13">
        <v>256</v>
      </c>
      <c r="K2576" s="5">
        <v>54</v>
      </c>
      <c r="L2576" s="5" t="s">
        <v>227</v>
      </c>
      <c r="M2576" s="5">
        <v>67</v>
      </c>
      <c r="N2576" s="5" t="s">
        <v>228</v>
      </c>
      <c r="O2576" s="5">
        <v>60</v>
      </c>
      <c r="P2576" s="5" t="s">
        <v>229</v>
      </c>
      <c r="Q2576" s="5">
        <v>75</v>
      </c>
    </row>
    <row r="2577" spans="1:17" hidden="1" outlineLevel="4" x14ac:dyDescent="0.25">
      <c r="A2577" s="5">
        <v>494</v>
      </c>
      <c r="B2577" s="5" t="s">
        <v>971</v>
      </c>
      <c r="C2577" s="5" t="str">
        <f>LEFT(B2577,6)</f>
        <v>150751</v>
      </c>
      <c r="D2577" s="5" t="str">
        <f>RIGHT(B2577,2)</f>
        <v>DH</v>
      </c>
      <c r="E2577" s="5" t="s">
        <v>253</v>
      </c>
      <c r="F2577" s="5" t="s">
        <v>869</v>
      </c>
      <c r="G2577" s="5" t="s">
        <v>972</v>
      </c>
      <c r="H2577" s="5" t="s">
        <v>230</v>
      </c>
      <c r="I2577" s="5" t="s">
        <v>226</v>
      </c>
      <c r="J2577" s="13">
        <v>201</v>
      </c>
      <c r="K2577" s="5">
        <v>54</v>
      </c>
      <c r="L2577" s="5" t="s">
        <v>227</v>
      </c>
      <c r="M2577" s="5">
        <v>55</v>
      </c>
      <c r="N2577" s="5" t="s">
        <v>228</v>
      </c>
      <c r="O2577" s="5">
        <v>46</v>
      </c>
      <c r="P2577" s="5" t="s">
        <v>229</v>
      </c>
      <c r="Q2577" s="5">
        <v>46</v>
      </c>
    </row>
    <row r="2578" spans="1:17" hidden="1" outlineLevel="3" collapsed="1" x14ac:dyDescent="0.25">
      <c r="A2578" s="5"/>
      <c r="B2578" s="5"/>
      <c r="C2578" s="5">
        <f>SUBTOTAL(3,C2576:C2577)</f>
        <v>2</v>
      </c>
      <c r="D2578" s="5"/>
      <c r="E2578" s="9" t="s">
        <v>2281</v>
      </c>
      <c r="F2578" s="5"/>
      <c r="G2578" s="5"/>
      <c r="H2578" s="5"/>
      <c r="I2578" s="5"/>
      <c r="J2578" s="13"/>
      <c r="K2578" s="5"/>
      <c r="L2578" s="5"/>
      <c r="M2578" s="5"/>
      <c r="N2578" s="5"/>
      <c r="O2578" s="5"/>
      <c r="P2578" s="5"/>
      <c r="Q2578" s="5"/>
    </row>
    <row r="2579" spans="1:17" hidden="1" outlineLevel="4" x14ac:dyDescent="0.25">
      <c r="A2579" s="5">
        <v>1408</v>
      </c>
      <c r="B2579" s="5" t="s">
        <v>2002</v>
      </c>
      <c r="C2579" s="5" t="str">
        <f>LEFT(B2579,6)</f>
        <v>151382</v>
      </c>
      <c r="D2579" s="5" t="str">
        <f>RIGHT(B2579,2)</f>
        <v>EC</v>
      </c>
      <c r="E2579" s="5" t="s">
        <v>223</v>
      </c>
      <c r="F2579" s="5" t="s">
        <v>869</v>
      </c>
      <c r="G2579" s="5" t="s">
        <v>2003</v>
      </c>
      <c r="H2579" s="5" t="s">
        <v>230</v>
      </c>
      <c r="I2579" s="5" t="s">
        <v>226</v>
      </c>
      <c r="J2579" s="13">
        <v>298</v>
      </c>
      <c r="K2579" s="5">
        <v>79</v>
      </c>
      <c r="L2579" s="5" t="s">
        <v>227</v>
      </c>
      <c r="M2579" s="5">
        <v>71</v>
      </c>
      <c r="N2579" s="5" t="s">
        <v>228</v>
      </c>
      <c r="O2579" s="5">
        <v>63</v>
      </c>
      <c r="P2579" s="5" t="s">
        <v>229</v>
      </c>
      <c r="Q2579" s="5">
        <v>85</v>
      </c>
    </row>
    <row r="2580" spans="1:17" hidden="1" outlineLevel="3" collapsed="1" x14ac:dyDescent="0.25">
      <c r="A2580" s="5"/>
      <c r="B2580" s="5"/>
      <c r="C2580" s="5">
        <f>SUBTOTAL(3,C2579:C2579)</f>
        <v>1</v>
      </c>
      <c r="D2580" s="5"/>
      <c r="E2580" s="9" t="s">
        <v>2282</v>
      </c>
      <c r="F2580" s="5"/>
      <c r="G2580" s="5"/>
      <c r="H2580" s="5"/>
      <c r="I2580" s="5"/>
      <c r="J2580" s="13"/>
      <c r="K2580" s="5"/>
      <c r="L2580" s="5"/>
      <c r="M2580" s="5"/>
      <c r="N2580" s="5"/>
      <c r="O2580" s="5"/>
      <c r="P2580" s="5"/>
      <c r="Q2580" s="5"/>
    </row>
    <row r="2581" spans="1:17" outlineLevel="2" collapsed="1" x14ac:dyDescent="0.25">
      <c r="A2581" s="5"/>
      <c r="B2581" s="5"/>
      <c r="C2581" s="5">
        <f>SUBTOTAL(3,C2576:C2579)</f>
        <v>3</v>
      </c>
      <c r="D2581" s="5"/>
      <c r="E2581" s="5"/>
      <c r="F2581" s="5"/>
      <c r="G2581" s="5"/>
      <c r="H2581" s="9" t="s">
        <v>2271</v>
      </c>
      <c r="I2581" s="5"/>
      <c r="J2581" s="13"/>
      <c r="K2581" s="5"/>
      <c r="L2581" s="5"/>
      <c r="M2581" s="5"/>
      <c r="N2581" s="5"/>
      <c r="O2581" s="5"/>
      <c r="P2581" s="5"/>
      <c r="Q2581" s="5"/>
    </row>
    <row r="2582" spans="1:17" hidden="1" outlineLevel="4" x14ac:dyDescent="0.25">
      <c r="A2582" s="5">
        <v>482</v>
      </c>
      <c r="B2582" s="5" t="s">
        <v>954</v>
      </c>
      <c r="C2582" s="5" t="str">
        <f>LEFT(B2582,6)</f>
        <v>150666</v>
      </c>
      <c r="D2582" s="5" t="str">
        <f>RIGHT(B2582,2)</f>
        <v>HF</v>
      </c>
      <c r="E2582" s="5" t="s">
        <v>253</v>
      </c>
      <c r="F2582" s="5" t="s">
        <v>869</v>
      </c>
      <c r="G2582" s="5" t="s">
        <v>955</v>
      </c>
      <c r="H2582" s="5" t="s">
        <v>366</v>
      </c>
      <c r="I2582" s="5" t="s">
        <v>517</v>
      </c>
      <c r="J2582" s="13">
        <v>230</v>
      </c>
      <c r="K2582" s="5">
        <v>65</v>
      </c>
      <c r="L2582" s="5" t="s">
        <v>239</v>
      </c>
      <c r="M2582" s="5">
        <v>52</v>
      </c>
      <c r="N2582" s="5" t="s">
        <v>240</v>
      </c>
      <c r="O2582" s="5">
        <v>59</v>
      </c>
      <c r="P2582" s="5" t="s">
        <v>238</v>
      </c>
      <c r="Q2582" s="5">
        <v>54</v>
      </c>
    </row>
    <row r="2583" spans="1:17" hidden="1" outlineLevel="3" collapsed="1" x14ac:dyDescent="0.25">
      <c r="A2583" s="5"/>
      <c r="B2583" s="5"/>
      <c r="C2583" s="5">
        <f>SUBTOTAL(3,C2582:C2582)</f>
        <v>1</v>
      </c>
      <c r="D2583" s="5"/>
      <c r="E2583" s="9" t="s">
        <v>2281</v>
      </c>
      <c r="F2583" s="5"/>
      <c r="G2583" s="5"/>
      <c r="H2583" s="5"/>
      <c r="I2583" s="5"/>
      <c r="J2583" s="13"/>
      <c r="K2583" s="5"/>
      <c r="L2583" s="5"/>
      <c r="M2583" s="5"/>
      <c r="N2583" s="5"/>
      <c r="O2583" s="5"/>
      <c r="P2583" s="5"/>
      <c r="Q2583" s="5"/>
    </row>
    <row r="2584" spans="1:17" outlineLevel="2" collapsed="1" x14ac:dyDescent="0.25">
      <c r="A2584" s="5"/>
      <c r="B2584" s="5"/>
      <c r="C2584" s="5">
        <f>SUBTOTAL(3,C2582:C2582)</f>
        <v>1</v>
      </c>
      <c r="D2584" s="5"/>
      <c r="E2584" s="5"/>
      <c r="F2584" s="5"/>
      <c r="G2584" s="5"/>
      <c r="H2584" s="9" t="s">
        <v>2272</v>
      </c>
      <c r="I2584" s="5"/>
      <c r="J2584" s="13"/>
      <c r="K2584" s="5"/>
      <c r="L2584" s="5"/>
      <c r="M2584" s="5"/>
      <c r="N2584" s="5"/>
      <c r="O2584" s="5"/>
      <c r="P2584" s="5"/>
      <c r="Q2584" s="5"/>
    </row>
    <row r="2585" spans="1:17" hidden="1" outlineLevel="4" x14ac:dyDescent="0.25">
      <c r="A2585" s="5">
        <v>1146</v>
      </c>
      <c r="B2585" s="5" t="s">
        <v>1715</v>
      </c>
      <c r="C2585" s="5" t="str">
        <f>LEFT(B2585,6)</f>
        <v>151225</v>
      </c>
      <c r="D2585" s="5" t="str">
        <f>RIGHT(B2585,2)</f>
        <v>BJ</v>
      </c>
      <c r="E2585" s="5" t="s">
        <v>253</v>
      </c>
      <c r="F2585" s="5" t="s">
        <v>869</v>
      </c>
      <c r="G2585" s="5" t="s">
        <v>1716</v>
      </c>
      <c r="H2585" s="5" t="s">
        <v>257</v>
      </c>
      <c r="I2585" s="5" t="s">
        <v>279</v>
      </c>
      <c r="J2585" s="13">
        <v>202</v>
      </c>
      <c r="K2585" s="5">
        <v>54</v>
      </c>
      <c r="L2585" s="5" t="s">
        <v>227</v>
      </c>
      <c r="M2585" s="5">
        <v>47</v>
      </c>
      <c r="N2585" s="5" t="s">
        <v>228</v>
      </c>
      <c r="O2585" s="5">
        <v>47</v>
      </c>
      <c r="P2585" s="5" t="s">
        <v>229</v>
      </c>
      <c r="Q2585" s="5">
        <v>54</v>
      </c>
    </row>
    <row r="2586" spans="1:17" hidden="1" outlineLevel="3" collapsed="1" x14ac:dyDescent="0.25">
      <c r="A2586" s="5"/>
      <c r="B2586" s="5"/>
      <c r="C2586" s="5">
        <f>SUBTOTAL(3,C2585:C2585)</f>
        <v>1</v>
      </c>
      <c r="D2586" s="5"/>
      <c r="E2586" s="9" t="s">
        <v>2281</v>
      </c>
      <c r="F2586" s="5"/>
      <c r="G2586" s="5"/>
      <c r="H2586" s="5"/>
      <c r="I2586" s="5"/>
      <c r="J2586" s="13"/>
      <c r="K2586" s="5"/>
      <c r="L2586" s="5"/>
      <c r="M2586" s="5"/>
      <c r="N2586" s="5"/>
      <c r="O2586" s="5"/>
      <c r="P2586" s="5"/>
      <c r="Q2586" s="5"/>
    </row>
    <row r="2587" spans="1:17" hidden="1" outlineLevel="4" x14ac:dyDescent="0.25">
      <c r="A2587" s="5">
        <v>1375</v>
      </c>
      <c r="B2587" s="5" t="s">
        <v>1962</v>
      </c>
      <c r="C2587" s="5" t="str">
        <f>LEFT(B2587,6)</f>
        <v>151328</v>
      </c>
      <c r="D2587" s="5" t="str">
        <f>RIGHT(B2587,2)</f>
        <v>FJ</v>
      </c>
      <c r="E2587" s="5" t="s">
        <v>223</v>
      </c>
      <c r="F2587" s="5" t="s">
        <v>869</v>
      </c>
      <c r="G2587" s="5" t="s">
        <v>1963</v>
      </c>
      <c r="H2587" s="5" t="s">
        <v>257</v>
      </c>
      <c r="I2587" s="5" t="s">
        <v>228</v>
      </c>
      <c r="J2587" s="13">
        <v>222</v>
      </c>
      <c r="K2587" s="5">
        <v>69</v>
      </c>
      <c r="L2587" s="5" t="s">
        <v>228</v>
      </c>
      <c r="M2587" s="5">
        <v>51</v>
      </c>
      <c r="N2587" s="5" t="s">
        <v>234</v>
      </c>
      <c r="O2587" s="5">
        <v>61</v>
      </c>
      <c r="P2587" s="5" t="s">
        <v>229</v>
      </c>
      <c r="Q2587" s="5">
        <v>41</v>
      </c>
    </row>
    <row r="2588" spans="1:17" hidden="1" outlineLevel="3" collapsed="1" x14ac:dyDescent="0.25">
      <c r="A2588" s="5"/>
      <c r="B2588" s="5"/>
      <c r="C2588" s="5">
        <f>SUBTOTAL(3,C2587:C2587)</f>
        <v>1</v>
      </c>
      <c r="D2588" s="5"/>
      <c r="E2588" s="9" t="s">
        <v>2282</v>
      </c>
      <c r="F2588" s="5"/>
      <c r="G2588" s="5"/>
      <c r="H2588" s="5"/>
      <c r="I2588" s="5"/>
      <c r="J2588" s="13"/>
      <c r="K2588" s="5"/>
      <c r="L2588" s="5"/>
      <c r="M2588" s="5"/>
      <c r="N2588" s="5"/>
      <c r="O2588" s="5"/>
      <c r="P2588" s="5"/>
      <c r="Q2588" s="5"/>
    </row>
    <row r="2589" spans="1:17" outlineLevel="2" collapsed="1" x14ac:dyDescent="0.25">
      <c r="A2589" s="5"/>
      <c r="B2589" s="5"/>
      <c r="C2589" s="5">
        <f>SUBTOTAL(3,C2585:C2587)</f>
        <v>2</v>
      </c>
      <c r="D2589" s="5"/>
      <c r="E2589" s="5"/>
      <c r="F2589" s="5"/>
      <c r="G2589" s="5"/>
      <c r="H2589" s="9" t="s">
        <v>2275</v>
      </c>
      <c r="I2589" s="5"/>
      <c r="J2589" s="13"/>
      <c r="K2589" s="5"/>
      <c r="L2589" s="5"/>
      <c r="M2589" s="5"/>
      <c r="N2589" s="5"/>
      <c r="O2589" s="5"/>
      <c r="P2589" s="5"/>
      <c r="Q2589" s="5"/>
    </row>
    <row r="2590" spans="1:17" hidden="1" outlineLevel="4" x14ac:dyDescent="0.25">
      <c r="A2590" s="5">
        <v>910</v>
      </c>
      <c r="B2590" s="5" t="s">
        <v>1452</v>
      </c>
      <c r="C2590" s="5" t="str">
        <f>LEFT(B2590,6)</f>
        <v>151096</v>
      </c>
      <c r="D2590" s="5" t="str">
        <f>RIGHT(B2590,2)</f>
        <v>BD</v>
      </c>
      <c r="E2590" s="5" t="s">
        <v>223</v>
      </c>
      <c r="F2590" s="5" t="s">
        <v>869</v>
      </c>
      <c r="G2590" s="5" t="s">
        <v>1453</v>
      </c>
      <c r="H2590" s="5" t="s">
        <v>251</v>
      </c>
      <c r="I2590" s="5" t="s">
        <v>250</v>
      </c>
      <c r="J2590" s="13">
        <v>205</v>
      </c>
      <c r="K2590" s="5">
        <v>53</v>
      </c>
      <c r="L2590" s="5" t="s">
        <v>250</v>
      </c>
      <c r="M2590" s="5">
        <v>50</v>
      </c>
      <c r="N2590" s="5" t="s">
        <v>234</v>
      </c>
      <c r="O2590" s="5">
        <v>41</v>
      </c>
      <c r="P2590" s="5" t="s">
        <v>466</v>
      </c>
      <c r="Q2590" s="5">
        <v>61</v>
      </c>
    </row>
    <row r="2591" spans="1:17" hidden="1" outlineLevel="3" collapsed="1" x14ac:dyDescent="0.25">
      <c r="A2591" s="5"/>
      <c r="B2591" s="5"/>
      <c r="C2591" s="5">
        <f>SUBTOTAL(3,C2590:C2590)</f>
        <v>1</v>
      </c>
      <c r="D2591" s="5"/>
      <c r="E2591" s="9" t="s">
        <v>2282</v>
      </c>
      <c r="F2591" s="5"/>
      <c r="G2591" s="5"/>
      <c r="H2591" s="5"/>
      <c r="I2591" s="5"/>
      <c r="J2591" s="13"/>
      <c r="K2591" s="5"/>
      <c r="L2591" s="5"/>
      <c r="M2591" s="5"/>
      <c r="N2591" s="5"/>
      <c r="O2591" s="5"/>
      <c r="P2591" s="5"/>
      <c r="Q2591" s="5"/>
    </row>
    <row r="2592" spans="1:17" outlineLevel="2" collapsed="1" x14ac:dyDescent="0.25">
      <c r="A2592" s="5"/>
      <c r="B2592" s="5"/>
      <c r="C2592" s="5">
        <f>SUBTOTAL(3,C2590:C2590)</f>
        <v>1</v>
      </c>
      <c r="D2592" s="5"/>
      <c r="E2592" s="5"/>
      <c r="F2592" s="5"/>
      <c r="G2592" s="5"/>
      <c r="H2592" s="9" t="s">
        <v>2277</v>
      </c>
      <c r="I2592" s="5"/>
      <c r="J2592" s="13"/>
      <c r="K2592" s="5"/>
      <c r="L2592" s="5"/>
      <c r="M2592" s="5"/>
      <c r="N2592" s="5"/>
      <c r="O2592" s="5"/>
      <c r="P2592" s="5"/>
      <c r="Q2592" s="5"/>
    </row>
    <row r="2593" spans="1:17" outlineLevel="1" x14ac:dyDescent="0.25">
      <c r="A2593" s="5"/>
      <c r="B2593" s="5"/>
      <c r="C2593" s="5"/>
      <c r="D2593" s="5"/>
      <c r="E2593" s="9" t="s">
        <v>2268</v>
      </c>
      <c r="F2593" s="5">
        <f>SUBTOTAL(3,F2573:F2590)</f>
        <v>8</v>
      </c>
      <c r="G2593" s="5"/>
      <c r="H2593" s="5"/>
      <c r="I2593" s="5"/>
      <c r="J2593" s="13"/>
      <c r="K2593" s="5"/>
      <c r="L2593" s="5"/>
      <c r="M2593" s="5"/>
      <c r="N2593" s="5"/>
      <c r="O2593" s="5"/>
      <c r="P2593" s="5"/>
      <c r="Q2593" s="5"/>
    </row>
    <row r="2594" spans="1:17" x14ac:dyDescent="0.25">
      <c r="A2594" s="5"/>
      <c r="B2594" s="5"/>
      <c r="C2594" s="5"/>
      <c r="D2594" s="5"/>
      <c r="E2594" s="9" t="s">
        <v>2269</v>
      </c>
      <c r="F2594" s="5"/>
      <c r="G2594" s="5"/>
      <c r="H2594" s="5"/>
      <c r="I2594" s="5"/>
      <c r="J2594" s="13"/>
      <c r="K2594" s="5"/>
      <c r="L2594" s="5"/>
      <c r="M2594" s="5"/>
      <c r="N2594" s="5"/>
      <c r="O2594" s="5"/>
      <c r="P2594" s="5"/>
      <c r="Q2594" s="5"/>
    </row>
    <row r="2595" spans="1:17" x14ac:dyDescent="0.25">
      <c r="A2595" s="5"/>
      <c r="B2595" s="5"/>
      <c r="C2595" s="5">
        <f>SUBTOTAL(3,C2:C2590)</f>
        <v>1628</v>
      </c>
      <c r="D2595" s="5"/>
      <c r="E2595" s="9"/>
      <c r="F2595" s="5"/>
      <c r="G2595" s="5"/>
      <c r="H2595" s="9" t="s">
        <v>2269</v>
      </c>
      <c r="I2595" s="5"/>
      <c r="J2595" s="13"/>
      <c r="K2595" s="5"/>
      <c r="L2595" s="5"/>
      <c r="M2595" s="5"/>
      <c r="N2595" s="5"/>
      <c r="O2595" s="5"/>
      <c r="P2595" s="5"/>
      <c r="Q2595" s="5"/>
    </row>
    <row r="2596" spans="1:17" x14ac:dyDescent="0.25">
      <c r="A2596" s="5"/>
      <c r="B2596" s="5"/>
      <c r="C2596" s="5"/>
      <c r="D2596" s="5"/>
      <c r="E2596" s="9" t="s">
        <v>2269</v>
      </c>
      <c r="F2596" s="5">
        <f>SUBTOTAL(3,F2:F2590)</f>
        <v>1628</v>
      </c>
      <c r="G2596" s="5"/>
      <c r="H2596" s="5"/>
      <c r="I2596" s="5"/>
      <c r="J2596" s="13"/>
      <c r="K2596" s="5"/>
      <c r="L2596" s="5"/>
      <c r="M2596" s="5"/>
      <c r="N2596" s="5"/>
      <c r="O2596" s="5"/>
      <c r="P2596" s="5"/>
      <c r="Q2596" s="5"/>
    </row>
  </sheetData>
  <sortState ref="A2:U1629">
    <sortCondition ref="F2:F1629"/>
    <sortCondition ref="H2:H16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9"/>
  <sheetViews>
    <sheetView topLeftCell="B216" zoomScale="96" zoomScaleNormal="96" workbookViewId="0">
      <selection activeCell="D9" sqref="D9"/>
    </sheetView>
  </sheetViews>
  <sheetFormatPr defaultRowHeight="15" x14ac:dyDescent="0.25"/>
  <cols>
    <col min="1" max="5" width="9.140625" style="5"/>
    <col min="6" max="6" width="53.28515625" style="5" bestFit="1" customWidth="1"/>
    <col min="7" max="7" width="11.28515625" style="5" bestFit="1" customWidth="1"/>
    <col min="8" max="10" width="9.140625" style="5"/>
    <col min="11" max="11" width="28.140625" style="5" bestFit="1" customWidth="1"/>
    <col min="12" max="14" width="9.140625" style="5"/>
    <col min="15" max="15" width="27.140625" style="5" bestFit="1" customWidth="1"/>
    <col min="16" max="16384" width="9.140625" style="5"/>
  </cols>
  <sheetData>
    <row r="1" spans="1:15" x14ac:dyDescent="0.25">
      <c r="A1" s="9" t="s">
        <v>209</v>
      </c>
      <c r="B1" s="9" t="s">
        <v>210</v>
      </c>
      <c r="C1" s="9" t="s">
        <v>211</v>
      </c>
      <c r="D1" s="9" t="s">
        <v>212</v>
      </c>
      <c r="E1" s="9" t="s">
        <v>213</v>
      </c>
      <c r="F1" s="9" t="s">
        <v>156</v>
      </c>
      <c r="G1" s="10" t="s">
        <v>214</v>
      </c>
      <c r="H1" s="9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  <c r="N1" s="9" t="s">
        <v>221</v>
      </c>
      <c r="O1" s="9" t="s">
        <v>152</v>
      </c>
    </row>
    <row r="2" spans="1:15" x14ac:dyDescent="0.25">
      <c r="A2" s="5">
        <v>1</v>
      </c>
      <c r="B2" s="5" t="s">
        <v>222</v>
      </c>
      <c r="C2" s="5" t="s">
        <v>223</v>
      </c>
      <c r="D2" s="5" t="s">
        <v>224</v>
      </c>
      <c r="E2" s="5" t="s">
        <v>225</v>
      </c>
      <c r="F2" s="5" t="s">
        <v>226</v>
      </c>
      <c r="G2" s="11">
        <v>215</v>
      </c>
      <c r="H2" s="5">
        <v>63</v>
      </c>
      <c r="I2" s="5" t="s">
        <v>227</v>
      </c>
      <c r="J2" s="5">
        <v>65</v>
      </c>
      <c r="K2" s="5" t="s">
        <v>228</v>
      </c>
      <c r="L2" s="5">
        <v>46</v>
      </c>
      <c r="M2" s="5" t="s">
        <v>229</v>
      </c>
      <c r="N2" s="5">
        <v>41</v>
      </c>
      <c r="O2" s="5" t="s">
        <v>230</v>
      </c>
    </row>
    <row r="3" spans="1:15" x14ac:dyDescent="0.25">
      <c r="A3" s="5">
        <v>2</v>
      </c>
      <c r="B3" s="5" t="s">
        <v>231</v>
      </c>
      <c r="C3" s="5" t="s">
        <v>223</v>
      </c>
      <c r="D3" s="5" t="s">
        <v>232</v>
      </c>
      <c r="E3" s="5" t="s">
        <v>233</v>
      </c>
      <c r="F3" s="5" t="s">
        <v>226</v>
      </c>
      <c r="G3" s="11">
        <v>222</v>
      </c>
      <c r="H3" s="5">
        <v>60</v>
      </c>
      <c r="I3" s="5" t="s">
        <v>227</v>
      </c>
      <c r="J3" s="5">
        <v>53</v>
      </c>
      <c r="K3" s="5" t="s">
        <v>228</v>
      </c>
      <c r="L3" s="5">
        <v>60</v>
      </c>
      <c r="M3" s="5" t="s">
        <v>234</v>
      </c>
      <c r="N3" s="5">
        <v>49</v>
      </c>
      <c r="O3" s="5" t="s">
        <v>230</v>
      </c>
    </row>
    <row r="4" spans="1:15" x14ac:dyDescent="0.25">
      <c r="A4" s="5">
        <v>3</v>
      </c>
      <c r="B4" s="5" t="s">
        <v>235</v>
      </c>
      <c r="C4" s="5" t="s">
        <v>223</v>
      </c>
      <c r="D4" s="5" t="s">
        <v>232</v>
      </c>
      <c r="E4" s="5" t="s">
        <v>236</v>
      </c>
      <c r="F4" s="5" t="s">
        <v>237</v>
      </c>
      <c r="G4" s="11">
        <v>270</v>
      </c>
      <c r="H4" s="5">
        <v>61</v>
      </c>
      <c r="I4" s="5" t="s">
        <v>238</v>
      </c>
      <c r="J4" s="5">
        <v>62</v>
      </c>
      <c r="K4" s="5" t="s">
        <v>239</v>
      </c>
      <c r="L4" s="5">
        <v>73</v>
      </c>
      <c r="M4" s="5" t="s">
        <v>240</v>
      </c>
      <c r="N4" s="5">
        <v>74</v>
      </c>
      <c r="O4" s="5" t="s">
        <v>237</v>
      </c>
    </row>
    <row r="5" spans="1:15" x14ac:dyDescent="0.25">
      <c r="A5" s="5">
        <v>4</v>
      </c>
      <c r="B5" s="5" t="s">
        <v>241</v>
      </c>
      <c r="C5" s="5" t="s">
        <v>223</v>
      </c>
      <c r="D5" s="5" t="s">
        <v>232</v>
      </c>
      <c r="E5" s="5" t="s">
        <v>242</v>
      </c>
      <c r="F5" s="5" t="s">
        <v>226</v>
      </c>
      <c r="G5" s="11">
        <v>282</v>
      </c>
      <c r="H5" s="5">
        <v>66</v>
      </c>
      <c r="I5" s="5" t="s">
        <v>227</v>
      </c>
      <c r="J5" s="5">
        <v>73</v>
      </c>
      <c r="K5" s="5" t="s">
        <v>228</v>
      </c>
      <c r="L5" s="5">
        <v>67</v>
      </c>
      <c r="M5" s="5" t="s">
        <v>229</v>
      </c>
      <c r="N5" s="5">
        <v>76</v>
      </c>
      <c r="O5" s="5" t="s">
        <v>230</v>
      </c>
    </row>
    <row r="6" spans="1:15" x14ac:dyDescent="0.25">
      <c r="A6" s="5">
        <v>5</v>
      </c>
      <c r="B6" s="5" t="s">
        <v>243</v>
      </c>
      <c r="C6" s="5" t="s">
        <v>223</v>
      </c>
      <c r="D6" s="5" t="s">
        <v>232</v>
      </c>
      <c r="E6" s="5" t="s">
        <v>244</v>
      </c>
      <c r="F6" s="5" t="s">
        <v>245</v>
      </c>
      <c r="G6" s="11">
        <v>219</v>
      </c>
      <c r="H6" s="5">
        <v>66</v>
      </c>
      <c r="I6" s="5" t="s">
        <v>227</v>
      </c>
      <c r="J6" s="5">
        <v>59</v>
      </c>
      <c r="K6" s="5" t="s">
        <v>228</v>
      </c>
      <c r="L6" s="5">
        <v>46</v>
      </c>
      <c r="M6" s="5" t="s">
        <v>229</v>
      </c>
      <c r="N6" s="5">
        <v>48</v>
      </c>
      <c r="O6" s="5" t="s">
        <v>230</v>
      </c>
    </row>
    <row r="7" spans="1:15" x14ac:dyDescent="0.25">
      <c r="A7" s="5">
        <v>6</v>
      </c>
      <c r="B7" s="5" t="s">
        <v>246</v>
      </c>
      <c r="C7" s="5" t="s">
        <v>223</v>
      </c>
      <c r="D7" s="5" t="s">
        <v>247</v>
      </c>
      <c r="E7" s="5" t="s">
        <v>248</v>
      </c>
      <c r="F7" s="5" t="s">
        <v>249</v>
      </c>
      <c r="G7" s="11">
        <v>206</v>
      </c>
      <c r="H7" s="5">
        <v>50</v>
      </c>
      <c r="I7" s="5" t="s">
        <v>250</v>
      </c>
      <c r="J7" s="5">
        <v>52</v>
      </c>
      <c r="K7" s="5" t="s">
        <v>239</v>
      </c>
      <c r="L7" s="5">
        <v>47</v>
      </c>
      <c r="M7" s="5" t="s">
        <v>240</v>
      </c>
      <c r="N7" s="5">
        <v>57</v>
      </c>
      <c r="O7" s="5" t="s">
        <v>251</v>
      </c>
    </row>
    <row r="8" spans="1:15" x14ac:dyDescent="0.25">
      <c r="A8" s="5">
        <v>7</v>
      </c>
      <c r="B8" s="5" t="s">
        <v>252</v>
      </c>
      <c r="C8" s="5" t="s">
        <v>253</v>
      </c>
      <c r="D8" s="5" t="s">
        <v>232</v>
      </c>
      <c r="E8" s="5" t="s">
        <v>233</v>
      </c>
      <c r="F8" s="5" t="s">
        <v>226</v>
      </c>
      <c r="G8" s="11">
        <v>289</v>
      </c>
      <c r="H8" s="5">
        <v>78</v>
      </c>
      <c r="I8" s="5" t="s">
        <v>227</v>
      </c>
      <c r="J8" s="5">
        <v>78</v>
      </c>
      <c r="K8" s="5" t="s">
        <v>228</v>
      </c>
      <c r="L8" s="5">
        <v>62</v>
      </c>
      <c r="M8" s="5" t="s">
        <v>229</v>
      </c>
      <c r="N8" s="5">
        <v>71</v>
      </c>
      <c r="O8" s="5" t="s">
        <v>230</v>
      </c>
    </row>
    <row r="9" spans="1:15" x14ac:dyDescent="0.25">
      <c r="A9" s="5">
        <v>8</v>
      </c>
      <c r="B9" s="5" t="s">
        <v>254</v>
      </c>
      <c r="C9" s="5" t="s">
        <v>223</v>
      </c>
      <c r="D9" s="5" t="s">
        <v>232</v>
      </c>
      <c r="E9" s="5" t="s">
        <v>255</v>
      </c>
      <c r="F9" s="5" t="s">
        <v>237</v>
      </c>
      <c r="G9" s="11">
        <v>209</v>
      </c>
      <c r="H9" s="5">
        <v>40</v>
      </c>
      <c r="I9" s="5" t="s">
        <v>238</v>
      </c>
      <c r="J9" s="5">
        <v>59</v>
      </c>
      <c r="K9" s="5" t="s">
        <v>239</v>
      </c>
      <c r="L9" s="5">
        <v>54</v>
      </c>
      <c r="M9" s="5" t="s">
        <v>240</v>
      </c>
      <c r="N9" s="5">
        <v>56</v>
      </c>
      <c r="O9" s="5" t="s">
        <v>237</v>
      </c>
    </row>
    <row r="10" spans="1:15" x14ac:dyDescent="0.25">
      <c r="A10" s="5">
        <v>9</v>
      </c>
      <c r="B10" s="5" t="s">
        <v>256</v>
      </c>
      <c r="C10" s="5" t="s">
        <v>253</v>
      </c>
      <c r="D10" s="5" t="s">
        <v>224</v>
      </c>
      <c r="E10" s="5" t="s">
        <v>225</v>
      </c>
      <c r="F10" s="5" t="s">
        <v>229</v>
      </c>
      <c r="G10" s="11">
        <v>238</v>
      </c>
      <c r="H10" s="5">
        <v>46</v>
      </c>
      <c r="I10" s="5" t="s">
        <v>228</v>
      </c>
      <c r="J10" s="5">
        <v>71</v>
      </c>
      <c r="K10" s="5" t="s">
        <v>234</v>
      </c>
      <c r="L10" s="5">
        <v>65</v>
      </c>
      <c r="M10" s="5" t="s">
        <v>229</v>
      </c>
      <c r="N10" s="5">
        <v>56</v>
      </c>
      <c r="O10" s="5" t="s">
        <v>257</v>
      </c>
    </row>
    <row r="11" spans="1:15" x14ac:dyDescent="0.25">
      <c r="A11" s="5">
        <v>10</v>
      </c>
      <c r="B11" s="5" t="s">
        <v>258</v>
      </c>
      <c r="C11" s="5" t="s">
        <v>223</v>
      </c>
      <c r="D11" s="5" t="s">
        <v>232</v>
      </c>
      <c r="E11" s="5" t="s">
        <v>259</v>
      </c>
      <c r="F11" s="5" t="s">
        <v>229</v>
      </c>
      <c r="G11" s="11">
        <v>252</v>
      </c>
      <c r="H11" s="5">
        <v>68</v>
      </c>
      <c r="I11" s="5" t="s">
        <v>228</v>
      </c>
      <c r="J11" s="5">
        <v>63</v>
      </c>
      <c r="K11" s="5" t="s">
        <v>229</v>
      </c>
      <c r="L11" s="5">
        <v>58</v>
      </c>
      <c r="M11" s="5" t="s">
        <v>234</v>
      </c>
      <c r="N11" s="5">
        <v>63</v>
      </c>
      <c r="O11" s="5" t="s">
        <v>257</v>
      </c>
    </row>
    <row r="12" spans="1:15" x14ac:dyDescent="0.25">
      <c r="A12" s="5">
        <v>11</v>
      </c>
      <c r="B12" s="5" t="s">
        <v>260</v>
      </c>
      <c r="C12" s="5" t="s">
        <v>253</v>
      </c>
      <c r="D12" s="5" t="s">
        <v>261</v>
      </c>
      <c r="E12" s="5" t="s">
        <v>262</v>
      </c>
      <c r="F12" s="5" t="s">
        <v>237</v>
      </c>
      <c r="G12" s="11">
        <v>203</v>
      </c>
      <c r="H12" s="5">
        <v>45</v>
      </c>
      <c r="I12" s="5" t="s">
        <v>238</v>
      </c>
      <c r="J12" s="5">
        <v>54</v>
      </c>
      <c r="K12" s="5" t="s">
        <v>239</v>
      </c>
      <c r="L12" s="5">
        <v>49</v>
      </c>
      <c r="M12" s="5" t="s">
        <v>240</v>
      </c>
      <c r="N12" s="5">
        <v>55</v>
      </c>
      <c r="O12" s="5" t="s">
        <v>237</v>
      </c>
    </row>
    <row r="13" spans="1:15" x14ac:dyDescent="0.25">
      <c r="A13" s="5">
        <v>12</v>
      </c>
      <c r="B13" s="5" t="s">
        <v>263</v>
      </c>
      <c r="C13" s="5" t="s">
        <v>253</v>
      </c>
      <c r="D13" s="5" t="s">
        <v>224</v>
      </c>
      <c r="E13" s="5" t="s">
        <v>264</v>
      </c>
      <c r="F13" s="5" t="s">
        <v>265</v>
      </c>
      <c r="G13" s="11">
        <v>292</v>
      </c>
      <c r="H13" s="5">
        <v>81</v>
      </c>
      <c r="I13" s="5" t="s">
        <v>238</v>
      </c>
      <c r="J13" s="5">
        <v>69</v>
      </c>
      <c r="K13" s="5" t="s">
        <v>239</v>
      </c>
      <c r="L13" s="5">
        <v>69</v>
      </c>
      <c r="M13" s="5" t="s">
        <v>240</v>
      </c>
      <c r="N13" s="5">
        <v>73</v>
      </c>
      <c r="O13" s="5" t="s">
        <v>266</v>
      </c>
    </row>
    <row r="14" spans="1:15" x14ac:dyDescent="0.25">
      <c r="A14" s="5">
        <v>13</v>
      </c>
      <c r="B14" s="5" t="s">
        <v>267</v>
      </c>
      <c r="C14" s="5" t="s">
        <v>223</v>
      </c>
      <c r="D14" s="5" t="s">
        <v>224</v>
      </c>
      <c r="E14" s="5" t="s">
        <v>268</v>
      </c>
      <c r="F14" s="5" t="s">
        <v>237</v>
      </c>
      <c r="G14" s="11">
        <v>212</v>
      </c>
      <c r="H14" s="5">
        <v>68</v>
      </c>
      <c r="I14" s="5" t="s">
        <v>238</v>
      </c>
      <c r="J14" s="5">
        <v>40</v>
      </c>
      <c r="K14" s="5" t="s">
        <v>239</v>
      </c>
      <c r="L14" s="5">
        <v>45</v>
      </c>
      <c r="M14" s="5" t="s">
        <v>240</v>
      </c>
      <c r="N14" s="5">
        <v>59</v>
      </c>
      <c r="O14" s="5" t="s">
        <v>237</v>
      </c>
    </row>
    <row r="15" spans="1:15" x14ac:dyDescent="0.25">
      <c r="A15" s="5">
        <v>14</v>
      </c>
      <c r="B15" s="5" t="s">
        <v>269</v>
      </c>
      <c r="C15" s="5" t="s">
        <v>223</v>
      </c>
      <c r="D15" s="5" t="s">
        <v>224</v>
      </c>
      <c r="E15" s="5" t="s">
        <v>270</v>
      </c>
      <c r="F15" s="5" t="s">
        <v>271</v>
      </c>
      <c r="G15" s="11">
        <v>200</v>
      </c>
      <c r="H15" s="5">
        <v>55</v>
      </c>
      <c r="I15" s="5" t="s">
        <v>227</v>
      </c>
      <c r="J15" s="5">
        <v>52</v>
      </c>
      <c r="K15" s="5" t="s">
        <v>228</v>
      </c>
      <c r="L15" s="5">
        <v>47</v>
      </c>
      <c r="M15" s="5" t="s">
        <v>229</v>
      </c>
      <c r="N15" s="5">
        <v>46</v>
      </c>
      <c r="O15" s="5" t="s">
        <v>230</v>
      </c>
    </row>
    <row r="16" spans="1:15" x14ac:dyDescent="0.25">
      <c r="A16" s="5">
        <v>15</v>
      </c>
      <c r="B16" s="5" t="s">
        <v>272</v>
      </c>
      <c r="C16" s="5" t="s">
        <v>223</v>
      </c>
      <c r="D16" s="5" t="s">
        <v>232</v>
      </c>
      <c r="E16" s="5" t="s">
        <v>273</v>
      </c>
      <c r="F16" s="5" t="s">
        <v>245</v>
      </c>
      <c r="G16" s="11">
        <v>256</v>
      </c>
      <c r="H16" s="5">
        <v>43</v>
      </c>
      <c r="I16" s="5" t="s">
        <v>228</v>
      </c>
      <c r="J16" s="5">
        <v>75</v>
      </c>
      <c r="K16" s="5" t="s">
        <v>227</v>
      </c>
      <c r="L16" s="5">
        <v>60</v>
      </c>
      <c r="M16" s="5" t="s">
        <v>229</v>
      </c>
      <c r="N16" s="5">
        <v>78</v>
      </c>
      <c r="O16" s="5" t="s">
        <v>230</v>
      </c>
    </row>
    <row r="17" spans="1:15" x14ac:dyDescent="0.25">
      <c r="A17" s="5">
        <v>16</v>
      </c>
      <c r="B17" s="5" t="s">
        <v>274</v>
      </c>
      <c r="C17" s="5" t="s">
        <v>253</v>
      </c>
      <c r="D17" s="5" t="s">
        <v>232</v>
      </c>
      <c r="E17" s="5" t="s">
        <v>273</v>
      </c>
      <c r="F17" s="5" t="s">
        <v>226</v>
      </c>
      <c r="G17" s="11">
        <v>254</v>
      </c>
      <c r="H17" s="5">
        <v>43</v>
      </c>
      <c r="I17" s="5" t="s">
        <v>228</v>
      </c>
      <c r="J17" s="5">
        <v>73</v>
      </c>
      <c r="K17" s="5" t="s">
        <v>227</v>
      </c>
      <c r="L17" s="5">
        <v>60</v>
      </c>
      <c r="M17" s="5" t="s">
        <v>229</v>
      </c>
      <c r="N17" s="5">
        <v>78</v>
      </c>
      <c r="O17" s="5" t="s">
        <v>230</v>
      </c>
    </row>
    <row r="18" spans="1:15" x14ac:dyDescent="0.25">
      <c r="A18" s="5">
        <v>17</v>
      </c>
      <c r="B18" s="5" t="s">
        <v>275</v>
      </c>
      <c r="C18" s="5" t="s">
        <v>253</v>
      </c>
      <c r="D18" s="5" t="s">
        <v>261</v>
      </c>
      <c r="E18" s="5" t="s">
        <v>262</v>
      </c>
      <c r="F18" s="5" t="s">
        <v>276</v>
      </c>
      <c r="G18" s="11">
        <v>224</v>
      </c>
      <c r="H18" s="5">
        <v>64</v>
      </c>
      <c r="I18" s="5" t="s">
        <v>234</v>
      </c>
      <c r="J18" s="5">
        <v>47</v>
      </c>
      <c r="K18" s="5" t="s">
        <v>229</v>
      </c>
      <c r="L18" s="5">
        <v>48</v>
      </c>
      <c r="M18" s="5" t="s">
        <v>228</v>
      </c>
      <c r="N18" s="5">
        <v>65</v>
      </c>
      <c r="O18" s="5" t="s">
        <v>277</v>
      </c>
    </row>
    <row r="19" spans="1:15" x14ac:dyDescent="0.25">
      <c r="A19" s="5">
        <v>18</v>
      </c>
      <c r="B19" s="5" t="s">
        <v>278</v>
      </c>
      <c r="C19" s="5" t="s">
        <v>253</v>
      </c>
      <c r="D19" s="5" t="s">
        <v>232</v>
      </c>
      <c r="E19" s="5" t="s">
        <v>273</v>
      </c>
      <c r="F19" s="5" t="s">
        <v>279</v>
      </c>
      <c r="G19" s="11">
        <v>275</v>
      </c>
      <c r="H19" s="5">
        <v>43</v>
      </c>
      <c r="I19" s="5" t="s">
        <v>228</v>
      </c>
      <c r="J19" s="5">
        <v>81</v>
      </c>
      <c r="K19" s="5" t="s">
        <v>234</v>
      </c>
      <c r="L19" s="5">
        <v>60</v>
      </c>
      <c r="M19" s="5" t="s">
        <v>229</v>
      </c>
      <c r="N19" s="5">
        <v>91</v>
      </c>
      <c r="O19" s="5" t="s">
        <v>257</v>
      </c>
    </row>
    <row r="20" spans="1:15" x14ac:dyDescent="0.25">
      <c r="A20" s="5">
        <v>19</v>
      </c>
      <c r="B20" s="5" t="s">
        <v>280</v>
      </c>
      <c r="C20" s="5" t="s">
        <v>223</v>
      </c>
      <c r="D20" s="5" t="s">
        <v>224</v>
      </c>
      <c r="E20" s="5" t="s">
        <v>281</v>
      </c>
      <c r="F20" s="5" t="s">
        <v>226</v>
      </c>
      <c r="G20" s="11">
        <v>221</v>
      </c>
      <c r="H20" s="5">
        <v>47</v>
      </c>
      <c r="I20" s="5" t="s">
        <v>227</v>
      </c>
      <c r="J20" s="5">
        <v>49</v>
      </c>
      <c r="K20" s="5" t="s">
        <v>228</v>
      </c>
      <c r="L20" s="5">
        <v>57</v>
      </c>
      <c r="M20" s="5" t="s">
        <v>229</v>
      </c>
      <c r="N20" s="5">
        <v>68</v>
      </c>
      <c r="O20" s="5" t="s">
        <v>230</v>
      </c>
    </row>
    <row r="21" spans="1:15" x14ac:dyDescent="0.25">
      <c r="A21" s="5">
        <v>20</v>
      </c>
      <c r="B21" s="5" t="s">
        <v>282</v>
      </c>
      <c r="C21" s="5" t="s">
        <v>223</v>
      </c>
      <c r="D21" s="5" t="s">
        <v>232</v>
      </c>
      <c r="E21" s="5" t="s">
        <v>233</v>
      </c>
      <c r="F21" s="5" t="s">
        <v>226</v>
      </c>
      <c r="G21" s="11">
        <v>221</v>
      </c>
      <c r="H21" s="5">
        <v>58</v>
      </c>
      <c r="I21" s="5" t="s">
        <v>227</v>
      </c>
      <c r="J21" s="5">
        <v>55</v>
      </c>
      <c r="K21" s="5" t="s">
        <v>228</v>
      </c>
      <c r="L21" s="5">
        <v>64</v>
      </c>
      <c r="M21" s="5" t="s">
        <v>229</v>
      </c>
      <c r="N21" s="5">
        <v>44</v>
      </c>
      <c r="O21" s="5" t="s">
        <v>230</v>
      </c>
    </row>
    <row r="22" spans="1:15" x14ac:dyDescent="0.25">
      <c r="A22" s="5">
        <v>21</v>
      </c>
      <c r="B22" s="5" t="s">
        <v>283</v>
      </c>
      <c r="C22" s="5" t="s">
        <v>223</v>
      </c>
      <c r="D22" s="5" t="s">
        <v>232</v>
      </c>
      <c r="E22" s="5" t="s">
        <v>284</v>
      </c>
      <c r="F22" s="5" t="s">
        <v>226</v>
      </c>
      <c r="G22" s="11">
        <v>230</v>
      </c>
      <c r="H22" s="5">
        <v>57</v>
      </c>
      <c r="I22" s="5" t="s">
        <v>227</v>
      </c>
      <c r="J22" s="5">
        <v>54</v>
      </c>
      <c r="K22" s="5" t="s">
        <v>228</v>
      </c>
      <c r="L22" s="5">
        <v>78</v>
      </c>
      <c r="M22" s="5" t="s">
        <v>229</v>
      </c>
      <c r="N22" s="5">
        <v>41</v>
      </c>
      <c r="O22" s="5" t="s">
        <v>230</v>
      </c>
    </row>
    <row r="23" spans="1:15" x14ac:dyDescent="0.25">
      <c r="A23" s="5">
        <v>22</v>
      </c>
      <c r="B23" s="5" t="s">
        <v>285</v>
      </c>
      <c r="C23" s="5" t="s">
        <v>253</v>
      </c>
      <c r="D23" s="5" t="s">
        <v>286</v>
      </c>
      <c r="E23" s="5" t="s">
        <v>287</v>
      </c>
      <c r="F23" s="5" t="s">
        <v>226</v>
      </c>
      <c r="G23" s="11">
        <v>254</v>
      </c>
      <c r="H23" s="5">
        <v>79</v>
      </c>
      <c r="I23" s="5" t="s">
        <v>227</v>
      </c>
      <c r="J23" s="5">
        <v>58</v>
      </c>
      <c r="K23" s="5" t="s">
        <v>228</v>
      </c>
      <c r="L23" s="5">
        <v>82</v>
      </c>
      <c r="M23" s="5" t="s">
        <v>229</v>
      </c>
      <c r="N23" s="5">
        <v>35</v>
      </c>
      <c r="O23" s="5" t="s">
        <v>230</v>
      </c>
    </row>
    <row r="24" spans="1:15" x14ac:dyDescent="0.25">
      <c r="A24" s="5">
        <v>23</v>
      </c>
      <c r="B24" s="5" t="s">
        <v>288</v>
      </c>
      <c r="C24" s="5" t="s">
        <v>253</v>
      </c>
      <c r="D24" s="5" t="s">
        <v>232</v>
      </c>
      <c r="E24" s="5" t="s">
        <v>284</v>
      </c>
      <c r="F24" s="5" t="s">
        <v>226</v>
      </c>
      <c r="G24" s="11">
        <v>259</v>
      </c>
      <c r="H24" s="5">
        <v>59</v>
      </c>
      <c r="I24" s="5" t="s">
        <v>228</v>
      </c>
      <c r="J24" s="5">
        <v>58</v>
      </c>
      <c r="K24" s="5" t="s">
        <v>227</v>
      </c>
      <c r="L24" s="5">
        <v>70</v>
      </c>
      <c r="M24" s="5" t="s">
        <v>229</v>
      </c>
      <c r="N24" s="5">
        <v>72</v>
      </c>
      <c r="O24" s="5" t="s">
        <v>230</v>
      </c>
    </row>
    <row r="25" spans="1:15" x14ac:dyDescent="0.25">
      <c r="A25" s="5">
        <v>24</v>
      </c>
      <c r="B25" s="5" t="s">
        <v>289</v>
      </c>
      <c r="C25" s="5" t="s">
        <v>223</v>
      </c>
      <c r="D25" s="5" t="s">
        <v>232</v>
      </c>
      <c r="E25" s="5" t="s">
        <v>290</v>
      </c>
      <c r="F25" s="5" t="s">
        <v>291</v>
      </c>
      <c r="G25" s="11">
        <v>213</v>
      </c>
      <c r="H25" s="5">
        <v>58</v>
      </c>
      <c r="I25" s="5" t="s">
        <v>227</v>
      </c>
      <c r="J25" s="5">
        <v>47</v>
      </c>
      <c r="K25" s="5" t="s">
        <v>228</v>
      </c>
      <c r="L25" s="5">
        <v>54</v>
      </c>
      <c r="M25" s="5" t="s">
        <v>229</v>
      </c>
      <c r="N25" s="5">
        <v>60</v>
      </c>
      <c r="O25" s="5" t="s">
        <v>291</v>
      </c>
    </row>
    <row r="26" spans="1:15" x14ac:dyDescent="0.25">
      <c r="A26" s="5">
        <v>25</v>
      </c>
      <c r="B26" s="5" t="s">
        <v>292</v>
      </c>
      <c r="C26" s="5" t="s">
        <v>223</v>
      </c>
      <c r="D26" s="5" t="s">
        <v>232</v>
      </c>
      <c r="E26" s="5" t="s">
        <v>290</v>
      </c>
      <c r="F26" s="5" t="s">
        <v>226</v>
      </c>
      <c r="G26" s="11">
        <v>241</v>
      </c>
      <c r="H26" s="5">
        <v>68</v>
      </c>
      <c r="I26" s="5" t="s">
        <v>227</v>
      </c>
      <c r="J26" s="5">
        <v>61</v>
      </c>
      <c r="K26" s="5" t="s">
        <v>228</v>
      </c>
      <c r="L26" s="5">
        <v>58</v>
      </c>
      <c r="M26" s="5" t="s">
        <v>229</v>
      </c>
      <c r="N26" s="5">
        <v>54</v>
      </c>
      <c r="O26" s="5" t="s">
        <v>230</v>
      </c>
    </row>
    <row r="27" spans="1:15" x14ac:dyDescent="0.25">
      <c r="A27" s="5">
        <v>26</v>
      </c>
      <c r="B27" s="5" t="s">
        <v>293</v>
      </c>
      <c r="C27" s="5" t="s">
        <v>253</v>
      </c>
      <c r="D27" s="5" t="s">
        <v>232</v>
      </c>
      <c r="E27" s="5" t="s">
        <v>233</v>
      </c>
      <c r="F27" s="5" t="s">
        <v>238</v>
      </c>
      <c r="G27" s="11">
        <v>231</v>
      </c>
      <c r="H27" s="5">
        <v>47</v>
      </c>
      <c r="I27" s="5" t="s">
        <v>238</v>
      </c>
      <c r="J27" s="5">
        <v>63</v>
      </c>
      <c r="K27" s="5" t="s">
        <v>239</v>
      </c>
      <c r="L27" s="5">
        <v>63</v>
      </c>
      <c r="M27" s="5" t="s">
        <v>240</v>
      </c>
      <c r="N27" s="5">
        <v>58</v>
      </c>
      <c r="O27" s="5" t="s">
        <v>266</v>
      </c>
    </row>
    <row r="28" spans="1:15" x14ac:dyDescent="0.25">
      <c r="A28" s="5">
        <v>27</v>
      </c>
      <c r="B28" s="5" t="s">
        <v>294</v>
      </c>
      <c r="C28" s="5" t="s">
        <v>223</v>
      </c>
      <c r="D28" s="5" t="s">
        <v>232</v>
      </c>
      <c r="E28" s="5" t="s">
        <v>233</v>
      </c>
      <c r="F28" s="5" t="s">
        <v>226</v>
      </c>
      <c r="G28" s="11">
        <v>219</v>
      </c>
      <c r="H28" s="5">
        <v>57</v>
      </c>
      <c r="I28" s="5" t="s">
        <v>227</v>
      </c>
      <c r="J28" s="5">
        <v>52</v>
      </c>
      <c r="K28" s="5" t="s">
        <v>228</v>
      </c>
      <c r="L28" s="5">
        <v>55</v>
      </c>
      <c r="M28" s="5" t="s">
        <v>229</v>
      </c>
      <c r="N28" s="5">
        <v>55</v>
      </c>
      <c r="O28" s="5" t="s">
        <v>230</v>
      </c>
    </row>
    <row r="29" spans="1:15" x14ac:dyDescent="0.25">
      <c r="A29" s="5">
        <v>28</v>
      </c>
      <c r="B29" s="5" t="s">
        <v>295</v>
      </c>
      <c r="C29" s="5" t="s">
        <v>223</v>
      </c>
      <c r="D29" s="5" t="s">
        <v>232</v>
      </c>
      <c r="E29" s="5" t="s">
        <v>290</v>
      </c>
      <c r="F29" s="5" t="s">
        <v>226</v>
      </c>
      <c r="G29" s="11">
        <v>279</v>
      </c>
      <c r="H29" s="5">
        <v>76</v>
      </c>
      <c r="I29" s="5" t="s">
        <v>227</v>
      </c>
      <c r="J29" s="5">
        <v>71</v>
      </c>
      <c r="K29" s="5" t="s">
        <v>228</v>
      </c>
      <c r="L29" s="5">
        <v>82</v>
      </c>
      <c r="M29" s="5" t="s">
        <v>229</v>
      </c>
      <c r="N29" s="5">
        <v>50</v>
      </c>
      <c r="O29" s="5" t="s">
        <v>230</v>
      </c>
    </row>
    <row r="30" spans="1:15" x14ac:dyDescent="0.25">
      <c r="A30" s="5">
        <v>29</v>
      </c>
      <c r="B30" s="5" t="s">
        <v>296</v>
      </c>
      <c r="C30" s="5" t="s">
        <v>253</v>
      </c>
      <c r="D30" s="5" t="s">
        <v>297</v>
      </c>
      <c r="E30" s="5" t="s">
        <v>298</v>
      </c>
      <c r="F30" s="5" t="s">
        <v>299</v>
      </c>
      <c r="G30" s="11">
        <v>212</v>
      </c>
      <c r="H30" s="5">
        <v>45</v>
      </c>
      <c r="I30" s="5" t="s">
        <v>228</v>
      </c>
      <c r="J30" s="5">
        <v>38</v>
      </c>
      <c r="K30" s="5" t="s">
        <v>234</v>
      </c>
      <c r="L30" s="5">
        <v>69</v>
      </c>
      <c r="M30" s="5" t="s">
        <v>229</v>
      </c>
      <c r="N30" s="5">
        <v>60</v>
      </c>
      <c r="O30" s="5" t="s">
        <v>277</v>
      </c>
    </row>
    <row r="31" spans="1:15" x14ac:dyDescent="0.25">
      <c r="A31" s="5">
        <v>30</v>
      </c>
      <c r="B31" s="5" t="s">
        <v>300</v>
      </c>
      <c r="C31" s="5" t="s">
        <v>253</v>
      </c>
      <c r="D31" s="5" t="s">
        <v>224</v>
      </c>
      <c r="E31" s="5" t="s">
        <v>262</v>
      </c>
      <c r="F31" s="5" t="s">
        <v>249</v>
      </c>
      <c r="G31" s="11">
        <v>214</v>
      </c>
      <c r="H31" s="5">
        <v>47</v>
      </c>
      <c r="I31" s="5" t="s">
        <v>234</v>
      </c>
      <c r="J31" s="5">
        <v>70</v>
      </c>
      <c r="K31" s="5" t="s">
        <v>250</v>
      </c>
      <c r="L31" s="5">
        <v>63</v>
      </c>
      <c r="M31" s="5" t="s">
        <v>239</v>
      </c>
      <c r="N31" s="5">
        <v>34</v>
      </c>
      <c r="O31" s="5" t="s">
        <v>251</v>
      </c>
    </row>
    <row r="32" spans="1:15" x14ac:dyDescent="0.25">
      <c r="A32" s="5">
        <v>31</v>
      </c>
      <c r="B32" s="5" t="s">
        <v>301</v>
      </c>
      <c r="C32" s="5" t="s">
        <v>253</v>
      </c>
      <c r="D32" s="5" t="s">
        <v>302</v>
      </c>
      <c r="E32" s="5" t="s">
        <v>303</v>
      </c>
      <c r="F32" s="5" t="s">
        <v>304</v>
      </c>
      <c r="G32" s="11">
        <v>253</v>
      </c>
      <c r="H32" s="5">
        <v>57</v>
      </c>
      <c r="I32" s="5" t="s">
        <v>228</v>
      </c>
      <c r="J32" s="5">
        <v>65</v>
      </c>
      <c r="K32" s="5" t="s">
        <v>229</v>
      </c>
      <c r="L32" s="5">
        <v>74</v>
      </c>
      <c r="M32" s="5" t="s">
        <v>234</v>
      </c>
      <c r="N32" s="5">
        <v>57</v>
      </c>
      <c r="O32" s="5" t="s">
        <v>277</v>
      </c>
    </row>
    <row r="33" spans="1:15" x14ac:dyDescent="0.25">
      <c r="A33" s="5">
        <v>32</v>
      </c>
      <c r="B33" s="5" t="s">
        <v>305</v>
      </c>
      <c r="C33" s="5" t="s">
        <v>223</v>
      </c>
      <c r="D33" s="5" t="s">
        <v>224</v>
      </c>
      <c r="E33" s="5" t="s">
        <v>306</v>
      </c>
      <c r="F33" s="5" t="s">
        <v>237</v>
      </c>
      <c r="G33" s="11">
        <v>220</v>
      </c>
      <c r="H33" s="5">
        <v>75</v>
      </c>
      <c r="I33" s="5" t="s">
        <v>238</v>
      </c>
      <c r="J33" s="5">
        <v>48</v>
      </c>
      <c r="K33" s="5" t="s">
        <v>239</v>
      </c>
      <c r="L33" s="5">
        <v>45</v>
      </c>
      <c r="M33" s="5" t="s">
        <v>240</v>
      </c>
      <c r="N33" s="5">
        <v>52</v>
      </c>
      <c r="O33" s="5" t="s">
        <v>237</v>
      </c>
    </row>
    <row r="34" spans="1:15" x14ac:dyDescent="0.25">
      <c r="A34" s="5">
        <v>33</v>
      </c>
      <c r="B34" s="5" t="s">
        <v>307</v>
      </c>
      <c r="C34" s="5" t="s">
        <v>253</v>
      </c>
      <c r="D34" s="5" t="s">
        <v>224</v>
      </c>
      <c r="E34" s="5" t="s">
        <v>270</v>
      </c>
      <c r="F34" s="5" t="s">
        <v>308</v>
      </c>
      <c r="G34" s="11">
        <v>205</v>
      </c>
      <c r="H34" s="5">
        <v>43</v>
      </c>
      <c r="I34" s="5" t="s">
        <v>250</v>
      </c>
      <c r="J34" s="5">
        <v>52</v>
      </c>
      <c r="K34" s="5" t="s">
        <v>239</v>
      </c>
      <c r="L34" s="5">
        <v>53</v>
      </c>
      <c r="M34" s="5" t="s">
        <v>309</v>
      </c>
      <c r="N34" s="5">
        <v>57</v>
      </c>
      <c r="O34" s="5" t="s">
        <v>266</v>
      </c>
    </row>
    <row r="35" spans="1:15" x14ac:dyDescent="0.25">
      <c r="A35" s="5">
        <v>34</v>
      </c>
      <c r="B35" s="5" t="s">
        <v>310</v>
      </c>
      <c r="C35" s="5" t="s">
        <v>253</v>
      </c>
      <c r="D35" s="5" t="s">
        <v>224</v>
      </c>
      <c r="E35" s="5" t="s">
        <v>311</v>
      </c>
      <c r="F35" s="5" t="s">
        <v>308</v>
      </c>
      <c r="G35" s="11">
        <v>211</v>
      </c>
      <c r="H35" s="5">
        <v>58</v>
      </c>
      <c r="I35" s="5" t="s">
        <v>239</v>
      </c>
      <c r="J35" s="5">
        <v>41</v>
      </c>
      <c r="K35" s="5" t="s">
        <v>250</v>
      </c>
      <c r="L35" s="5">
        <v>50</v>
      </c>
      <c r="M35" s="5" t="s">
        <v>238</v>
      </c>
      <c r="N35" s="5">
        <v>62</v>
      </c>
      <c r="O35" s="5" t="s">
        <v>266</v>
      </c>
    </row>
    <row r="36" spans="1:15" x14ac:dyDescent="0.25">
      <c r="A36" s="5">
        <v>35</v>
      </c>
      <c r="B36" s="5" t="s">
        <v>312</v>
      </c>
      <c r="C36" s="5" t="s">
        <v>223</v>
      </c>
      <c r="D36" s="5" t="s">
        <v>224</v>
      </c>
      <c r="E36" s="5" t="s">
        <v>313</v>
      </c>
      <c r="F36" s="5" t="s">
        <v>237</v>
      </c>
      <c r="G36" s="11">
        <v>263</v>
      </c>
      <c r="H36" s="5">
        <v>62</v>
      </c>
      <c r="I36" s="5" t="s">
        <v>238</v>
      </c>
      <c r="J36" s="5">
        <v>66</v>
      </c>
      <c r="K36" s="5" t="s">
        <v>250</v>
      </c>
      <c r="L36" s="5">
        <v>73</v>
      </c>
      <c r="M36" s="5" t="s">
        <v>239</v>
      </c>
      <c r="N36" s="5">
        <v>62</v>
      </c>
      <c r="O36" s="5" t="s">
        <v>237</v>
      </c>
    </row>
    <row r="37" spans="1:15" x14ac:dyDescent="0.25">
      <c r="A37" s="5">
        <v>36</v>
      </c>
      <c r="B37" s="5" t="s">
        <v>314</v>
      </c>
      <c r="C37" s="5" t="s">
        <v>223</v>
      </c>
      <c r="D37" s="5" t="s">
        <v>232</v>
      </c>
      <c r="E37" s="5" t="s">
        <v>290</v>
      </c>
      <c r="F37" s="5" t="s">
        <v>315</v>
      </c>
      <c r="G37" s="11">
        <v>236</v>
      </c>
      <c r="H37" s="5">
        <v>74</v>
      </c>
      <c r="I37" s="5" t="s">
        <v>316</v>
      </c>
      <c r="J37" s="5">
        <v>56</v>
      </c>
      <c r="K37" s="5" t="s">
        <v>240</v>
      </c>
      <c r="L37" s="5">
        <v>61</v>
      </c>
      <c r="M37" s="5" t="s">
        <v>250</v>
      </c>
      <c r="N37" s="5">
        <v>45</v>
      </c>
      <c r="O37" s="5" t="s">
        <v>266</v>
      </c>
    </row>
    <row r="38" spans="1:15" x14ac:dyDescent="0.25">
      <c r="A38" s="5">
        <v>37</v>
      </c>
      <c r="B38" s="5" t="s">
        <v>317</v>
      </c>
      <c r="C38" s="5" t="s">
        <v>253</v>
      </c>
      <c r="D38" s="5" t="s">
        <v>232</v>
      </c>
      <c r="E38" s="5" t="s">
        <v>233</v>
      </c>
      <c r="F38" s="5" t="s">
        <v>237</v>
      </c>
      <c r="G38" s="11">
        <v>266</v>
      </c>
      <c r="H38" s="5">
        <v>73</v>
      </c>
      <c r="I38" s="5" t="s">
        <v>239</v>
      </c>
      <c r="J38" s="5">
        <v>68</v>
      </c>
      <c r="K38" s="5" t="s">
        <v>238</v>
      </c>
      <c r="L38" s="5">
        <v>59</v>
      </c>
      <c r="M38" s="5" t="s">
        <v>240</v>
      </c>
      <c r="N38" s="5">
        <v>66</v>
      </c>
      <c r="O38" s="5" t="s">
        <v>237</v>
      </c>
    </row>
    <row r="39" spans="1:15" x14ac:dyDescent="0.25">
      <c r="A39" s="5">
        <v>38</v>
      </c>
      <c r="B39" s="5" t="s">
        <v>318</v>
      </c>
      <c r="C39" s="5" t="s">
        <v>253</v>
      </c>
      <c r="D39" s="5" t="s">
        <v>232</v>
      </c>
      <c r="E39" s="5" t="s">
        <v>319</v>
      </c>
      <c r="F39" s="5" t="s">
        <v>250</v>
      </c>
      <c r="G39" s="11">
        <v>225</v>
      </c>
      <c r="H39" s="5">
        <v>43</v>
      </c>
      <c r="I39" s="5" t="s">
        <v>320</v>
      </c>
      <c r="J39" s="5">
        <v>59</v>
      </c>
      <c r="K39" s="5" t="s">
        <v>250</v>
      </c>
      <c r="L39" s="5">
        <v>44</v>
      </c>
      <c r="M39" s="5" t="s">
        <v>234</v>
      </c>
      <c r="N39" s="5">
        <v>79</v>
      </c>
      <c r="O39" s="5" t="s">
        <v>251</v>
      </c>
    </row>
    <row r="40" spans="1:15" x14ac:dyDescent="0.25">
      <c r="A40" s="5">
        <v>39</v>
      </c>
      <c r="B40" s="5" t="s">
        <v>321</v>
      </c>
      <c r="C40" s="5" t="s">
        <v>223</v>
      </c>
      <c r="D40" s="5" t="s">
        <v>286</v>
      </c>
      <c r="E40" s="5" t="s">
        <v>322</v>
      </c>
      <c r="F40" s="5" t="s">
        <v>250</v>
      </c>
      <c r="G40" s="11">
        <v>282</v>
      </c>
      <c r="H40" s="5">
        <v>56</v>
      </c>
      <c r="I40" s="5" t="s">
        <v>320</v>
      </c>
      <c r="J40" s="5">
        <v>67</v>
      </c>
      <c r="K40" s="5" t="s">
        <v>250</v>
      </c>
      <c r="L40" s="5">
        <v>71</v>
      </c>
      <c r="M40" s="5" t="s">
        <v>234</v>
      </c>
      <c r="N40" s="5">
        <v>88</v>
      </c>
      <c r="O40" s="5" t="s">
        <v>251</v>
      </c>
    </row>
    <row r="41" spans="1:15" x14ac:dyDescent="0.25">
      <c r="A41" s="5">
        <v>40</v>
      </c>
      <c r="B41" s="5" t="s">
        <v>323</v>
      </c>
      <c r="C41" s="5" t="s">
        <v>223</v>
      </c>
      <c r="D41" s="5" t="s">
        <v>224</v>
      </c>
      <c r="E41" s="5" t="s">
        <v>262</v>
      </c>
      <c r="F41" s="5" t="s">
        <v>250</v>
      </c>
      <c r="G41" s="11">
        <v>203</v>
      </c>
      <c r="H41" s="5">
        <v>47</v>
      </c>
      <c r="I41" s="5" t="s">
        <v>320</v>
      </c>
      <c r="J41" s="5">
        <v>53</v>
      </c>
      <c r="K41" s="5" t="s">
        <v>250</v>
      </c>
      <c r="L41" s="5">
        <v>50</v>
      </c>
      <c r="M41" s="5" t="s">
        <v>234</v>
      </c>
      <c r="N41" s="5">
        <v>53</v>
      </c>
      <c r="O41" s="5" t="s">
        <v>251</v>
      </c>
    </row>
    <row r="42" spans="1:15" x14ac:dyDescent="0.25">
      <c r="A42" s="5">
        <v>41</v>
      </c>
      <c r="B42" s="5" t="s">
        <v>324</v>
      </c>
      <c r="C42" s="5" t="s">
        <v>253</v>
      </c>
      <c r="D42" s="5" t="s">
        <v>224</v>
      </c>
      <c r="E42" s="5" t="s">
        <v>325</v>
      </c>
      <c r="F42" s="5" t="s">
        <v>315</v>
      </c>
      <c r="G42" s="11">
        <v>230</v>
      </c>
      <c r="H42" s="5">
        <v>59</v>
      </c>
      <c r="I42" s="5" t="s">
        <v>239</v>
      </c>
      <c r="J42" s="5">
        <v>51</v>
      </c>
      <c r="K42" s="5" t="s">
        <v>240</v>
      </c>
      <c r="L42" s="5">
        <v>71</v>
      </c>
      <c r="M42" s="5" t="s">
        <v>316</v>
      </c>
      <c r="N42" s="5">
        <v>49</v>
      </c>
      <c r="O42" s="5" t="s">
        <v>266</v>
      </c>
    </row>
    <row r="43" spans="1:15" x14ac:dyDescent="0.25">
      <c r="A43" s="5">
        <v>42</v>
      </c>
      <c r="B43" s="5" t="s">
        <v>326</v>
      </c>
      <c r="C43" s="5" t="s">
        <v>223</v>
      </c>
      <c r="D43" s="5" t="s">
        <v>224</v>
      </c>
      <c r="E43" s="5" t="s">
        <v>225</v>
      </c>
      <c r="F43" s="5" t="s">
        <v>226</v>
      </c>
      <c r="G43" s="11">
        <v>203</v>
      </c>
      <c r="H43" s="5">
        <v>79</v>
      </c>
      <c r="I43" s="5" t="s">
        <v>229</v>
      </c>
      <c r="J43" s="5">
        <v>46</v>
      </c>
      <c r="K43" s="5" t="s">
        <v>228</v>
      </c>
      <c r="L43" s="5">
        <v>37</v>
      </c>
      <c r="M43" s="5" t="s">
        <v>227</v>
      </c>
      <c r="N43" s="5">
        <v>41</v>
      </c>
      <c r="O43" s="5" t="s">
        <v>230</v>
      </c>
    </row>
    <row r="44" spans="1:15" x14ac:dyDescent="0.25">
      <c r="A44" s="5">
        <v>43</v>
      </c>
      <c r="B44" s="5" t="s">
        <v>327</v>
      </c>
      <c r="C44" s="5" t="s">
        <v>223</v>
      </c>
      <c r="D44" s="5" t="s">
        <v>232</v>
      </c>
      <c r="E44" s="5" t="s">
        <v>242</v>
      </c>
      <c r="F44" s="5" t="s">
        <v>226</v>
      </c>
      <c r="G44" s="11">
        <v>224</v>
      </c>
      <c r="H44" s="5">
        <v>57</v>
      </c>
      <c r="I44" s="5" t="s">
        <v>227</v>
      </c>
      <c r="J44" s="5">
        <v>61</v>
      </c>
      <c r="K44" s="5" t="s">
        <v>228</v>
      </c>
      <c r="L44" s="5">
        <v>56</v>
      </c>
      <c r="M44" s="5" t="s">
        <v>229</v>
      </c>
      <c r="N44" s="5">
        <v>50</v>
      </c>
      <c r="O44" s="5" t="s">
        <v>230</v>
      </c>
    </row>
    <row r="45" spans="1:15" x14ac:dyDescent="0.25">
      <c r="A45" s="5">
        <v>44</v>
      </c>
      <c r="B45" s="5" t="s">
        <v>328</v>
      </c>
      <c r="C45" s="5" t="s">
        <v>253</v>
      </c>
      <c r="D45" s="5" t="s">
        <v>232</v>
      </c>
      <c r="E45" s="5" t="s">
        <v>233</v>
      </c>
      <c r="F45" s="5" t="s">
        <v>265</v>
      </c>
      <c r="G45" s="11">
        <v>279</v>
      </c>
      <c r="H45" s="5">
        <v>67</v>
      </c>
      <c r="I45" s="5" t="s">
        <v>250</v>
      </c>
      <c r="J45" s="5">
        <v>75</v>
      </c>
      <c r="K45" s="5" t="s">
        <v>320</v>
      </c>
      <c r="L45" s="5">
        <v>65</v>
      </c>
      <c r="M45" s="5" t="s">
        <v>240</v>
      </c>
      <c r="N45" s="5">
        <v>72</v>
      </c>
      <c r="O45" s="5" t="s">
        <v>266</v>
      </c>
    </row>
    <row r="46" spans="1:15" x14ac:dyDescent="0.25">
      <c r="A46" s="5">
        <v>45</v>
      </c>
      <c r="B46" s="5" t="s">
        <v>329</v>
      </c>
      <c r="C46" s="5" t="s">
        <v>253</v>
      </c>
      <c r="D46" s="5" t="s">
        <v>232</v>
      </c>
      <c r="E46" s="5" t="s">
        <v>233</v>
      </c>
      <c r="F46" s="5" t="s">
        <v>226</v>
      </c>
      <c r="G46" s="11">
        <v>250</v>
      </c>
      <c r="H46" s="5">
        <v>56</v>
      </c>
      <c r="I46" s="5" t="s">
        <v>227</v>
      </c>
      <c r="J46" s="5">
        <v>62</v>
      </c>
      <c r="K46" s="5" t="s">
        <v>228</v>
      </c>
      <c r="L46" s="5">
        <v>68</v>
      </c>
      <c r="M46" s="5" t="s">
        <v>229</v>
      </c>
      <c r="N46" s="5">
        <v>64</v>
      </c>
      <c r="O46" s="5" t="s">
        <v>230</v>
      </c>
    </row>
    <row r="47" spans="1:15" x14ac:dyDescent="0.25">
      <c r="A47" s="5">
        <v>46</v>
      </c>
      <c r="B47" s="5" t="s">
        <v>330</v>
      </c>
      <c r="C47" s="5" t="s">
        <v>223</v>
      </c>
      <c r="D47" s="5" t="s">
        <v>224</v>
      </c>
      <c r="E47" s="5" t="s">
        <v>313</v>
      </c>
      <c r="F47" s="5" t="s">
        <v>226</v>
      </c>
      <c r="G47" s="11">
        <v>217</v>
      </c>
      <c r="H47" s="5">
        <v>58</v>
      </c>
      <c r="I47" s="5" t="s">
        <v>229</v>
      </c>
      <c r="J47" s="5">
        <v>46</v>
      </c>
      <c r="K47" s="5" t="s">
        <v>227</v>
      </c>
      <c r="L47" s="5">
        <v>63</v>
      </c>
      <c r="M47" s="5" t="s">
        <v>228</v>
      </c>
      <c r="N47" s="5">
        <v>50</v>
      </c>
      <c r="O47" s="5" t="s">
        <v>230</v>
      </c>
    </row>
    <row r="48" spans="1:15" x14ac:dyDescent="0.25">
      <c r="A48" s="5">
        <v>47</v>
      </c>
      <c r="B48" s="5" t="s">
        <v>331</v>
      </c>
      <c r="C48" s="5" t="s">
        <v>253</v>
      </c>
      <c r="D48" s="5" t="s">
        <v>286</v>
      </c>
      <c r="E48" s="5" t="s">
        <v>332</v>
      </c>
      <c r="F48" s="5" t="s">
        <v>238</v>
      </c>
      <c r="G48" s="11">
        <v>205</v>
      </c>
      <c r="H48" s="5">
        <v>50</v>
      </c>
      <c r="I48" s="5" t="s">
        <v>238</v>
      </c>
      <c r="J48" s="5">
        <v>61</v>
      </c>
      <c r="K48" s="5" t="s">
        <v>320</v>
      </c>
      <c r="L48" s="5">
        <v>47</v>
      </c>
      <c r="M48" s="5" t="s">
        <v>250</v>
      </c>
      <c r="N48" s="5">
        <v>47</v>
      </c>
      <c r="O48" s="5" t="s">
        <v>266</v>
      </c>
    </row>
    <row r="49" spans="1:15" x14ac:dyDescent="0.25">
      <c r="A49" s="5">
        <v>48</v>
      </c>
      <c r="B49" s="5" t="s">
        <v>333</v>
      </c>
      <c r="C49" s="5" t="s">
        <v>223</v>
      </c>
      <c r="D49" s="5" t="s">
        <v>232</v>
      </c>
      <c r="E49" s="5" t="s">
        <v>334</v>
      </c>
      <c r="F49" s="5" t="s">
        <v>335</v>
      </c>
      <c r="G49" s="11">
        <v>228</v>
      </c>
      <c r="H49" s="5">
        <v>54</v>
      </c>
      <c r="I49" s="5" t="s">
        <v>240</v>
      </c>
      <c r="J49" s="5">
        <v>60</v>
      </c>
      <c r="K49" s="5" t="s">
        <v>239</v>
      </c>
      <c r="L49" s="5">
        <v>51</v>
      </c>
      <c r="M49" s="5" t="s">
        <v>238</v>
      </c>
      <c r="N49" s="5">
        <v>63</v>
      </c>
      <c r="O49" s="5" t="s">
        <v>266</v>
      </c>
    </row>
    <row r="50" spans="1:15" x14ac:dyDescent="0.25">
      <c r="A50" s="5">
        <v>49</v>
      </c>
      <c r="B50" s="5" t="s">
        <v>336</v>
      </c>
      <c r="C50" s="5" t="s">
        <v>253</v>
      </c>
      <c r="D50" s="5" t="s">
        <v>337</v>
      </c>
      <c r="E50" s="5" t="s">
        <v>338</v>
      </c>
      <c r="F50" s="5" t="s">
        <v>237</v>
      </c>
      <c r="G50" s="11">
        <v>236</v>
      </c>
      <c r="H50" s="5">
        <v>65</v>
      </c>
      <c r="I50" s="5" t="s">
        <v>238</v>
      </c>
      <c r="J50" s="5">
        <v>56</v>
      </c>
      <c r="K50" s="5" t="s">
        <v>309</v>
      </c>
      <c r="L50" s="5">
        <v>63</v>
      </c>
      <c r="M50" s="5" t="s">
        <v>240</v>
      </c>
      <c r="N50" s="5">
        <v>52</v>
      </c>
      <c r="O50" s="5" t="s">
        <v>237</v>
      </c>
    </row>
    <row r="51" spans="1:15" x14ac:dyDescent="0.25">
      <c r="A51" s="5">
        <v>50</v>
      </c>
      <c r="B51" s="5" t="s">
        <v>339</v>
      </c>
      <c r="C51" s="5" t="s">
        <v>253</v>
      </c>
      <c r="D51" s="5" t="s">
        <v>340</v>
      </c>
      <c r="E51" s="5" t="s">
        <v>341</v>
      </c>
      <c r="F51" s="5" t="s">
        <v>342</v>
      </c>
      <c r="G51" s="11">
        <v>237</v>
      </c>
      <c r="H51" s="5">
        <v>71</v>
      </c>
      <c r="I51" s="5" t="s">
        <v>238</v>
      </c>
      <c r="J51" s="5">
        <v>50</v>
      </c>
      <c r="K51" s="5" t="s">
        <v>239</v>
      </c>
      <c r="L51" s="5">
        <v>61</v>
      </c>
      <c r="M51" s="5" t="s">
        <v>240</v>
      </c>
      <c r="N51" s="5">
        <v>55</v>
      </c>
      <c r="O51" s="5" t="s">
        <v>251</v>
      </c>
    </row>
    <row r="52" spans="1:15" x14ac:dyDescent="0.25">
      <c r="A52" s="5">
        <v>51</v>
      </c>
      <c r="B52" s="5" t="s">
        <v>343</v>
      </c>
      <c r="C52" s="5" t="s">
        <v>223</v>
      </c>
      <c r="D52" s="5" t="s">
        <v>344</v>
      </c>
      <c r="E52" s="5" t="s">
        <v>345</v>
      </c>
      <c r="F52" s="5" t="s">
        <v>226</v>
      </c>
      <c r="G52" s="11">
        <v>287</v>
      </c>
      <c r="H52" s="5">
        <v>70</v>
      </c>
      <c r="I52" s="5" t="s">
        <v>227</v>
      </c>
      <c r="J52" s="5">
        <v>61</v>
      </c>
      <c r="K52" s="5" t="s">
        <v>228</v>
      </c>
      <c r="L52" s="5">
        <v>71</v>
      </c>
      <c r="M52" s="5" t="s">
        <v>229</v>
      </c>
      <c r="N52" s="5">
        <v>85</v>
      </c>
      <c r="O52" s="5" t="s">
        <v>230</v>
      </c>
    </row>
    <row r="53" spans="1:15" x14ac:dyDescent="0.25">
      <c r="A53" s="5">
        <v>52</v>
      </c>
      <c r="B53" s="5" t="s">
        <v>346</v>
      </c>
      <c r="C53" s="5" t="s">
        <v>223</v>
      </c>
      <c r="D53" s="5" t="s">
        <v>337</v>
      </c>
      <c r="E53" s="5" t="s">
        <v>347</v>
      </c>
      <c r="F53" s="5" t="s">
        <v>342</v>
      </c>
      <c r="G53" s="11">
        <v>219</v>
      </c>
      <c r="H53" s="5">
        <v>59</v>
      </c>
      <c r="I53" s="5" t="s">
        <v>238</v>
      </c>
      <c r="J53" s="5">
        <v>55</v>
      </c>
      <c r="K53" s="5" t="s">
        <v>250</v>
      </c>
      <c r="L53" s="5">
        <v>52</v>
      </c>
      <c r="M53" s="5" t="s">
        <v>239</v>
      </c>
      <c r="N53" s="5">
        <v>53</v>
      </c>
      <c r="O53" s="5" t="s">
        <v>251</v>
      </c>
    </row>
    <row r="54" spans="1:15" x14ac:dyDescent="0.25">
      <c r="A54" s="5">
        <v>53</v>
      </c>
      <c r="B54" s="5" t="s">
        <v>348</v>
      </c>
      <c r="C54" s="5" t="s">
        <v>223</v>
      </c>
      <c r="D54" s="5" t="s">
        <v>349</v>
      </c>
      <c r="E54" s="5" t="s">
        <v>350</v>
      </c>
      <c r="F54" s="5" t="s">
        <v>335</v>
      </c>
      <c r="G54" s="11">
        <v>253</v>
      </c>
      <c r="H54" s="5">
        <v>79</v>
      </c>
      <c r="I54" s="5" t="s">
        <v>320</v>
      </c>
      <c r="J54" s="5">
        <v>62</v>
      </c>
      <c r="K54" s="5" t="s">
        <v>239</v>
      </c>
      <c r="L54" s="5">
        <v>55</v>
      </c>
      <c r="M54" s="5" t="s">
        <v>240</v>
      </c>
      <c r="N54" s="5">
        <v>57</v>
      </c>
      <c r="O54" s="5" t="s">
        <v>266</v>
      </c>
    </row>
    <row r="55" spans="1:15" x14ac:dyDescent="0.25">
      <c r="A55" s="5">
        <v>54</v>
      </c>
      <c r="B55" s="5" t="s">
        <v>351</v>
      </c>
      <c r="C55" s="5" t="s">
        <v>223</v>
      </c>
      <c r="D55" s="5" t="s">
        <v>340</v>
      </c>
      <c r="E55" s="5" t="s">
        <v>352</v>
      </c>
      <c r="F55" s="5" t="s">
        <v>226</v>
      </c>
      <c r="G55" s="11">
        <v>224</v>
      </c>
      <c r="H55" s="5">
        <v>61</v>
      </c>
      <c r="I55" s="5" t="s">
        <v>227</v>
      </c>
      <c r="J55" s="5">
        <v>60</v>
      </c>
      <c r="K55" s="5" t="s">
        <v>228</v>
      </c>
      <c r="L55" s="5">
        <v>49</v>
      </c>
      <c r="M55" s="5" t="s">
        <v>229</v>
      </c>
      <c r="N55" s="5">
        <v>54</v>
      </c>
      <c r="O55" s="5" t="s">
        <v>230</v>
      </c>
    </row>
    <row r="56" spans="1:15" x14ac:dyDescent="0.25">
      <c r="A56" s="5">
        <v>55</v>
      </c>
      <c r="B56" s="5" t="s">
        <v>353</v>
      </c>
      <c r="C56" s="5" t="s">
        <v>253</v>
      </c>
      <c r="D56" s="5" t="s">
        <v>354</v>
      </c>
      <c r="E56" s="5" t="s">
        <v>355</v>
      </c>
      <c r="F56" s="5" t="s">
        <v>226</v>
      </c>
      <c r="G56" s="11">
        <v>272</v>
      </c>
      <c r="H56" s="5">
        <v>78</v>
      </c>
      <c r="I56" s="5" t="s">
        <v>227</v>
      </c>
      <c r="J56" s="5">
        <v>74</v>
      </c>
      <c r="K56" s="5" t="s">
        <v>228</v>
      </c>
      <c r="L56" s="5">
        <v>60</v>
      </c>
      <c r="M56" s="5" t="s">
        <v>229</v>
      </c>
      <c r="N56" s="5">
        <v>60</v>
      </c>
      <c r="O56" s="5" t="s">
        <v>230</v>
      </c>
    </row>
    <row r="57" spans="1:15" x14ac:dyDescent="0.25">
      <c r="A57" s="5">
        <v>56</v>
      </c>
      <c r="B57" s="5" t="s">
        <v>356</v>
      </c>
      <c r="C57" s="5" t="s">
        <v>253</v>
      </c>
      <c r="D57" s="5" t="s">
        <v>337</v>
      </c>
      <c r="E57" s="5" t="s">
        <v>357</v>
      </c>
      <c r="F57" s="5" t="s">
        <v>226</v>
      </c>
      <c r="G57" s="11">
        <v>265</v>
      </c>
      <c r="H57" s="5">
        <v>63</v>
      </c>
      <c r="I57" s="5" t="s">
        <v>227</v>
      </c>
      <c r="J57" s="5">
        <v>67</v>
      </c>
      <c r="K57" s="5" t="s">
        <v>228</v>
      </c>
      <c r="L57" s="5">
        <v>64</v>
      </c>
      <c r="M57" s="5" t="s">
        <v>229</v>
      </c>
      <c r="N57" s="5">
        <v>71</v>
      </c>
      <c r="O57" s="5" t="s">
        <v>230</v>
      </c>
    </row>
    <row r="58" spans="1:15" x14ac:dyDescent="0.25">
      <c r="A58" s="5">
        <v>57</v>
      </c>
      <c r="B58" s="5" t="s">
        <v>358</v>
      </c>
      <c r="C58" s="5" t="s">
        <v>253</v>
      </c>
      <c r="D58" s="5" t="s">
        <v>224</v>
      </c>
      <c r="E58" s="5" t="s">
        <v>359</v>
      </c>
      <c r="F58" s="5" t="s">
        <v>250</v>
      </c>
      <c r="G58" s="11">
        <v>236</v>
      </c>
      <c r="H58" s="5">
        <v>63</v>
      </c>
      <c r="I58" s="5" t="s">
        <v>234</v>
      </c>
      <c r="J58" s="5">
        <v>54</v>
      </c>
      <c r="K58" s="5" t="s">
        <v>250</v>
      </c>
      <c r="L58" s="5">
        <v>56</v>
      </c>
      <c r="M58" s="5" t="s">
        <v>239</v>
      </c>
      <c r="N58" s="5">
        <v>63</v>
      </c>
      <c r="O58" s="5" t="s">
        <v>251</v>
      </c>
    </row>
    <row r="59" spans="1:15" x14ac:dyDescent="0.25">
      <c r="A59" s="5">
        <v>58</v>
      </c>
      <c r="B59" s="5" t="s">
        <v>360</v>
      </c>
      <c r="C59" s="5" t="s">
        <v>223</v>
      </c>
      <c r="D59" s="5" t="s">
        <v>302</v>
      </c>
      <c r="E59" s="5" t="s">
        <v>361</v>
      </c>
      <c r="F59" s="5" t="s">
        <v>226</v>
      </c>
      <c r="G59" s="11">
        <v>221</v>
      </c>
      <c r="H59" s="5">
        <v>51</v>
      </c>
      <c r="I59" s="5" t="s">
        <v>227</v>
      </c>
      <c r="J59" s="5">
        <v>50</v>
      </c>
      <c r="K59" s="5" t="s">
        <v>228</v>
      </c>
      <c r="L59" s="5">
        <v>58</v>
      </c>
      <c r="M59" s="5" t="s">
        <v>229</v>
      </c>
      <c r="N59" s="5">
        <v>62</v>
      </c>
      <c r="O59" s="5" t="s">
        <v>230</v>
      </c>
    </row>
    <row r="60" spans="1:15" x14ac:dyDescent="0.25">
      <c r="A60" s="5">
        <v>59</v>
      </c>
      <c r="B60" s="5" t="s">
        <v>362</v>
      </c>
      <c r="C60" s="5" t="s">
        <v>253</v>
      </c>
      <c r="D60" s="5" t="s">
        <v>286</v>
      </c>
      <c r="E60" s="5" t="s">
        <v>363</v>
      </c>
      <c r="F60" s="5" t="s">
        <v>226</v>
      </c>
      <c r="G60" s="11">
        <v>315</v>
      </c>
      <c r="H60" s="5">
        <v>66</v>
      </c>
      <c r="I60" s="5" t="s">
        <v>227</v>
      </c>
      <c r="J60" s="5">
        <v>78</v>
      </c>
      <c r="K60" s="5" t="s">
        <v>228</v>
      </c>
      <c r="L60" s="5">
        <v>82</v>
      </c>
      <c r="M60" s="5" t="s">
        <v>229</v>
      </c>
      <c r="N60" s="5">
        <v>89</v>
      </c>
      <c r="O60" s="5" t="s">
        <v>230</v>
      </c>
    </row>
    <row r="61" spans="1:15" x14ac:dyDescent="0.25">
      <c r="A61" s="5">
        <v>60</v>
      </c>
      <c r="B61" s="5" t="s">
        <v>364</v>
      </c>
      <c r="C61" s="5" t="s">
        <v>253</v>
      </c>
      <c r="D61" s="5" t="s">
        <v>286</v>
      </c>
      <c r="E61" s="5" t="s">
        <v>322</v>
      </c>
      <c r="F61" s="5" t="s">
        <v>365</v>
      </c>
      <c r="G61" s="11">
        <v>202</v>
      </c>
      <c r="H61" s="5">
        <v>55</v>
      </c>
      <c r="I61" s="5" t="s">
        <v>250</v>
      </c>
      <c r="J61" s="5">
        <v>49</v>
      </c>
      <c r="K61" s="5" t="s">
        <v>239</v>
      </c>
      <c r="L61" s="5">
        <v>55</v>
      </c>
      <c r="M61" s="5" t="s">
        <v>234</v>
      </c>
      <c r="N61" s="5">
        <v>43</v>
      </c>
      <c r="O61" s="5" t="s">
        <v>366</v>
      </c>
    </row>
    <row r="62" spans="1:15" x14ac:dyDescent="0.25">
      <c r="A62" s="5">
        <v>61</v>
      </c>
      <c r="B62" s="5" t="s">
        <v>367</v>
      </c>
      <c r="C62" s="5" t="s">
        <v>253</v>
      </c>
      <c r="D62" s="5" t="s">
        <v>247</v>
      </c>
      <c r="E62" s="5" t="s">
        <v>368</v>
      </c>
      <c r="F62" s="5" t="s">
        <v>226</v>
      </c>
      <c r="G62" s="11">
        <v>228</v>
      </c>
      <c r="H62" s="5">
        <v>53</v>
      </c>
      <c r="I62" s="5" t="s">
        <v>227</v>
      </c>
      <c r="J62" s="5">
        <v>55</v>
      </c>
      <c r="K62" s="5" t="s">
        <v>228</v>
      </c>
      <c r="L62" s="5">
        <v>66</v>
      </c>
      <c r="M62" s="5" t="s">
        <v>229</v>
      </c>
      <c r="N62" s="5">
        <v>54</v>
      </c>
      <c r="O62" s="5" t="s">
        <v>230</v>
      </c>
    </row>
    <row r="63" spans="1:15" x14ac:dyDescent="0.25">
      <c r="A63" s="5">
        <v>62</v>
      </c>
      <c r="B63" s="5" t="s">
        <v>369</v>
      </c>
      <c r="C63" s="5" t="s">
        <v>253</v>
      </c>
      <c r="D63" s="5" t="s">
        <v>286</v>
      </c>
      <c r="E63" s="5" t="s">
        <v>370</v>
      </c>
      <c r="F63" s="5" t="s">
        <v>226</v>
      </c>
      <c r="G63" s="11">
        <v>296</v>
      </c>
      <c r="H63" s="5">
        <v>65</v>
      </c>
      <c r="I63" s="5" t="s">
        <v>229</v>
      </c>
      <c r="J63" s="5">
        <v>94</v>
      </c>
      <c r="K63" s="5" t="s">
        <v>228</v>
      </c>
      <c r="L63" s="5">
        <v>73</v>
      </c>
      <c r="M63" s="5" t="s">
        <v>227</v>
      </c>
      <c r="N63" s="5">
        <v>64</v>
      </c>
      <c r="O63" s="5" t="s">
        <v>230</v>
      </c>
    </row>
    <row r="64" spans="1:15" x14ac:dyDescent="0.25">
      <c r="A64" s="5">
        <v>63</v>
      </c>
      <c r="B64" s="5" t="s">
        <v>371</v>
      </c>
      <c r="C64" s="5" t="s">
        <v>253</v>
      </c>
      <c r="D64" s="5" t="s">
        <v>372</v>
      </c>
      <c r="E64" s="5" t="s">
        <v>373</v>
      </c>
      <c r="F64" s="5" t="s">
        <v>342</v>
      </c>
      <c r="G64" s="11">
        <v>260</v>
      </c>
      <c r="H64" s="5">
        <v>64</v>
      </c>
      <c r="I64" s="5" t="s">
        <v>234</v>
      </c>
      <c r="J64" s="5">
        <v>57</v>
      </c>
      <c r="K64" s="5" t="s">
        <v>250</v>
      </c>
      <c r="L64" s="5">
        <v>76</v>
      </c>
      <c r="M64" s="5" t="s">
        <v>239</v>
      </c>
      <c r="N64" s="5">
        <v>63</v>
      </c>
      <c r="O64" s="5" t="s">
        <v>251</v>
      </c>
    </row>
    <row r="65" spans="1:15" x14ac:dyDescent="0.25">
      <c r="A65" s="5">
        <v>64</v>
      </c>
      <c r="B65" s="5" t="s">
        <v>374</v>
      </c>
      <c r="C65" s="5" t="s">
        <v>223</v>
      </c>
      <c r="D65" s="5" t="s">
        <v>247</v>
      </c>
      <c r="E65" s="5" t="s">
        <v>248</v>
      </c>
      <c r="F65" s="5" t="s">
        <v>250</v>
      </c>
      <c r="G65" s="11">
        <v>205</v>
      </c>
      <c r="H65" s="5">
        <v>59</v>
      </c>
      <c r="I65" s="5" t="s">
        <v>234</v>
      </c>
      <c r="J65" s="5">
        <v>48</v>
      </c>
      <c r="K65" s="5" t="s">
        <v>250</v>
      </c>
      <c r="L65" s="5">
        <v>48</v>
      </c>
      <c r="M65" s="5" t="s">
        <v>239</v>
      </c>
      <c r="N65" s="5">
        <v>50</v>
      </c>
      <c r="O65" s="5" t="s">
        <v>251</v>
      </c>
    </row>
    <row r="66" spans="1:15" x14ac:dyDescent="0.25">
      <c r="A66" s="5">
        <v>65</v>
      </c>
      <c r="B66" s="5" t="s">
        <v>375</v>
      </c>
      <c r="C66" s="5" t="s">
        <v>253</v>
      </c>
      <c r="D66" s="5" t="s">
        <v>247</v>
      </c>
      <c r="E66" s="5" t="s">
        <v>376</v>
      </c>
      <c r="F66" s="5" t="s">
        <v>237</v>
      </c>
      <c r="G66" s="11">
        <v>216</v>
      </c>
      <c r="H66" s="5">
        <v>56</v>
      </c>
      <c r="I66" s="5" t="s">
        <v>239</v>
      </c>
      <c r="J66" s="5">
        <v>60</v>
      </c>
      <c r="K66" s="5" t="s">
        <v>238</v>
      </c>
      <c r="L66" s="5">
        <v>61</v>
      </c>
      <c r="M66" s="5" t="s">
        <v>250</v>
      </c>
      <c r="N66" s="5">
        <v>39</v>
      </c>
      <c r="O66" s="5" t="s">
        <v>237</v>
      </c>
    </row>
    <row r="67" spans="1:15" x14ac:dyDescent="0.25">
      <c r="A67" s="5">
        <v>66</v>
      </c>
      <c r="B67" s="5" t="s">
        <v>377</v>
      </c>
      <c r="C67" s="5" t="s">
        <v>253</v>
      </c>
      <c r="D67" s="5" t="s">
        <v>372</v>
      </c>
      <c r="E67" s="5" t="s">
        <v>378</v>
      </c>
      <c r="F67" s="5" t="s">
        <v>245</v>
      </c>
      <c r="G67" s="11">
        <v>200</v>
      </c>
      <c r="H67" s="5">
        <v>62</v>
      </c>
      <c r="I67" s="5" t="s">
        <v>227</v>
      </c>
      <c r="J67" s="5">
        <v>50</v>
      </c>
      <c r="K67" s="5" t="s">
        <v>228</v>
      </c>
      <c r="L67" s="5">
        <v>44</v>
      </c>
      <c r="M67" s="5" t="s">
        <v>229</v>
      </c>
      <c r="N67" s="5">
        <v>44</v>
      </c>
      <c r="O67" s="5" t="s">
        <v>230</v>
      </c>
    </row>
    <row r="68" spans="1:15" x14ac:dyDescent="0.25">
      <c r="A68" s="5">
        <v>67</v>
      </c>
      <c r="B68" s="5" t="s">
        <v>379</v>
      </c>
      <c r="C68" s="5" t="s">
        <v>253</v>
      </c>
      <c r="D68" s="5" t="s">
        <v>349</v>
      </c>
      <c r="E68" s="5" t="s">
        <v>380</v>
      </c>
      <c r="F68" s="5" t="s">
        <v>226</v>
      </c>
      <c r="G68" s="11">
        <v>201</v>
      </c>
      <c r="H68" s="5">
        <v>63</v>
      </c>
      <c r="I68" s="5" t="s">
        <v>227</v>
      </c>
      <c r="J68" s="5">
        <v>46</v>
      </c>
      <c r="K68" s="5" t="s">
        <v>228</v>
      </c>
      <c r="L68" s="5">
        <v>49</v>
      </c>
      <c r="M68" s="5" t="s">
        <v>229</v>
      </c>
      <c r="N68" s="5">
        <v>43</v>
      </c>
      <c r="O68" s="5" t="s">
        <v>230</v>
      </c>
    </row>
    <row r="69" spans="1:15" x14ac:dyDescent="0.25">
      <c r="A69" s="5">
        <v>68</v>
      </c>
      <c r="B69" s="5" t="s">
        <v>381</v>
      </c>
      <c r="C69" s="5" t="s">
        <v>253</v>
      </c>
      <c r="D69" s="5" t="s">
        <v>286</v>
      </c>
      <c r="E69" s="5" t="s">
        <v>287</v>
      </c>
      <c r="F69" s="5" t="s">
        <v>382</v>
      </c>
      <c r="G69" s="11">
        <v>229</v>
      </c>
      <c r="H69" s="5">
        <v>50</v>
      </c>
      <c r="I69" s="5" t="s">
        <v>227</v>
      </c>
      <c r="J69" s="5">
        <v>47</v>
      </c>
      <c r="K69" s="5" t="s">
        <v>228</v>
      </c>
      <c r="L69" s="5">
        <v>65</v>
      </c>
      <c r="M69" s="5" t="s">
        <v>229</v>
      </c>
      <c r="N69" s="5">
        <v>67</v>
      </c>
      <c r="O69" s="5" t="s">
        <v>230</v>
      </c>
    </row>
    <row r="70" spans="1:15" x14ac:dyDescent="0.25">
      <c r="A70" s="5">
        <v>69</v>
      </c>
      <c r="B70" s="5" t="s">
        <v>383</v>
      </c>
      <c r="C70" s="5" t="s">
        <v>253</v>
      </c>
      <c r="D70" s="5" t="s">
        <v>286</v>
      </c>
      <c r="E70" s="5" t="s">
        <v>370</v>
      </c>
      <c r="F70" s="5" t="s">
        <v>237</v>
      </c>
      <c r="G70" s="11">
        <v>254</v>
      </c>
      <c r="H70" s="5">
        <v>61</v>
      </c>
      <c r="I70" s="5" t="s">
        <v>238</v>
      </c>
      <c r="J70" s="5">
        <v>57</v>
      </c>
      <c r="K70" s="5" t="s">
        <v>240</v>
      </c>
      <c r="L70" s="5">
        <v>73</v>
      </c>
      <c r="M70" s="5" t="s">
        <v>239</v>
      </c>
      <c r="N70" s="5">
        <v>63</v>
      </c>
      <c r="O70" s="5" t="s">
        <v>237</v>
      </c>
    </row>
    <row r="71" spans="1:15" x14ac:dyDescent="0.25">
      <c r="A71" s="5">
        <v>70</v>
      </c>
      <c r="B71" s="5" t="s">
        <v>384</v>
      </c>
      <c r="C71" s="5" t="s">
        <v>253</v>
      </c>
      <c r="D71" s="5" t="s">
        <v>286</v>
      </c>
      <c r="E71" s="5" t="s">
        <v>322</v>
      </c>
      <c r="F71" s="5" t="s">
        <v>237</v>
      </c>
      <c r="G71" s="11">
        <v>258</v>
      </c>
      <c r="H71" s="5">
        <v>65</v>
      </c>
      <c r="I71" s="5" t="s">
        <v>238</v>
      </c>
      <c r="J71" s="5">
        <v>55</v>
      </c>
      <c r="K71" s="5" t="s">
        <v>239</v>
      </c>
      <c r="L71" s="5">
        <v>72</v>
      </c>
      <c r="M71" s="5" t="s">
        <v>240</v>
      </c>
      <c r="N71" s="5">
        <v>66</v>
      </c>
      <c r="O71" s="5" t="s">
        <v>237</v>
      </c>
    </row>
    <row r="72" spans="1:15" x14ac:dyDescent="0.25">
      <c r="A72" s="5">
        <v>71</v>
      </c>
      <c r="B72" s="5" t="s">
        <v>385</v>
      </c>
      <c r="C72" s="5" t="s">
        <v>253</v>
      </c>
      <c r="D72" s="5" t="s">
        <v>224</v>
      </c>
      <c r="E72" s="5" t="s">
        <v>311</v>
      </c>
      <c r="F72" s="5" t="s">
        <v>386</v>
      </c>
      <c r="G72" s="11">
        <v>205</v>
      </c>
      <c r="H72" s="5">
        <v>47</v>
      </c>
      <c r="I72" s="5" t="s">
        <v>238</v>
      </c>
      <c r="J72" s="5">
        <v>54</v>
      </c>
      <c r="K72" s="5" t="s">
        <v>239</v>
      </c>
      <c r="L72" s="5">
        <v>52</v>
      </c>
      <c r="M72" s="5" t="s">
        <v>240</v>
      </c>
      <c r="N72" s="5">
        <v>52</v>
      </c>
      <c r="O72" s="5" t="s">
        <v>266</v>
      </c>
    </row>
    <row r="73" spans="1:15" x14ac:dyDescent="0.25">
      <c r="A73" s="5">
        <v>72</v>
      </c>
      <c r="B73" s="5" t="s">
        <v>387</v>
      </c>
      <c r="C73" s="5" t="s">
        <v>223</v>
      </c>
      <c r="D73" s="5" t="s">
        <v>286</v>
      </c>
      <c r="E73" s="5" t="s">
        <v>388</v>
      </c>
      <c r="F73" s="5" t="s">
        <v>226</v>
      </c>
      <c r="G73" s="11">
        <v>247</v>
      </c>
      <c r="H73" s="5">
        <v>59</v>
      </c>
      <c r="I73" s="5" t="s">
        <v>227</v>
      </c>
      <c r="J73" s="5">
        <v>63</v>
      </c>
      <c r="K73" s="5" t="s">
        <v>228</v>
      </c>
      <c r="L73" s="5">
        <v>66</v>
      </c>
      <c r="M73" s="5" t="s">
        <v>229</v>
      </c>
      <c r="N73" s="5">
        <v>59</v>
      </c>
      <c r="O73" s="5" t="s">
        <v>230</v>
      </c>
    </row>
    <row r="74" spans="1:15" x14ac:dyDescent="0.25">
      <c r="A74" s="5">
        <v>73</v>
      </c>
      <c r="B74" s="5" t="s">
        <v>389</v>
      </c>
      <c r="C74" s="5" t="s">
        <v>223</v>
      </c>
      <c r="D74" s="5" t="s">
        <v>232</v>
      </c>
      <c r="E74" s="5" t="s">
        <v>390</v>
      </c>
      <c r="F74" s="5" t="s">
        <v>226</v>
      </c>
      <c r="G74" s="11">
        <v>274</v>
      </c>
      <c r="H74" s="5">
        <v>70</v>
      </c>
      <c r="I74" s="5" t="s">
        <v>227</v>
      </c>
      <c r="J74" s="5">
        <v>66</v>
      </c>
      <c r="K74" s="5" t="s">
        <v>228</v>
      </c>
      <c r="L74" s="5">
        <v>71</v>
      </c>
      <c r="M74" s="5" t="s">
        <v>229</v>
      </c>
      <c r="N74" s="5">
        <v>67</v>
      </c>
      <c r="O74" s="5" t="s">
        <v>230</v>
      </c>
    </row>
    <row r="75" spans="1:15" x14ac:dyDescent="0.25">
      <c r="A75" s="5">
        <v>74</v>
      </c>
      <c r="B75" s="5" t="s">
        <v>391</v>
      </c>
      <c r="C75" s="5" t="s">
        <v>253</v>
      </c>
      <c r="D75" s="5" t="s">
        <v>286</v>
      </c>
      <c r="E75" s="5" t="s">
        <v>392</v>
      </c>
      <c r="F75" s="5" t="s">
        <v>315</v>
      </c>
      <c r="G75" s="11">
        <v>233</v>
      </c>
      <c r="H75" s="5">
        <v>61</v>
      </c>
      <c r="I75" s="5" t="s">
        <v>238</v>
      </c>
      <c r="J75" s="5">
        <v>53</v>
      </c>
      <c r="K75" s="5" t="s">
        <v>240</v>
      </c>
      <c r="L75" s="5">
        <v>60</v>
      </c>
      <c r="M75" s="5" t="s">
        <v>316</v>
      </c>
      <c r="N75" s="5">
        <v>59</v>
      </c>
      <c r="O75" s="5" t="s">
        <v>266</v>
      </c>
    </row>
    <row r="76" spans="1:15" x14ac:dyDescent="0.25">
      <c r="A76" s="5">
        <v>75</v>
      </c>
      <c r="B76" s="5" t="s">
        <v>393</v>
      </c>
      <c r="C76" s="5" t="s">
        <v>223</v>
      </c>
      <c r="D76" s="5" t="s">
        <v>224</v>
      </c>
      <c r="E76" s="5" t="s">
        <v>394</v>
      </c>
      <c r="F76" s="5" t="s">
        <v>237</v>
      </c>
      <c r="G76" s="11">
        <v>251</v>
      </c>
      <c r="H76" s="5">
        <v>62</v>
      </c>
      <c r="I76" s="5" t="s">
        <v>239</v>
      </c>
      <c r="J76" s="5">
        <v>81</v>
      </c>
      <c r="K76" s="5" t="s">
        <v>238</v>
      </c>
      <c r="L76" s="5">
        <v>47</v>
      </c>
      <c r="M76" s="5" t="s">
        <v>240</v>
      </c>
      <c r="N76" s="5">
        <v>61</v>
      </c>
      <c r="O76" s="5" t="s">
        <v>237</v>
      </c>
    </row>
    <row r="77" spans="1:15" x14ac:dyDescent="0.25">
      <c r="A77" s="5">
        <v>76</v>
      </c>
      <c r="B77" s="5" t="s">
        <v>395</v>
      </c>
      <c r="C77" s="5" t="s">
        <v>223</v>
      </c>
      <c r="D77" s="5" t="s">
        <v>224</v>
      </c>
      <c r="E77" s="5" t="s">
        <v>396</v>
      </c>
      <c r="F77" s="5" t="s">
        <v>250</v>
      </c>
      <c r="G77" s="11">
        <v>205</v>
      </c>
      <c r="H77" s="5">
        <v>57</v>
      </c>
      <c r="I77" s="5" t="s">
        <v>238</v>
      </c>
      <c r="J77" s="5">
        <v>56</v>
      </c>
      <c r="K77" s="5" t="s">
        <v>250</v>
      </c>
      <c r="L77" s="5">
        <v>48</v>
      </c>
      <c r="M77" s="5" t="s">
        <v>234</v>
      </c>
      <c r="N77" s="5">
        <v>44</v>
      </c>
      <c r="O77" s="5" t="s">
        <v>251</v>
      </c>
    </row>
    <row r="78" spans="1:15" x14ac:dyDescent="0.25">
      <c r="A78" s="5">
        <v>77</v>
      </c>
      <c r="B78" s="5" t="s">
        <v>397</v>
      </c>
      <c r="C78" s="5" t="s">
        <v>253</v>
      </c>
      <c r="D78" s="5" t="s">
        <v>286</v>
      </c>
      <c r="E78" s="5" t="s">
        <v>398</v>
      </c>
      <c r="F78" s="5" t="s">
        <v>237</v>
      </c>
      <c r="G78" s="11">
        <v>233</v>
      </c>
      <c r="H78" s="5">
        <v>57</v>
      </c>
      <c r="I78" s="5" t="s">
        <v>239</v>
      </c>
      <c r="J78" s="5">
        <v>64</v>
      </c>
      <c r="K78" s="5" t="s">
        <v>238</v>
      </c>
      <c r="L78" s="5">
        <v>49</v>
      </c>
      <c r="M78" s="5" t="s">
        <v>240</v>
      </c>
      <c r="N78" s="5">
        <v>63</v>
      </c>
      <c r="O78" s="5" t="s">
        <v>237</v>
      </c>
    </row>
    <row r="79" spans="1:15" x14ac:dyDescent="0.25">
      <c r="A79" s="5">
        <v>78</v>
      </c>
      <c r="B79" s="5" t="s">
        <v>399</v>
      </c>
      <c r="C79" s="5" t="s">
        <v>253</v>
      </c>
      <c r="D79" s="5" t="s">
        <v>261</v>
      </c>
      <c r="E79" s="5" t="s">
        <v>225</v>
      </c>
      <c r="F79" s="5" t="s">
        <v>400</v>
      </c>
      <c r="G79" s="11">
        <v>202</v>
      </c>
      <c r="H79" s="5">
        <v>36</v>
      </c>
      <c r="I79" s="5" t="s">
        <v>401</v>
      </c>
      <c r="J79" s="5">
        <v>53</v>
      </c>
      <c r="K79" s="5" t="s">
        <v>228</v>
      </c>
      <c r="L79" s="5">
        <v>58</v>
      </c>
      <c r="M79" s="5" t="s">
        <v>234</v>
      </c>
      <c r="N79" s="5">
        <v>55</v>
      </c>
      <c r="O79" s="5" t="s">
        <v>402</v>
      </c>
    </row>
    <row r="80" spans="1:15" x14ac:dyDescent="0.25">
      <c r="A80" s="5">
        <v>79</v>
      </c>
      <c r="B80" s="5" t="s">
        <v>403</v>
      </c>
      <c r="C80" s="5" t="s">
        <v>253</v>
      </c>
      <c r="D80" s="5" t="s">
        <v>286</v>
      </c>
      <c r="E80" s="5" t="s">
        <v>287</v>
      </c>
      <c r="F80" s="5" t="s">
        <v>304</v>
      </c>
      <c r="G80" s="11">
        <v>215</v>
      </c>
      <c r="H80" s="5">
        <v>63</v>
      </c>
      <c r="I80" s="5" t="s">
        <v>234</v>
      </c>
      <c r="J80" s="5">
        <v>45</v>
      </c>
      <c r="K80" s="5" t="s">
        <v>228</v>
      </c>
      <c r="L80" s="5">
        <v>46</v>
      </c>
      <c r="M80" s="5" t="s">
        <v>229</v>
      </c>
      <c r="N80" s="5">
        <v>61</v>
      </c>
      <c r="O80" s="5" t="s">
        <v>277</v>
      </c>
    </row>
    <row r="81" spans="1:15" x14ac:dyDescent="0.25">
      <c r="A81" s="5">
        <v>80</v>
      </c>
      <c r="B81" s="5" t="s">
        <v>404</v>
      </c>
      <c r="C81" s="5" t="s">
        <v>253</v>
      </c>
      <c r="D81" s="5" t="s">
        <v>405</v>
      </c>
      <c r="E81" s="5" t="s">
        <v>406</v>
      </c>
      <c r="F81" s="5" t="s">
        <v>226</v>
      </c>
      <c r="G81" s="11">
        <v>284</v>
      </c>
      <c r="H81" s="5">
        <v>60</v>
      </c>
      <c r="I81" s="5" t="s">
        <v>227</v>
      </c>
      <c r="J81" s="5">
        <v>64</v>
      </c>
      <c r="K81" s="5" t="s">
        <v>228</v>
      </c>
      <c r="L81" s="5">
        <v>80</v>
      </c>
      <c r="M81" s="5" t="s">
        <v>229</v>
      </c>
      <c r="N81" s="5">
        <v>80</v>
      </c>
      <c r="O81" s="5" t="s">
        <v>230</v>
      </c>
    </row>
    <row r="82" spans="1:15" x14ac:dyDescent="0.25">
      <c r="A82" s="5">
        <v>81</v>
      </c>
      <c r="B82" s="5" t="s">
        <v>407</v>
      </c>
      <c r="C82" s="5" t="s">
        <v>223</v>
      </c>
      <c r="D82" s="5" t="s">
        <v>224</v>
      </c>
      <c r="E82" s="5" t="s">
        <v>408</v>
      </c>
      <c r="F82" s="5" t="s">
        <v>265</v>
      </c>
      <c r="G82" s="11">
        <v>216</v>
      </c>
      <c r="H82" s="5">
        <v>41</v>
      </c>
      <c r="I82" s="5" t="s">
        <v>239</v>
      </c>
      <c r="J82" s="5">
        <v>65</v>
      </c>
      <c r="K82" s="5" t="s">
        <v>401</v>
      </c>
      <c r="L82" s="5">
        <v>49</v>
      </c>
      <c r="M82" s="5" t="s">
        <v>240</v>
      </c>
      <c r="N82" s="5">
        <v>61</v>
      </c>
      <c r="O82" s="5" t="s">
        <v>266</v>
      </c>
    </row>
    <row r="83" spans="1:15" x14ac:dyDescent="0.25">
      <c r="A83" s="5">
        <v>82</v>
      </c>
      <c r="B83" s="5" t="s">
        <v>409</v>
      </c>
      <c r="C83" s="5" t="s">
        <v>223</v>
      </c>
      <c r="D83" s="5" t="s">
        <v>232</v>
      </c>
      <c r="E83" s="5" t="s">
        <v>273</v>
      </c>
      <c r="F83" s="5" t="s">
        <v>250</v>
      </c>
      <c r="G83" s="11">
        <v>244</v>
      </c>
      <c r="H83" s="5">
        <v>64</v>
      </c>
      <c r="I83" s="5" t="s">
        <v>234</v>
      </c>
      <c r="J83" s="5">
        <v>65</v>
      </c>
      <c r="K83" s="5" t="s">
        <v>250</v>
      </c>
      <c r="L83" s="5">
        <v>46</v>
      </c>
      <c r="M83" s="5" t="s">
        <v>238</v>
      </c>
      <c r="N83" s="5">
        <v>69</v>
      </c>
      <c r="O83" s="5" t="s">
        <v>251</v>
      </c>
    </row>
    <row r="84" spans="1:15" x14ac:dyDescent="0.25">
      <c r="A84" s="5">
        <v>83</v>
      </c>
      <c r="B84" s="5" t="s">
        <v>410</v>
      </c>
      <c r="C84" s="5" t="s">
        <v>223</v>
      </c>
      <c r="D84" s="5" t="s">
        <v>224</v>
      </c>
      <c r="E84" s="5" t="s">
        <v>311</v>
      </c>
      <c r="F84" s="5" t="s">
        <v>279</v>
      </c>
      <c r="G84" s="11">
        <v>248</v>
      </c>
      <c r="H84" s="5">
        <v>64</v>
      </c>
      <c r="I84" s="5" t="s">
        <v>234</v>
      </c>
      <c r="J84" s="5">
        <v>53</v>
      </c>
      <c r="K84" s="5" t="s">
        <v>228</v>
      </c>
      <c r="L84" s="5">
        <v>57</v>
      </c>
      <c r="M84" s="5" t="s">
        <v>229</v>
      </c>
      <c r="N84" s="5">
        <v>74</v>
      </c>
      <c r="O84" s="5" t="s">
        <v>257</v>
      </c>
    </row>
    <row r="85" spans="1:15" x14ac:dyDescent="0.25">
      <c r="A85" s="5">
        <v>84</v>
      </c>
      <c r="B85" s="5" t="s">
        <v>411</v>
      </c>
      <c r="C85" s="5" t="s">
        <v>253</v>
      </c>
      <c r="D85" s="5" t="s">
        <v>224</v>
      </c>
      <c r="E85" s="5" t="s">
        <v>225</v>
      </c>
      <c r="F85" s="5" t="s">
        <v>228</v>
      </c>
      <c r="G85" s="11">
        <v>207</v>
      </c>
      <c r="H85" s="5">
        <v>64</v>
      </c>
      <c r="I85" s="5" t="s">
        <v>228</v>
      </c>
      <c r="J85" s="5">
        <v>43</v>
      </c>
      <c r="K85" s="5" t="s">
        <v>229</v>
      </c>
      <c r="L85" s="5">
        <v>48</v>
      </c>
      <c r="M85" s="5" t="s">
        <v>234</v>
      </c>
      <c r="N85" s="5">
        <v>52</v>
      </c>
      <c r="O85" s="5" t="s">
        <v>257</v>
      </c>
    </row>
    <row r="86" spans="1:15" x14ac:dyDescent="0.25">
      <c r="A86" s="5">
        <v>85</v>
      </c>
      <c r="B86" s="5" t="s">
        <v>412</v>
      </c>
      <c r="C86" s="5" t="s">
        <v>253</v>
      </c>
      <c r="D86" s="5" t="s">
        <v>224</v>
      </c>
      <c r="E86" s="5" t="s">
        <v>413</v>
      </c>
      <c r="F86" s="5" t="s">
        <v>226</v>
      </c>
      <c r="G86" s="11">
        <v>206</v>
      </c>
      <c r="H86" s="5">
        <v>66</v>
      </c>
      <c r="I86" s="5" t="s">
        <v>227</v>
      </c>
      <c r="J86" s="5">
        <v>53</v>
      </c>
      <c r="K86" s="5" t="s">
        <v>228</v>
      </c>
      <c r="L86" s="5">
        <v>43</v>
      </c>
      <c r="M86" s="5" t="s">
        <v>229</v>
      </c>
      <c r="N86" s="5">
        <v>44</v>
      </c>
      <c r="O86" s="5" t="s">
        <v>230</v>
      </c>
    </row>
    <row r="87" spans="1:15" x14ac:dyDescent="0.25">
      <c r="A87" s="5">
        <v>86</v>
      </c>
      <c r="B87" s="5" t="s">
        <v>414</v>
      </c>
      <c r="C87" s="5" t="s">
        <v>223</v>
      </c>
      <c r="D87" s="5" t="s">
        <v>415</v>
      </c>
      <c r="E87" s="5" t="s">
        <v>416</v>
      </c>
      <c r="F87" s="5" t="s">
        <v>291</v>
      </c>
      <c r="G87" s="11">
        <v>234</v>
      </c>
      <c r="H87" s="5">
        <v>66</v>
      </c>
      <c r="I87" s="5" t="s">
        <v>227</v>
      </c>
      <c r="J87" s="5">
        <v>60</v>
      </c>
      <c r="K87" s="5" t="s">
        <v>228</v>
      </c>
      <c r="L87" s="5">
        <v>53</v>
      </c>
      <c r="M87" s="5" t="s">
        <v>229</v>
      </c>
      <c r="N87" s="5">
        <v>55</v>
      </c>
      <c r="O87" s="5" t="s">
        <v>291</v>
      </c>
    </row>
    <row r="88" spans="1:15" x14ac:dyDescent="0.25">
      <c r="A88" s="5">
        <v>87</v>
      </c>
      <c r="B88" s="5" t="s">
        <v>417</v>
      </c>
      <c r="C88" s="5" t="s">
        <v>253</v>
      </c>
      <c r="D88" s="5" t="s">
        <v>302</v>
      </c>
      <c r="E88" s="5" t="s">
        <v>418</v>
      </c>
      <c r="F88" s="5" t="s">
        <v>226</v>
      </c>
      <c r="G88" s="11">
        <v>202</v>
      </c>
      <c r="H88" s="5">
        <v>60</v>
      </c>
      <c r="I88" s="5" t="s">
        <v>227</v>
      </c>
      <c r="J88" s="5">
        <v>50</v>
      </c>
      <c r="K88" s="5" t="s">
        <v>228</v>
      </c>
      <c r="L88" s="5">
        <v>48</v>
      </c>
      <c r="M88" s="5" t="s">
        <v>229</v>
      </c>
      <c r="N88" s="5">
        <v>44</v>
      </c>
      <c r="O88" s="5" t="s">
        <v>230</v>
      </c>
    </row>
    <row r="89" spans="1:15" x14ac:dyDescent="0.25">
      <c r="A89" s="5">
        <v>88</v>
      </c>
      <c r="B89" s="5" t="s">
        <v>419</v>
      </c>
      <c r="C89" s="5" t="s">
        <v>223</v>
      </c>
      <c r="D89" s="5" t="s">
        <v>340</v>
      </c>
      <c r="E89" s="5" t="s">
        <v>420</v>
      </c>
      <c r="F89" s="5" t="s">
        <v>291</v>
      </c>
      <c r="G89" s="11">
        <v>229</v>
      </c>
      <c r="H89" s="5">
        <v>66</v>
      </c>
      <c r="I89" s="5" t="s">
        <v>227</v>
      </c>
      <c r="J89" s="5">
        <v>62</v>
      </c>
      <c r="K89" s="5" t="s">
        <v>228</v>
      </c>
      <c r="L89" s="5">
        <v>49</v>
      </c>
      <c r="M89" s="5" t="s">
        <v>229</v>
      </c>
      <c r="N89" s="5">
        <v>52</v>
      </c>
      <c r="O89" s="5" t="s">
        <v>291</v>
      </c>
    </row>
    <row r="90" spans="1:15" x14ac:dyDescent="0.25">
      <c r="A90" s="5">
        <v>89</v>
      </c>
      <c r="B90" s="5" t="s">
        <v>421</v>
      </c>
      <c r="C90" s="5" t="s">
        <v>253</v>
      </c>
      <c r="D90" s="5" t="s">
        <v>422</v>
      </c>
      <c r="E90" s="5" t="s">
        <v>423</v>
      </c>
      <c r="F90" s="5" t="s">
        <v>304</v>
      </c>
      <c r="G90" s="11">
        <v>283</v>
      </c>
      <c r="H90" s="5">
        <v>71</v>
      </c>
      <c r="I90" s="5" t="s">
        <v>234</v>
      </c>
      <c r="J90" s="5">
        <v>75</v>
      </c>
      <c r="K90" s="5" t="s">
        <v>228</v>
      </c>
      <c r="L90" s="5">
        <v>65</v>
      </c>
      <c r="M90" s="5" t="s">
        <v>229</v>
      </c>
      <c r="N90" s="5">
        <v>72</v>
      </c>
      <c r="O90" s="5" t="s">
        <v>277</v>
      </c>
    </row>
    <row r="91" spans="1:15" x14ac:dyDescent="0.25">
      <c r="A91" s="5">
        <v>90</v>
      </c>
      <c r="B91" s="5" t="s">
        <v>424</v>
      </c>
      <c r="C91" s="5" t="s">
        <v>253</v>
      </c>
      <c r="D91" s="5" t="s">
        <v>425</v>
      </c>
      <c r="E91" s="5" t="s">
        <v>426</v>
      </c>
      <c r="F91" s="5" t="s">
        <v>291</v>
      </c>
      <c r="G91" s="11">
        <v>253</v>
      </c>
      <c r="H91" s="5">
        <v>63</v>
      </c>
      <c r="I91" s="5" t="s">
        <v>228</v>
      </c>
      <c r="J91" s="5">
        <v>66</v>
      </c>
      <c r="K91" s="5" t="s">
        <v>227</v>
      </c>
      <c r="L91" s="5">
        <v>57</v>
      </c>
      <c r="M91" s="5" t="s">
        <v>229</v>
      </c>
      <c r="N91" s="5">
        <v>67</v>
      </c>
      <c r="O91" s="5" t="s">
        <v>291</v>
      </c>
    </row>
    <row r="92" spans="1:15" x14ac:dyDescent="0.25">
      <c r="A92" s="5">
        <v>91</v>
      </c>
      <c r="B92" s="5" t="s">
        <v>427</v>
      </c>
      <c r="C92" s="5" t="s">
        <v>253</v>
      </c>
      <c r="D92" s="5" t="s">
        <v>340</v>
      </c>
      <c r="E92" s="5" t="s">
        <v>428</v>
      </c>
      <c r="F92" s="5" t="s">
        <v>291</v>
      </c>
      <c r="G92" s="11">
        <v>219</v>
      </c>
      <c r="H92" s="5">
        <v>52</v>
      </c>
      <c r="I92" s="5" t="s">
        <v>227</v>
      </c>
      <c r="J92" s="5">
        <v>55</v>
      </c>
      <c r="K92" s="5" t="s">
        <v>228</v>
      </c>
      <c r="L92" s="5">
        <v>63</v>
      </c>
      <c r="M92" s="5" t="s">
        <v>229</v>
      </c>
      <c r="N92" s="5">
        <v>49</v>
      </c>
      <c r="O92" s="5" t="s">
        <v>291</v>
      </c>
    </row>
    <row r="93" spans="1:15" x14ac:dyDescent="0.25">
      <c r="A93" s="5">
        <v>92</v>
      </c>
      <c r="B93" s="5" t="s">
        <v>429</v>
      </c>
      <c r="C93" s="5" t="s">
        <v>253</v>
      </c>
      <c r="D93" s="5" t="s">
        <v>302</v>
      </c>
      <c r="E93" s="5" t="s">
        <v>430</v>
      </c>
      <c r="F93" s="5" t="s">
        <v>250</v>
      </c>
      <c r="G93" s="11">
        <v>218</v>
      </c>
      <c r="H93" s="5">
        <v>54</v>
      </c>
      <c r="I93" s="5" t="s">
        <v>250</v>
      </c>
      <c r="J93" s="5">
        <v>53</v>
      </c>
      <c r="K93" s="5" t="s">
        <v>239</v>
      </c>
      <c r="L93" s="5">
        <v>58</v>
      </c>
      <c r="M93" s="5" t="s">
        <v>234</v>
      </c>
      <c r="N93" s="5">
        <v>53</v>
      </c>
      <c r="O93" s="5" t="s">
        <v>251</v>
      </c>
    </row>
    <row r="94" spans="1:15" x14ac:dyDescent="0.25">
      <c r="A94" s="5">
        <v>93</v>
      </c>
      <c r="B94" s="5" t="s">
        <v>431</v>
      </c>
      <c r="C94" s="5" t="s">
        <v>223</v>
      </c>
      <c r="D94" s="5" t="s">
        <v>422</v>
      </c>
      <c r="E94" s="5" t="s">
        <v>432</v>
      </c>
      <c r="F94" s="5" t="s">
        <v>245</v>
      </c>
      <c r="G94" s="11">
        <v>220</v>
      </c>
      <c r="H94" s="5">
        <v>64</v>
      </c>
      <c r="I94" s="5" t="s">
        <v>227</v>
      </c>
      <c r="J94" s="5">
        <v>60</v>
      </c>
      <c r="K94" s="5" t="s">
        <v>228</v>
      </c>
      <c r="L94" s="5">
        <v>44</v>
      </c>
      <c r="M94" s="5" t="s">
        <v>229</v>
      </c>
      <c r="N94" s="5">
        <v>52</v>
      </c>
      <c r="O94" s="5" t="s">
        <v>230</v>
      </c>
    </row>
    <row r="95" spans="1:15" x14ac:dyDescent="0.25">
      <c r="A95" s="5">
        <v>94</v>
      </c>
      <c r="B95" s="5" t="s">
        <v>433</v>
      </c>
      <c r="C95" s="5" t="s">
        <v>223</v>
      </c>
      <c r="D95" s="5" t="s">
        <v>340</v>
      </c>
      <c r="E95" s="5" t="s">
        <v>434</v>
      </c>
      <c r="F95" s="5" t="s">
        <v>435</v>
      </c>
      <c r="G95" s="11">
        <v>200</v>
      </c>
      <c r="H95" s="5">
        <v>40</v>
      </c>
      <c r="I95" s="5" t="s">
        <v>320</v>
      </c>
      <c r="J95" s="5">
        <v>58</v>
      </c>
      <c r="K95" s="5" t="s">
        <v>239</v>
      </c>
      <c r="L95" s="5">
        <v>48</v>
      </c>
      <c r="M95" s="5" t="s">
        <v>436</v>
      </c>
      <c r="N95" s="5">
        <v>54</v>
      </c>
      <c r="O95" s="5" t="s">
        <v>251</v>
      </c>
    </row>
    <row r="96" spans="1:15" x14ac:dyDescent="0.25">
      <c r="A96" s="5">
        <v>95</v>
      </c>
      <c r="B96" s="5" t="s">
        <v>437</v>
      </c>
      <c r="C96" s="5" t="s">
        <v>253</v>
      </c>
      <c r="D96" s="5" t="s">
        <v>422</v>
      </c>
      <c r="E96" s="5" t="s">
        <v>423</v>
      </c>
      <c r="F96" s="5" t="s">
        <v>226</v>
      </c>
      <c r="G96" s="11">
        <v>226</v>
      </c>
      <c r="H96" s="5">
        <v>59</v>
      </c>
      <c r="I96" s="5" t="s">
        <v>227</v>
      </c>
      <c r="J96" s="5">
        <v>51</v>
      </c>
      <c r="K96" s="5" t="s">
        <v>228</v>
      </c>
      <c r="L96" s="5">
        <v>63</v>
      </c>
      <c r="M96" s="5" t="s">
        <v>229</v>
      </c>
      <c r="N96" s="5">
        <v>53</v>
      </c>
      <c r="O96" s="5" t="s">
        <v>230</v>
      </c>
    </row>
    <row r="97" spans="1:15" x14ac:dyDescent="0.25">
      <c r="A97" s="5">
        <v>96</v>
      </c>
      <c r="B97" s="5" t="s">
        <v>438</v>
      </c>
      <c r="C97" s="5" t="s">
        <v>253</v>
      </c>
      <c r="D97" s="5" t="s">
        <v>302</v>
      </c>
      <c r="E97" s="5" t="s">
        <v>439</v>
      </c>
      <c r="F97" s="5" t="s">
        <v>440</v>
      </c>
      <c r="G97" s="11">
        <v>252</v>
      </c>
      <c r="H97" s="5">
        <v>68</v>
      </c>
      <c r="I97" s="5" t="s">
        <v>234</v>
      </c>
      <c r="J97" s="5">
        <v>68</v>
      </c>
      <c r="K97" s="5" t="s">
        <v>229</v>
      </c>
      <c r="L97" s="5">
        <v>58</v>
      </c>
      <c r="M97" s="5" t="s">
        <v>228</v>
      </c>
      <c r="N97" s="5">
        <v>58</v>
      </c>
      <c r="O97" s="5" t="s">
        <v>277</v>
      </c>
    </row>
    <row r="98" spans="1:15" x14ac:dyDescent="0.25">
      <c r="A98" s="5">
        <v>97</v>
      </c>
      <c r="B98" s="5" t="s">
        <v>441</v>
      </c>
      <c r="C98" s="5" t="s">
        <v>253</v>
      </c>
      <c r="D98" s="5" t="s">
        <v>422</v>
      </c>
      <c r="E98" s="5" t="s">
        <v>432</v>
      </c>
      <c r="F98" s="5" t="s">
        <v>250</v>
      </c>
      <c r="G98" s="11">
        <v>264</v>
      </c>
      <c r="H98" s="5">
        <v>82</v>
      </c>
      <c r="I98" s="5" t="s">
        <v>250</v>
      </c>
      <c r="J98" s="5">
        <v>67</v>
      </c>
      <c r="K98" s="5" t="s">
        <v>442</v>
      </c>
      <c r="L98" s="5">
        <v>53</v>
      </c>
      <c r="M98" s="5" t="s">
        <v>234</v>
      </c>
      <c r="N98" s="5">
        <v>62</v>
      </c>
      <c r="O98" s="5" t="s">
        <v>251</v>
      </c>
    </row>
    <row r="99" spans="1:15" x14ac:dyDescent="0.25">
      <c r="A99" s="5">
        <v>98</v>
      </c>
      <c r="B99" s="5" t="s">
        <v>443</v>
      </c>
      <c r="C99" s="5" t="s">
        <v>253</v>
      </c>
      <c r="D99" s="5" t="s">
        <v>302</v>
      </c>
      <c r="E99" s="5" t="s">
        <v>439</v>
      </c>
      <c r="F99" s="5" t="s">
        <v>226</v>
      </c>
      <c r="G99" s="11">
        <v>289</v>
      </c>
      <c r="H99" s="5">
        <v>74</v>
      </c>
      <c r="I99" s="5" t="s">
        <v>227</v>
      </c>
      <c r="J99" s="5">
        <v>71</v>
      </c>
      <c r="K99" s="5" t="s">
        <v>228</v>
      </c>
      <c r="L99" s="5">
        <v>73</v>
      </c>
      <c r="M99" s="5" t="s">
        <v>229</v>
      </c>
      <c r="N99" s="5">
        <v>71</v>
      </c>
      <c r="O99" s="5" t="s">
        <v>230</v>
      </c>
    </row>
    <row r="100" spans="1:15" x14ac:dyDescent="0.25">
      <c r="A100" s="5">
        <v>99</v>
      </c>
      <c r="B100" s="5" t="s">
        <v>444</v>
      </c>
      <c r="C100" s="5" t="s">
        <v>253</v>
      </c>
      <c r="D100" s="5" t="s">
        <v>422</v>
      </c>
      <c r="E100" s="5" t="s">
        <v>445</v>
      </c>
      <c r="F100" s="5" t="s">
        <v>299</v>
      </c>
      <c r="G100" s="11">
        <v>252</v>
      </c>
      <c r="H100" s="5">
        <v>60</v>
      </c>
      <c r="I100" s="5" t="s">
        <v>228</v>
      </c>
      <c r="J100" s="5">
        <v>68</v>
      </c>
      <c r="K100" s="5" t="s">
        <v>234</v>
      </c>
      <c r="L100" s="5">
        <v>62</v>
      </c>
      <c r="M100" s="5" t="s">
        <v>229</v>
      </c>
      <c r="N100" s="5">
        <v>62</v>
      </c>
      <c r="O100" s="5" t="s">
        <v>277</v>
      </c>
    </row>
    <row r="101" spans="1:15" x14ac:dyDescent="0.25">
      <c r="A101" s="5">
        <v>100</v>
      </c>
      <c r="B101" s="5" t="s">
        <v>446</v>
      </c>
      <c r="C101" s="5" t="s">
        <v>253</v>
      </c>
      <c r="D101" s="5" t="s">
        <v>422</v>
      </c>
      <c r="E101" s="5" t="s">
        <v>423</v>
      </c>
      <c r="F101" s="5" t="s">
        <v>226</v>
      </c>
      <c r="G101" s="11">
        <v>252</v>
      </c>
      <c r="H101" s="5">
        <v>72</v>
      </c>
      <c r="I101" s="5" t="s">
        <v>227</v>
      </c>
      <c r="J101" s="5">
        <v>59</v>
      </c>
      <c r="K101" s="5" t="s">
        <v>229</v>
      </c>
      <c r="L101" s="5">
        <v>58</v>
      </c>
      <c r="M101" s="5" t="s">
        <v>228</v>
      </c>
      <c r="N101" s="5">
        <v>63</v>
      </c>
      <c r="O101" s="5" t="s">
        <v>230</v>
      </c>
    </row>
    <row r="102" spans="1:15" x14ac:dyDescent="0.25">
      <c r="A102" s="5">
        <v>101</v>
      </c>
      <c r="B102" s="5" t="s">
        <v>447</v>
      </c>
      <c r="C102" s="5" t="s">
        <v>223</v>
      </c>
      <c r="D102" s="5" t="s">
        <v>340</v>
      </c>
      <c r="E102" s="5" t="s">
        <v>448</v>
      </c>
      <c r="F102" s="5" t="s">
        <v>250</v>
      </c>
      <c r="G102" s="11">
        <v>249</v>
      </c>
      <c r="H102" s="5">
        <v>67</v>
      </c>
      <c r="I102" s="5" t="s">
        <v>250</v>
      </c>
      <c r="J102" s="5">
        <v>56</v>
      </c>
      <c r="K102" s="5" t="s">
        <v>234</v>
      </c>
      <c r="L102" s="5">
        <v>59</v>
      </c>
      <c r="M102" s="5" t="s">
        <v>442</v>
      </c>
      <c r="N102" s="5">
        <v>67</v>
      </c>
      <c r="O102" s="5" t="s">
        <v>251</v>
      </c>
    </row>
    <row r="103" spans="1:15" x14ac:dyDescent="0.25">
      <c r="A103" s="5">
        <v>102</v>
      </c>
      <c r="B103" s="5" t="s">
        <v>449</v>
      </c>
      <c r="C103" s="5" t="s">
        <v>253</v>
      </c>
      <c r="D103" s="5" t="s">
        <v>422</v>
      </c>
      <c r="E103" s="5" t="s">
        <v>450</v>
      </c>
      <c r="F103" s="5" t="s">
        <v>237</v>
      </c>
      <c r="G103" s="11">
        <v>243</v>
      </c>
      <c r="H103" s="5">
        <v>60</v>
      </c>
      <c r="I103" s="5" t="s">
        <v>240</v>
      </c>
      <c r="J103" s="5">
        <v>57</v>
      </c>
      <c r="K103" s="5" t="s">
        <v>239</v>
      </c>
      <c r="L103" s="5">
        <v>64</v>
      </c>
      <c r="M103" s="5" t="s">
        <v>238</v>
      </c>
      <c r="N103" s="5">
        <v>62</v>
      </c>
      <c r="O103" s="5" t="s">
        <v>237</v>
      </c>
    </row>
    <row r="104" spans="1:15" x14ac:dyDescent="0.25">
      <c r="A104" s="5">
        <v>103</v>
      </c>
      <c r="B104" s="5" t="s">
        <v>451</v>
      </c>
      <c r="C104" s="5" t="s">
        <v>223</v>
      </c>
      <c r="D104" s="5" t="s">
        <v>422</v>
      </c>
      <c r="E104" s="5" t="s">
        <v>432</v>
      </c>
      <c r="F104" s="5" t="s">
        <v>237</v>
      </c>
      <c r="G104" s="11">
        <v>229</v>
      </c>
      <c r="H104" s="5">
        <v>65</v>
      </c>
      <c r="I104" s="5" t="s">
        <v>250</v>
      </c>
      <c r="J104" s="5">
        <v>54</v>
      </c>
      <c r="K104" s="5" t="s">
        <v>239</v>
      </c>
      <c r="L104" s="5">
        <v>58</v>
      </c>
      <c r="M104" s="5" t="s">
        <v>240</v>
      </c>
      <c r="N104" s="5">
        <v>52</v>
      </c>
      <c r="O104" s="5" t="s">
        <v>237</v>
      </c>
    </row>
    <row r="105" spans="1:15" x14ac:dyDescent="0.25">
      <c r="A105" s="5">
        <v>104</v>
      </c>
      <c r="B105" s="5" t="s">
        <v>452</v>
      </c>
      <c r="C105" s="5" t="s">
        <v>223</v>
      </c>
      <c r="D105" s="5" t="s">
        <v>422</v>
      </c>
      <c r="E105" s="5" t="s">
        <v>432</v>
      </c>
      <c r="F105" s="5" t="s">
        <v>237</v>
      </c>
      <c r="G105" s="11">
        <v>259</v>
      </c>
      <c r="H105" s="5">
        <v>66</v>
      </c>
      <c r="I105" s="5" t="s">
        <v>238</v>
      </c>
      <c r="J105" s="5">
        <v>65</v>
      </c>
      <c r="K105" s="5" t="s">
        <v>239</v>
      </c>
      <c r="L105" s="5">
        <v>67</v>
      </c>
      <c r="M105" s="5" t="s">
        <v>240</v>
      </c>
      <c r="N105" s="5">
        <v>61</v>
      </c>
      <c r="O105" s="5" t="s">
        <v>237</v>
      </c>
    </row>
    <row r="106" spans="1:15" x14ac:dyDescent="0.25">
      <c r="A106" s="5">
        <v>105</v>
      </c>
      <c r="B106" s="5" t="s">
        <v>453</v>
      </c>
      <c r="C106" s="5" t="s">
        <v>253</v>
      </c>
      <c r="D106" s="5" t="s">
        <v>422</v>
      </c>
      <c r="E106" s="5" t="s">
        <v>454</v>
      </c>
      <c r="F106" s="5" t="s">
        <v>304</v>
      </c>
      <c r="G106" s="11">
        <v>240</v>
      </c>
      <c r="H106" s="5">
        <v>61</v>
      </c>
      <c r="I106" s="5" t="s">
        <v>229</v>
      </c>
      <c r="J106" s="5">
        <v>53</v>
      </c>
      <c r="K106" s="5" t="s">
        <v>234</v>
      </c>
      <c r="L106" s="5">
        <v>64</v>
      </c>
      <c r="M106" s="5" t="s">
        <v>228</v>
      </c>
      <c r="N106" s="5">
        <v>62</v>
      </c>
      <c r="O106" s="5" t="s">
        <v>277</v>
      </c>
    </row>
    <row r="107" spans="1:15" x14ac:dyDescent="0.25">
      <c r="A107" s="5">
        <v>106</v>
      </c>
      <c r="B107" s="5" t="s">
        <v>455</v>
      </c>
      <c r="C107" s="5" t="s">
        <v>253</v>
      </c>
      <c r="D107" s="5" t="s">
        <v>422</v>
      </c>
      <c r="E107" s="5" t="s">
        <v>456</v>
      </c>
      <c r="F107" s="5" t="s">
        <v>237</v>
      </c>
      <c r="G107" s="11">
        <v>212</v>
      </c>
      <c r="H107" s="5">
        <v>47</v>
      </c>
      <c r="I107" s="5" t="s">
        <v>238</v>
      </c>
      <c r="J107" s="5">
        <v>49</v>
      </c>
      <c r="K107" s="5" t="s">
        <v>239</v>
      </c>
      <c r="L107" s="5">
        <v>56</v>
      </c>
      <c r="M107" s="5" t="s">
        <v>240</v>
      </c>
      <c r="N107" s="5">
        <v>60</v>
      </c>
      <c r="O107" s="5" t="s">
        <v>237</v>
      </c>
    </row>
    <row r="108" spans="1:15" x14ac:dyDescent="0.25">
      <c r="A108" s="5">
        <v>107</v>
      </c>
      <c r="B108" s="5" t="s">
        <v>457</v>
      </c>
      <c r="C108" s="5" t="s">
        <v>223</v>
      </c>
      <c r="D108" s="5" t="s">
        <v>340</v>
      </c>
      <c r="E108" s="5" t="s">
        <v>458</v>
      </c>
      <c r="F108" s="5" t="s">
        <v>291</v>
      </c>
      <c r="G108" s="11">
        <v>234</v>
      </c>
      <c r="H108" s="5">
        <v>55</v>
      </c>
      <c r="I108" s="5" t="s">
        <v>227</v>
      </c>
      <c r="J108" s="5">
        <v>57</v>
      </c>
      <c r="K108" s="5" t="s">
        <v>228</v>
      </c>
      <c r="L108" s="5">
        <v>58</v>
      </c>
      <c r="M108" s="5" t="s">
        <v>229</v>
      </c>
      <c r="N108" s="5">
        <v>64</v>
      </c>
      <c r="O108" s="5" t="s">
        <v>291</v>
      </c>
    </row>
    <row r="109" spans="1:15" x14ac:dyDescent="0.25">
      <c r="A109" s="5">
        <v>108</v>
      </c>
      <c r="B109" s="5" t="s">
        <v>459</v>
      </c>
      <c r="C109" s="5" t="s">
        <v>253</v>
      </c>
      <c r="D109" s="5" t="s">
        <v>422</v>
      </c>
      <c r="E109" s="5" t="s">
        <v>460</v>
      </c>
      <c r="F109" s="5" t="s">
        <v>226</v>
      </c>
      <c r="G109" s="11">
        <v>308</v>
      </c>
      <c r="H109" s="5">
        <v>70</v>
      </c>
      <c r="I109" s="5" t="s">
        <v>227</v>
      </c>
      <c r="J109" s="5">
        <v>70</v>
      </c>
      <c r="K109" s="5" t="s">
        <v>228</v>
      </c>
      <c r="L109" s="5">
        <v>77</v>
      </c>
      <c r="M109" s="5" t="s">
        <v>229</v>
      </c>
      <c r="N109" s="5">
        <v>91</v>
      </c>
      <c r="O109" s="5" t="s">
        <v>230</v>
      </c>
    </row>
    <row r="110" spans="1:15" x14ac:dyDescent="0.25">
      <c r="A110" s="5">
        <v>109</v>
      </c>
      <c r="B110" s="5" t="s">
        <v>461</v>
      </c>
      <c r="C110" s="5" t="s">
        <v>253</v>
      </c>
      <c r="D110" s="5" t="s">
        <v>302</v>
      </c>
      <c r="E110" s="5" t="s">
        <v>462</v>
      </c>
      <c r="F110" s="5" t="s">
        <v>435</v>
      </c>
      <c r="G110" s="11">
        <v>224</v>
      </c>
      <c r="H110" s="5">
        <v>62</v>
      </c>
      <c r="I110" s="5" t="s">
        <v>238</v>
      </c>
      <c r="J110" s="5">
        <v>58</v>
      </c>
      <c r="K110" s="5" t="s">
        <v>320</v>
      </c>
      <c r="L110" s="5">
        <v>53</v>
      </c>
      <c r="M110" s="5" t="s">
        <v>239</v>
      </c>
      <c r="N110" s="5">
        <v>51</v>
      </c>
      <c r="O110" s="5" t="s">
        <v>251</v>
      </c>
    </row>
    <row r="111" spans="1:15" x14ac:dyDescent="0.25">
      <c r="A111" s="5">
        <v>110</v>
      </c>
      <c r="B111" s="5" t="s">
        <v>463</v>
      </c>
      <c r="C111" s="5" t="s">
        <v>223</v>
      </c>
      <c r="D111" s="5" t="s">
        <v>422</v>
      </c>
      <c r="E111" s="5" t="s">
        <v>432</v>
      </c>
      <c r="F111" s="5" t="s">
        <v>250</v>
      </c>
      <c r="G111" s="11">
        <v>240</v>
      </c>
      <c r="H111" s="5">
        <v>61</v>
      </c>
      <c r="I111" s="5" t="s">
        <v>234</v>
      </c>
      <c r="J111" s="5">
        <v>57</v>
      </c>
      <c r="K111" s="5" t="s">
        <v>250</v>
      </c>
      <c r="L111" s="5">
        <v>60</v>
      </c>
      <c r="M111" s="5" t="s">
        <v>239</v>
      </c>
      <c r="N111" s="5">
        <v>62</v>
      </c>
      <c r="O111" s="5" t="s">
        <v>251</v>
      </c>
    </row>
    <row r="112" spans="1:15" x14ac:dyDescent="0.25">
      <c r="A112" s="5">
        <v>111</v>
      </c>
      <c r="B112" s="5" t="s">
        <v>464</v>
      </c>
      <c r="C112" s="5" t="s">
        <v>223</v>
      </c>
      <c r="D112" s="5" t="s">
        <v>422</v>
      </c>
      <c r="E112" s="5" t="s">
        <v>432</v>
      </c>
      <c r="F112" s="5" t="s">
        <v>342</v>
      </c>
      <c r="G112" s="11">
        <v>259</v>
      </c>
      <c r="H112" s="5">
        <v>76</v>
      </c>
      <c r="I112" s="5" t="s">
        <v>238</v>
      </c>
      <c r="J112" s="5">
        <v>58</v>
      </c>
      <c r="K112" s="5" t="s">
        <v>250</v>
      </c>
      <c r="L112" s="5">
        <v>62</v>
      </c>
      <c r="M112" s="5" t="s">
        <v>239</v>
      </c>
      <c r="N112" s="5">
        <v>63</v>
      </c>
      <c r="O112" s="5" t="s">
        <v>251</v>
      </c>
    </row>
    <row r="113" spans="1:15" x14ac:dyDescent="0.25">
      <c r="A113" s="5">
        <v>112</v>
      </c>
      <c r="B113" s="5" t="s">
        <v>465</v>
      </c>
      <c r="C113" s="5" t="s">
        <v>253</v>
      </c>
      <c r="D113" s="5" t="s">
        <v>422</v>
      </c>
      <c r="E113" s="5" t="s">
        <v>423</v>
      </c>
      <c r="F113" s="5" t="s">
        <v>250</v>
      </c>
      <c r="G113" s="11">
        <v>256</v>
      </c>
      <c r="H113" s="5">
        <v>65</v>
      </c>
      <c r="I113" s="5" t="s">
        <v>250</v>
      </c>
      <c r="J113" s="5">
        <v>53</v>
      </c>
      <c r="K113" s="5" t="s">
        <v>234</v>
      </c>
      <c r="L113" s="5">
        <v>68</v>
      </c>
      <c r="M113" s="5" t="s">
        <v>466</v>
      </c>
      <c r="N113" s="5">
        <v>70</v>
      </c>
      <c r="O113" s="5" t="s">
        <v>251</v>
      </c>
    </row>
    <row r="114" spans="1:15" x14ac:dyDescent="0.25">
      <c r="A114" s="5">
        <v>113</v>
      </c>
      <c r="B114" s="5" t="s">
        <v>467</v>
      </c>
      <c r="C114" s="5" t="s">
        <v>253</v>
      </c>
      <c r="D114" s="5" t="s">
        <v>302</v>
      </c>
      <c r="E114" s="5" t="s">
        <v>439</v>
      </c>
      <c r="F114" s="5" t="s">
        <v>291</v>
      </c>
      <c r="G114" s="11">
        <v>278</v>
      </c>
      <c r="H114" s="5">
        <v>58</v>
      </c>
      <c r="I114" s="5" t="s">
        <v>227</v>
      </c>
      <c r="J114" s="5">
        <v>64</v>
      </c>
      <c r="K114" s="5" t="s">
        <v>228</v>
      </c>
      <c r="L114" s="5">
        <v>75</v>
      </c>
      <c r="M114" s="5" t="s">
        <v>229</v>
      </c>
      <c r="N114" s="5">
        <v>81</v>
      </c>
      <c r="O114" s="5" t="s">
        <v>291</v>
      </c>
    </row>
    <row r="115" spans="1:15" x14ac:dyDescent="0.25">
      <c r="A115" s="5">
        <v>114</v>
      </c>
      <c r="B115" s="5" t="s">
        <v>468</v>
      </c>
      <c r="C115" s="5" t="s">
        <v>223</v>
      </c>
      <c r="D115" s="5" t="s">
        <v>422</v>
      </c>
      <c r="E115" s="5" t="s">
        <v>456</v>
      </c>
      <c r="F115" s="5" t="s">
        <v>299</v>
      </c>
      <c r="G115" s="11">
        <v>225</v>
      </c>
      <c r="H115" s="5">
        <v>60</v>
      </c>
      <c r="I115" s="5" t="s">
        <v>228</v>
      </c>
      <c r="J115" s="5">
        <v>56</v>
      </c>
      <c r="K115" s="5" t="s">
        <v>229</v>
      </c>
      <c r="L115" s="5">
        <v>48</v>
      </c>
      <c r="M115" s="5" t="s">
        <v>234</v>
      </c>
      <c r="N115" s="5">
        <v>61</v>
      </c>
      <c r="O115" s="5" t="s">
        <v>277</v>
      </c>
    </row>
    <row r="116" spans="1:15" x14ac:dyDescent="0.25">
      <c r="A116" s="5">
        <v>115</v>
      </c>
      <c r="B116" s="5" t="s">
        <v>469</v>
      </c>
      <c r="C116" s="5" t="s">
        <v>223</v>
      </c>
      <c r="D116" s="5" t="s">
        <v>470</v>
      </c>
      <c r="E116" s="5" t="s">
        <v>425</v>
      </c>
      <c r="F116" s="5" t="s">
        <v>471</v>
      </c>
      <c r="G116" s="11">
        <v>218</v>
      </c>
      <c r="H116" s="5">
        <v>57</v>
      </c>
      <c r="I116" s="5" t="s">
        <v>250</v>
      </c>
      <c r="J116" s="5">
        <v>55</v>
      </c>
      <c r="K116" s="5" t="s">
        <v>239</v>
      </c>
      <c r="L116" s="5">
        <v>51</v>
      </c>
      <c r="M116" s="5" t="s">
        <v>240</v>
      </c>
      <c r="N116" s="5">
        <v>55</v>
      </c>
      <c r="O116" s="5" t="s">
        <v>266</v>
      </c>
    </row>
    <row r="117" spans="1:15" x14ac:dyDescent="0.25">
      <c r="A117" s="5">
        <v>116</v>
      </c>
      <c r="B117" s="5" t="s">
        <v>472</v>
      </c>
      <c r="C117" s="5" t="s">
        <v>223</v>
      </c>
      <c r="D117" s="5" t="s">
        <v>425</v>
      </c>
      <c r="E117" s="5" t="s">
        <v>473</v>
      </c>
      <c r="F117" s="5" t="s">
        <v>237</v>
      </c>
      <c r="G117" s="11">
        <v>239</v>
      </c>
      <c r="H117" s="5">
        <v>70</v>
      </c>
      <c r="I117" s="5" t="s">
        <v>238</v>
      </c>
      <c r="J117" s="5">
        <v>49</v>
      </c>
      <c r="K117" s="5" t="s">
        <v>239</v>
      </c>
      <c r="L117" s="5">
        <v>61</v>
      </c>
      <c r="M117" s="5" t="s">
        <v>240</v>
      </c>
      <c r="N117" s="5">
        <v>59</v>
      </c>
      <c r="O117" s="5" t="s">
        <v>237</v>
      </c>
    </row>
    <row r="118" spans="1:15" x14ac:dyDescent="0.25">
      <c r="A118" s="5">
        <v>117</v>
      </c>
      <c r="B118" s="5" t="s">
        <v>474</v>
      </c>
      <c r="C118" s="5" t="s">
        <v>223</v>
      </c>
      <c r="D118" s="5" t="s">
        <v>422</v>
      </c>
      <c r="E118" s="5" t="s">
        <v>423</v>
      </c>
      <c r="F118" s="5" t="s">
        <v>265</v>
      </c>
      <c r="G118" s="11">
        <v>219</v>
      </c>
      <c r="H118" s="5">
        <v>56</v>
      </c>
      <c r="I118" s="5" t="s">
        <v>238</v>
      </c>
      <c r="J118" s="5">
        <v>49</v>
      </c>
      <c r="K118" s="5" t="s">
        <v>240</v>
      </c>
      <c r="L118" s="5">
        <v>55</v>
      </c>
      <c r="M118" s="5" t="s">
        <v>239</v>
      </c>
      <c r="N118" s="5">
        <v>59</v>
      </c>
      <c r="O118" s="5" t="s">
        <v>266</v>
      </c>
    </row>
    <row r="119" spans="1:15" x14ac:dyDescent="0.25">
      <c r="A119" s="5">
        <v>118</v>
      </c>
      <c r="B119" s="5" t="s">
        <v>475</v>
      </c>
      <c r="C119" s="5" t="s">
        <v>223</v>
      </c>
      <c r="D119" s="5" t="s">
        <v>425</v>
      </c>
      <c r="E119" s="5" t="s">
        <v>426</v>
      </c>
      <c r="F119" s="5" t="s">
        <v>226</v>
      </c>
      <c r="G119" s="11">
        <v>283</v>
      </c>
      <c r="H119" s="5">
        <v>67</v>
      </c>
      <c r="I119" s="5" t="s">
        <v>227</v>
      </c>
      <c r="J119" s="5">
        <v>69</v>
      </c>
      <c r="K119" s="5" t="s">
        <v>228</v>
      </c>
      <c r="L119" s="5">
        <v>71</v>
      </c>
      <c r="M119" s="5" t="s">
        <v>229</v>
      </c>
      <c r="N119" s="5">
        <v>76</v>
      </c>
      <c r="O119" s="5" t="s">
        <v>230</v>
      </c>
    </row>
    <row r="120" spans="1:15" x14ac:dyDescent="0.25">
      <c r="A120" s="5">
        <v>119</v>
      </c>
      <c r="B120" s="5" t="s">
        <v>476</v>
      </c>
      <c r="C120" s="5" t="s">
        <v>253</v>
      </c>
      <c r="D120" s="5" t="s">
        <v>422</v>
      </c>
      <c r="E120" s="5" t="s">
        <v>477</v>
      </c>
      <c r="F120" s="5" t="s">
        <v>276</v>
      </c>
      <c r="G120" s="11">
        <v>252</v>
      </c>
      <c r="H120" s="5">
        <v>61</v>
      </c>
      <c r="I120" s="5" t="s">
        <v>228</v>
      </c>
      <c r="J120" s="5">
        <v>62</v>
      </c>
      <c r="K120" s="5" t="s">
        <v>234</v>
      </c>
      <c r="L120" s="5">
        <v>71</v>
      </c>
      <c r="M120" s="5" t="s">
        <v>229</v>
      </c>
      <c r="N120" s="5">
        <v>58</v>
      </c>
      <c r="O120" s="5" t="s">
        <v>277</v>
      </c>
    </row>
    <row r="121" spans="1:15" x14ac:dyDescent="0.25">
      <c r="A121" s="5">
        <v>120</v>
      </c>
      <c r="B121" s="5" t="s">
        <v>478</v>
      </c>
      <c r="C121" s="5" t="s">
        <v>253</v>
      </c>
      <c r="D121" s="5" t="s">
        <v>302</v>
      </c>
      <c r="E121" s="5" t="s">
        <v>479</v>
      </c>
      <c r="F121" s="5" t="s">
        <v>279</v>
      </c>
      <c r="G121" s="11">
        <v>235</v>
      </c>
      <c r="H121" s="5">
        <v>53</v>
      </c>
      <c r="I121" s="5" t="s">
        <v>228</v>
      </c>
      <c r="J121" s="5">
        <v>59</v>
      </c>
      <c r="K121" s="5" t="s">
        <v>234</v>
      </c>
      <c r="L121" s="5">
        <v>64</v>
      </c>
      <c r="M121" s="5" t="s">
        <v>229</v>
      </c>
      <c r="N121" s="5">
        <v>59</v>
      </c>
      <c r="O121" s="5" t="s">
        <v>257</v>
      </c>
    </row>
    <row r="122" spans="1:15" x14ac:dyDescent="0.25">
      <c r="A122" s="5">
        <v>121</v>
      </c>
      <c r="B122" s="5" t="s">
        <v>480</v>
      </c>
      <c r="C122" s="5" t="s">
        <v>223</v>
      </c>
      <c r="D122" s="5" t="s">
        <v>224</v>
      </c>
      <c r="E122" s="5" t="s">
        <v>268</v>
      </c>
      <c r="F122" s="5" t="s">
        <v>271</v>
      </c>
      <c r="G122" s="11">
        <v>275</v>
      </c>
      <c r="H122" s="5">
        <v>65</v>
      </c>
      <c r="I122" s="5" t="s">
        <v>227</v>
      </c>
      <c r="J122" s="5">
        <v>64</v>
      </c>
      <c r="K122" s="5" t="s">
        <v>228</v>
      </c>
      <c r="L122" s="5">
        <v>70</v>
      </c>
      <c r="M122" s="5" t="s">
        <v>229</v>
      </c>
      <c r="N122" s="5">
        <v>76</v>
      </c>
      <c r="O122" s="5" t="s">
        <v>230</v>
      </c>
    </row>
    <row r="123" spans="1:15" x14ac:dyDescent="0.25">
      <c r="A123" s="5">
        <v>122</v>
      </c>
      <c r="B123" s="5" t="s">
        <v>481</v>
      </c>
      <c r="C123" s="5" t="s">
        <v>223</v>
      </c>
      <c r="D123" s="5" t="s">
        <v>302</v>
      </c>
      <c r="E123" s="5" t="s">
        <v>462</v>
      </c>
      <c r="F123" s="5" t="s">
        <v>291</v>
      </c>
      <c r="G123" s="11">
        <v>206</v>
      </c>
      <c r="H123" s="5">
        <v>54</v>
      </c>
      <c r="I123" s="5" t="s">
        <v>227</v>
      </c>
      <c r="J123" s="5">
        <v>48</v>
      </c>
      <c r="K123" s="5" t="s">
        <v>228</v>
      </c>
      <c r="L123" s="5">
        <v>53</v>
      </c>
      <c r="M123" s="5" t="s">
        <v>229</v>
      </c>
      <c r="N123" s="5">
        <v>51</v>
      </c>
      <c r="O123" s="5" t="s">
        <v>291</v>
      </c>
    </row>
    <row r="124" spans="1:15" x14ac:dyDescent="0.25">
      <c r="A124" s="5">
        <v>123</v>
      </c>
      <c r="B124" s="5" t="s">
        <v>482</v>
      </c>
      <c r="C124" s="5" t="s">
        <v>223</v>
      </c>
      <c r="D124" s="5" t="s">
        <v>302</v>
      </c>
      <c r="E124" s="5" t="s">
        <v>462</v>
      </c>
      <c r="F124" s="5" t="s">
        <v>335</v>
      </c>
      <c r="G124" s="11">
        <v>202</v>
      </c>
      <c r="H124" s="5">
        <v>49</v>
      </c>
      <c r="I124" s="5" t="s">
        <v>238</v>
      </c>
      <c r="J124" s="5">
        <v>48</v>
      </c>
      <c r="K124" s="5" t="s">
        <v>239</v>
      </c>
      <c r="L124" s="5">
        <v>50</v>
      </c>
      <c r="M124" s="5" t="s">
        <v>240</v>
      </c>
      <c r="N124" s="5">
        <v>55</v>
      </c>
      <c r="O124" s="5" t="s">
        <v>266</v>
      </c>
    </row>
    <row r="125" spans="1:15" x14ac:dyDescent="0.25">
      <c r="A125" s="5">
        <v>124</v>
      </c>
      <c r="B125" s="5" t="s">
        <v>483</v>
      </c>
      <c r="C125" s="5" t="s">
        <v>253</v>
      </c>
      <c r="D125" s="5" t="s">
        <v>224</v>
      </c>
      <c r="E125" s="5" t="s">
        <v>484</v>
      </c>
      <c r="F125" s="5" t="s">
        <v>279</v>
      </c>
      <c r="G125" s="11">
        <v>216</v>
      </c>
      <c r="H125" s="5">
        <v>64</v>
      </c>
      <c r="I125" s="5" t="s">
        <v>228</v>
      </c>
      <c r="J125" s="5">
        <v>57</v>
      </c>
      <c r="K125" s="5" t="s">
        <v>234</v>
      </c>
      <c r="L125" s="5">
        <v>47</v>
      </c>
      <c r="M125" s="5" t="s">
        <v>229</v>
      </c>
      <c r="N125" s="5">
        <v>48</v>
      </c>
      <c r="O125" s="5" t="s">
        <v>257</v>
      </c>
    </row>
    <row r="126" spans="1:15" x14ac:dyDescent="0.25">
      <c r="A126" s="5">
        <v>125</v>
      </c>
      <c r="B126" s="5" t="s">
        <v>485</v>
      </c>
      <c r="C126" s="5" t="s">
        <v>223</v>
      </c>
      <c r="D126" s="5" t="s">
        <v>486</v>
      </c>
      <c r="E126" s="5" t="s">
        <v>487</v>
      </c>
      <c r="F126" s="5" t="s">
        <v>226</v>
      </c>
      <c r="G126" s="11">
        <v>240</v>
      </c>
      <c r="H126" s="5">
        <v>61</v>
      </c>
      <c r="I126" s="5" t="s">
        <v>227</v>
      </c>
      <c r="J126" s="5">
        <v>55</v>
      </c>
      <c r="K126" s="5" t="s">
        <v>228</v>
      </c>
      <c r="L126" s="5">
        <v>54</v>
      </c>
      <c r="M126" s="5" t="s">
        <v>229</v>
      </c>
      <c r="N126" s="5">
        <v>70</v>
      </c>
      <c r="O126" s="5" t="s">
        <v>230</v>
      </c>
    </row>
    <row r="127" spans="1:15" x14ac:dyDescent="0.25">
      <c r="A127" s="5">
        <v>126</v>
      </c>
      <c r="B127" s="5" t="s">
        <v>488</v>
      </c>
      <c r="C127" s="5" t="s">
        <v>253</v>
      </c>
      <c r="D127" s="5" t="s">
        <v>422</v>
      </c>
      <c r="E127" s="5" t="s">
        <v>489</v>
      </c>
      <c r="F127" s="5" t="s">
        <v>490</v>
      </c>
      <c r="G127" s="11">
        <v>245</v>
      </c>
      <c r="H127" s="5">
        <v>55</v>
      </c>
      <c r="I127" s="5" t="s">
        <v>234</v>
      </c>
      <c r="J127" s="5">
        <v>63</v>
      </c>
      <c r="K127" s="5" t="s">
        <v>229</v>
      </c>
      <c r="L127" s="5">
        <v>83</v>
      </c>
      <c r="M127" s="5" t="s">
        <v>228</v>
      </c>
      <c r="N127" s="5">
        <v>44</v>
      </c>
      <c r="O127" s="5" t="s">
        <v>277</v>
      </c>
    </row>
    <row r="128" spans="1:15" x14ac:dyDescent="0.25">
      <c r="A128" s="5">
        <v>127</v>
      </c>
      <c r="B128" s="5" t="s">
        <v>491</v>
      </c>
      <c r="C128" s="5" t="s">
        <v>223</v>
      </c>
      <c r="D128" s="5" t="s">
        <v>422</v>
      </c>
      <c r="E128" s="5" t="s">
        <v>432</v>
      </c>
      <c r="F128" s="5" t="s">
        <v>335</v>
      </c>
      <c r="G128" s="11">
        <v>218</v>
      </c>
      <c r="H128" s="5">
        <v>59</v>
      </c>
      <c r="I128" s="5" t="s">
        <v>238</v>
      </c>
      <c r="J128" s="5">
        <v>54</v>
      </c>
      <c r="K128" s="5" t="s">
        <v>239</v>
      </c>
      <c r="L128" s="5">
        <v>51</v>
      </c>
      <c r="M128" s="5" t="s">
        <v>240</v>
      </c>
      <c r="N128" s="5">
        <v>54</v>
      </c>
      <c r="O128" s="5" t="s">
        <v>266</v>
      </c>
    </row>
    <row r="129" spans="1:15" x14ac:dyDescent="0.25">
      <c r="A129" s="5">
        <v>128</v>
      </c>
      <c r="B129" s="5" t="s">
        <v>492</v>
      </c>
      <c r="C129" s="5" t="s">
        <v>253</v>
      </c>
      <c r="D129" s="5" t="s">
        <v>425</v>
      </c>
      <c r="E129" s="5" t="s">
        <v>493</v>
      </c>
      <c r="F129" s="5" t="s">
        <v>226</v>
      </c>
      <c r="G129" s="11">
        <v>222</v>
      </c>
      <c r="H129" s="5">
        <v>60</v>
      </c>
      <c r="I129" s="5" t="s">
        <v>227</v>
      </c>
      <c r="J129" s="5">
        <v>53</v>
      </c>
      <c r="K129" s="5" t="s">
        <v>228</v>
      </c>
      <c r="L129" s="5">
        <v>47</v>
      </c>
      <c r="M129" s="5" t="s">
        <v>234</v>
      </c>
      <c r="N129" s="5">
        <v>62</v>
      </c>
      <c r="O129" s="5" t="s">
        <v>230</v>
      </c>
    </row>
    <row r="130" spans="1:15" x14ac:dyDescent="0.25">
      <c r="A130" s="5">
        <v>129</v>
      </c>
      <c r="B130" s="5" t="s">
        <v>494</v>
      </c>
      <c r="C130" s="5" t="s">
        <v>253</v>
      </c>
      <c r="D130" s="5" t="s">
        <v>302</v>
      </c>
      <c r="E130" s="5" t="s">
        <v>418</v>
      </c>
      <c r="F130" s="5" t="s">
        <v>495</v>
      </c>
      <c r="G130" s="11">
        <v>238</v>
      </c>
      <c r="H130" s="5">
        <v>58</v>
      </c>
      <c r="I130" s="5" t="s">
        <v>228</v>
      </c>
      <c r="J130" s="5">
        <v>70</v>
      </c>
      <c r="K130" s="5" t="s">
        <v>234</v>
      </c>
      <c r="L130" s="5">
        <v>49</v>
      </c>
      <c r="M130" s="5" t="s">
        <v>229</v>
      </c>
      <c r="N130" s="5">
        <v>61</v>
      </c>
      <c r="O130" s="5" t="s">
        <v>257</v>
      </c>
    </row>
    <row r="131" spans="1:15" x14ac:dyDescent="0.25">
      <c r="A131" s="5">
        <v>130</v>
      </c>
      <c r="B131" s="5" t="s">
        <v>496</v>
      </c>
      <c r="C131" s="5" t="s">
        <v>253</v>
      </c>
      <c r="D131" s="5" t="s">
        <v>302</v>
      </c>
      <c r="E131" s="5" t="s">
        <v>497</v>
      </c>
      <c r="F131" s="5" t="s">
        <v>237</v>
      </c>
      <c r="G131" s="11">
        <v>208</v>
      </c>
      <c r="H131" s="5">
        <v>59</v>
      </c>
      <c r="I131" s="5" t="s">
        <v>250</v>
      </c>
      <c r="J131" s="5">
        <v>47</v>
      </c>
      <c r="K131" s="5" t="s">
        <v>239</v>
      </c>
      <c r="L131" s="5">
        <v>48</v>
      </c>
      <c r="M131" s="5" t="s">
        <v>240</v>
      </c>
      <c r="N131" s="5">
        <v>54</v>
      </c>
      <c r="O131" s="5" t="s">
        <v>237</v>
      </c>
    </row>
    <row r="132" spans="1:15" x14ac:dyDescent="0.25">
      <c r="A132" s="5">
        <v>131</v>
      </c>
      <c r="B132" s="5" t="s">
        <v>498</v>
      </c>
      <c r="C132" s="5" t="s">
        <v>253</v>
      </c>
      <c r="D132" s="5" t="s">
        <v>422</v>
      </c>
      <c r="E132" s="5" t="s">
        <v>499</v>
      </c>
      <c r="F132" s="5" t="s">
        <v>249</v>
      </c>
      <c r="G132" s="11">
        <v>236</v>
      </c>
      <c r="H132" s="5">
        <v>59</v>
      </c>
      <c r="I132" s="5" t="s">
        <v>239</v>
      </c>
      <c r="J132" s="5">
        <v>65</v>
      </c>
      <c r="K132" s="5" t="s">
        <v>240</v>
      </c>
      <c r="L132" s="5">
        <v>56</v>
      </c>
      <c r="M132" s="5" t="s">
        <v>250</v>
      </c>
      <c r="N132" s="5">
        <v>56</v>
      </c>
      <c r="O132" s="5" t="s">
        <v>251</v>
      </c>
    </row>
    <row r="133" spans="1:15" x14ac:dyDescent="0.25">
      <c r="A133" s="5">
        <v>132</v>
      </c>
      <c r="B133" s="5" t="s">
        <v>500</v>
      </c>
      <c r="C133" s="5" t="s">
        <v>253</v>
      </c>
      <c r="D133" s="5" t="s">
        <v>422</v>
      </c>
      <c r="E133" s="5" t="s">
        <v>432</v>
      </c>
      <c r="F133" s="5" t="s">
        <v>237</v>
      </c>
      <c r="G133" s="11">
        <v>239</v>
      </c>
      <c r="H133" s="5">
        <v>60</v>
      </c>
      <c r="I133" s="5" t="s">
        <v>238</v>
      </c>
      <c r="J133" s="5">
        <v>62</v>
      </c>
      <c r="K133" s="5" t="s">
        <v>239</v>
      </c>
      <c r="L133" s="5">
        <v>56</v>
      </c>
      <c r="M133" s="5" t="s">
        <v>240</v>
      </c>
      <c r="N133" s="5">
        <v>61</v>
      </c>
      <c r="O133" s="5" t="s">
        <v>237</v>
      </c>
    </row>
    <row r="134" spans="1:15" x14ac:dyDescent="0.25">
      <c r="A134" s="5">
        <v>133</v>
      </c>
      <c r="B134" s="5" t="s">
        <v>501</v>
      </c>
      <c r="C134" s="5" t="s">
        <v>223</v>
      </c>
      <c r="D134" s="5" t="s">
        <v>422</v>
      </c>
      <c r="E134" s="5" t="s">
        <v>489</v>
      </c>
      <c r="F134" s="5" t="s">
        <v>237</v>
      </c>
      <c r="G134" s="11">
        <v>208</v>
      </c>
      <c r="H134" s="5">
        <v>52</v>
      </c>
      <c r="I134" s="5" t="s">
        <v>239</v>
      </c>
      <c r="J134" s="5">
        <v>51</v>
      </c>
      <c r="K134" s="5" t="s">
        <v>240</v>
      </c>
      <c r="L134" s="5">
        <v>47</v>
      </c>
      <c r="M134" s="5" t="s">
        <v>238</v>
      </c>
      <c r="N134" s="5">
        <v>58</v>
      </c>
      <c r="O134" s="5" t="s">
        <v>237</v>
      </c>
    </row>
    <row r="135" spans="1:15" x14ac:dyDescent="0.25">
      <c r="A135" s="5">
        <v>134</v>
      </c>
      <c r="B135" s="5" t="s">
        <v>502</v>
      </c>
      <c r="C135" s="5" t="s">
        <v>223</v>
      </c>
      <c r="D135" s="5" t="s">
        <v>340</v>
      </c>
      <c r="E135" s="5" t="s">
        <v>503</v>
      </c>
      <c r="F135" s="5" t="s">
        <v>226</v>
      </c>
      <c r="G135" s="11">
        <v>215</v>
      </c>
      <c r="H135" s="5">
        <v>59</v>
      </c>
      <c r="I135" s="5" t="s">
        <v>227</v>
      </c>
      <c r="J135" s="5">
        <v>48</v>
      </c>
      <c r="K135" s="5" t="s">
        <v>228</v>
      </c>
      <c r="L135" s="5">
        <v>52</v>
      </c>
      <c r="M135" s="5" t="s">
        <v>229</v>
      </c>
      <c r="N135" s="5">
        <v>56</v>
      </c>
      <c r="O135" s="5" t="s">
        <v>230</v>
      </c>
    </row>
    <row r="136" spans="1:15" x14ac:dyDescent="0.25">
      <c r="A136" s="5">
        <v>135</v>
      </c>
      <c r="B136" s="5" t="s">
        <v>504</v>
      </c>
      <c r="C136" s="5" t="s">
        <v>223</v>
      </c>
      <c r="D136" s="5" t="s">
        <v>422</v>
      </c>
      <c r="E136" s="5" t="s">
        <v>477</v>
      </c>
      <c r="F136" s="5" t="s">
        <v>237</v>
      </c>
      <c r="G136" s="11">
        <v>285</v>
      </c>
      <c r="H136" s="5">
        <v>66</v>
      </c>
      <c r="I136" s="5" t="s">
        <v>238</v>
      </c>
      <c r="J136" s="5">
        <v>70</v>
      </c>
      <c r="K136" s="5" t="s">
        <v>239</v>
      </c>
      <c r="L136" s="5">
        <v>74</v>
      </c>
      <c r="M136" s="5" t="s">
        <v>240</v>
      </c>
      <c r="N136" s="5">
        <v>75</v>
      </c>
      <c r="O136" s="5" t="s">
        <v>237</v>
      </c>
    </row>
    <row r="137" spans="1:15" x14ac:dyDescent="0.25">
      <c r="A137" s="5">
        <v>136</v>
      </c>
      <c r="B137" s="5" t="s">
        <v>505</v>
      </c>
      <c r="C137" s="5" t="s">
        <v>223</v>
      </c>
      <c r="D137" s="5" t="s">
        <v>422</v>
      </c>
      <c r="E137" s="5" t="s">
        <v>454</v>
      </c>
      <c r="F137" s="5" t="s">
        <v>237</v>
      </c>
      <c r="G137" s="11">
        <v>204</v>
      </c>
      <c r="H137" s="5">
        <v>56</v>
      </c>
      <c r="I137" s="5" t="s">
        <v>238</v>
      </c>
      <c r="J137" s="5">
        <v>54</v>
      </c>
      <c r="K137" s="5" t="s">
        <v>239</v>
      </c>
      <c r="L137" s="5">
        <v>50</v>
      </c>
      <c r="M137" s="5" t="s">
        <v>240</v>
      </c>
      <c r="N137" s="5">
        <v>44</v>
      </c>
      <c r="O137" s="5" t="s">
        <v>237</v>
      </c>
    </row>
    <row r="138" spans="1:15" x14ac:dyDescent="0.25">
      <c r="A138" s="5">
        <v>137</v>
      </c>
      <c r="B138" s="5" t="s">
        <v>506</v>
      </c>
      <c r="C138" s="5" t="s">
        <v>253</v>
      </c>
      <c r="D138" s="5" t="s">
        <v>422</v>
      </c>
      <c r="E138" s="5" t="s">
        <v>499</v>
      </c>
      <c r="F138" s="5" t="s">
        <v>442</v>
      </c>
      <c r="G138" s="11">
        <v>253</v>
      </c>
      <c r="H138" s="5">
        <v>72</v>
      </c>
      <c r="I138" s="5" t="s">
        <v>250</v>
      </c>
      <c r="J138" s="5">
        <v>60</v>
      </c>
      <c r="K138" s="5" t="s">
        <v>442</v>
      </c>
      <c r="L138" s="5">
        <v>62</v>
      </c>
      <c r="M138" s="5" t="s">
        <v>234</v>
      </c>
      <c r="N138" s="5">
        <v>59</v>
      </c>
      <c r="O138" s="5" t="s">
        <v>251</v>
      </c>
    </row>
    <row r="139" spans="1:15" x14ac:dyDescent="0.25">
      <c r="A139" s="5">
        <v>138</v>
      </c>
      <c r="B139" s="5" t="s">
        <v>507</v>
      </c>
      <c r="C139" s="5" t="s">
        <v>253</v>
      </c>
      <c r="D139" s="5" t="s">
        <v>422</v>
      </c>
      <c r="E139" s="5" t="s">
        <v>508</v>
      </c>
      <c r="F139" s="5" t="s">
        <v>237</v>
      </c>
      <c r="G139" s="11">
        <v>227</v>
      </c>
      <c r="H139" s="5">
        <v>43</v>
      </c>
      <c r="I139" s="5" t="s">
        <v>240</v>
      </c>
      <c r="J139" s="5">
        <v>62</v>
      </c>
      <c r="K139" s="5" t="s">
        <v>239</v>
      </c>
      <c r="L139" s="5">
        <v>62</v>
      </c>
      <c r="M139" s="5" t="s">
        <v>320</v>
      </c>
      <c r="N139" s="5">
        <v>60</v>
      </c>
      <c r="O139" s="5" t="s">
        <v>237</v>
      </c>
    </row>
    <row r="140" spans="1:15" x14ac:dyDescent="0.25">
      <c r="A140" s="5">
        <v>139</v>
      </c>
      <c r="B140" s="5" t="s">
        <v>509</v>
      </c>
      <c r="C140" s="5" t="s">
        <v>253</v>
      </c>
      <c r="D140" s="5" t="s">
        <v>422</v>
      </c>
      <c r="E140" s="5" t="s">
        <v>423</v>
      </c>
      <c r="F140" s="5" t="s">
        <v>440</v>
      </c>
      <c r="G140" s="11">
        <v>284</v>
      </c>
      <c r="H140" s="5">
        <v>63</v>
      </c>
      <c r="I140" s="5" t="s">
        <v>229</v>
      </c>
      <c r="J140" s="5">
        <v>85</v>
      </c>
      <c r="K140" s="5" t="s">
        <v>228</v>
      </c>
      <c r="L140" s="5">
        <v>73</v>
      </c>
      <c r="M140" s="5" t="s">
        <v>234</v>
      </c>
      <c r="N140" s="5">
        <v>63</v>
      </c>
      <c r="O140" s="5" t="s">
        <v>277</v>
      </c>
    </row>
    <row r="141" spans="1:15" x14ac:dyDescent="0.25">
      <c r="A141" s="5">
        <v>140</v>
      </c>
      <c r="B141" s="5" t="s">
        <v>510</v>
      </c>
      <c r="C141" s="5" t="s">
        <v>223</v>
      </c>
      <c r="D141" s="5" t="s">
        <v>422</v>
      </c>
      <c r="E141" s="5" t="s">
        <v>454</v>
      </c>
      <c r="F141" s="5" t="s">
        <v>304</v>
      </c>
      <c r="G141" s="11">
        <v>249</v>
      </c>
      <c r="H141" s="5">
        <v>72</v>
      </c>
      <c r="I141" s="5" t="s">
        <v>228</v>
      </c>
      <c r="J141" s="5">
        <v>53</v>
      </c>
      <c r="K141" s="5" t="s">
        <v>234</v>
      </c>
      <c r="L141" s="5">
        <v>61</v>
      </c>
      <c r="M141" s="5" t="s">
        <v>229</v>
      </c>
      <c r="N141" s="5">
        <v>63</v>
      </c>
      <c r="O141" s="5" t="s">
        <v>277</v>
      </c>
    </row>
    <row r="142" spans="1:15" x14ac:dyDescent="0.25">
      <c r="A142" s="5">
        <v>141</v>
      </c>
      <c r="B142" s="5" t="s">
        <v>511</v>
      </c>
      <c r="C142" s="5" t="s">
        <v>253</v>
      </c>
      <c r="D142" s="5" t="s">
        <v>302</v>
      </c>
      <c r="E142" s="5" t="s">
        <v>462</v>
      </c>
      <c r="F142" s="5" t="s">
        <v>435</v>
      </c>
      <c r="G142" s="11">
        <v>264</v>
      </c>
      <c r="H142" s="5">
        <v>68</v>
      </c>
      <c r="I142" s="5" t="s">
        <v>250</v>
      </c>
      <c r="J142" s="5">
        <v>70</v>
      </c>
      <c r="K142" s="5" t="s">
        <v>239</v>
      </c>
      <c r="L142" s="5">
        <v>63</v>
      </c>
      <c r="M142" s="5" t="s">
        <v>234</v>
      </c>
      <c r="N142" s="5">
        <v>63</v>
      </c>
      <c r="O142" s="5" t="s">
        <v>251</v>
      </c>
    </row>
    <row r="143" spans="1:15" x14ac:dyDescent="0.25">
      <c r="A143" s="5">
        <v>142</v>
      </c>
      <c r="B143" s="5" t="s">
        <v>512</v>
      </c>
      <c r="C143" s="5" t="s">
        <v>253</v>
      </c>
      <c r="D143" s="5" t="s">
        <v>425</v>
      </c>
      <c r="E143" s="5" t="s">
        <v>513</v>
      </c>
      <c r="F143" s="5" t="s">
        <v>226</v>
      </c>
      <c r="G143" s="11">
        <v>236</v>
      </c>
      <c r="H143" s="5">
        <v>58</v>
      </c>
      <c r="I143" s="5" t="s">
        <v>229</v>
      </c>
      <c r="J143" s="5">
        <v>56</v>
      </c>
      <c r="K143" s="5" t="s">
        <v>228</v>
      </c>
      <c r="L143" s="5">
        <v>60</v>
      </c>
      <c r="M143" s="5" t="s">
        <v>227</v>
      </c>
      <c r="N143" s="5">
        <v>62</v>
      </c>
      <c r="O143" s="5" t="s">
        <v>230</v>
      </c>
    </row>
    <row r="144" spans="1:15" x14ac:dyDescent="0.25">
      <c r="A144" s="5">
        <v>143</v>
      </c>
      <c r="B144" s="5" t="s">
        <v>514</v>
      </c>
      <c r="C144" s="5" t="s">
        <v>253</v>
      </c>
      <c r="D144" s="5" t="s">
        <v>422</v>
      </c>
      <c r="E144" s="5" t="s">
        <v>423</v>
      </c>
      <c r="F144" s="5" t="s">
        <v>226</v>
      </c>
      <c r="G144" s="11">
        <v>252</v>
      </c>
      <c r="H144" s="5">
        <v>67</v>
      </c>
      <c r="I144" s="5" t="s">
        <v>227</v>
      </c>
      <c r="J144" s="5">
        <v>57</v>
      </c>
      <c r="K144" s="5" t="s">
        <v>228</v>
      </c>
      <c r="L144" s="5">
        <v>58</v>
      </c>
      <c r="M144" s="5" t="s">
        <v>229</v>
      </c>
      <c r="N144" s="5">
        <v>70</v>
      </c>
      <c r="O144" s="5" t="s">
        <v>230</v>
      </c>
    </row>
    <row r="145" spans="1:15" x14ac:dyDescent="0.25">
      <c r="A145" s="5">
        <v>144</v>
      </c>
      <c r="B145" s="5" t="s">
        <v>515</v>
      </c>
      <c r="C145" s="5" t="s">
        <v>223</v>
      </c>
      <c r="D145" s="5" t="s">
        <v>372</v>
      </c>
      <c r="E145" s="5" t="s">
        <v>516</v>
      </c>
      <c r="F145" s="5" t="s">
        <v>517</v>
      </c>
      <c r="G145" s="11">
        <v>205</v>
      </c>
      <c r="H145" s="5">
        <v>50</v>
      </c>
      <c r="I145" s="5" t="s">
        <v>234</v>
      </c>
      <c r="J145" s="5">
        <v>55</v>
      </c>
      <c r="K145" s="5" t="s">
        <v>250</v>
      </c>
      <c r="L145" s="5">
        <v>47</v>
      </c>
      <c r="M145" s="5" t="s">
        <v>320</v>
      </c>
      <c r="N145" s="5">
        <v>53</v>
      </c>
      <c r="O145" s="5" t="s">
        <v>366</v>
      </c>
    </row>
    <row r="146" spans="1:15" x14ac:dyDescent="0.25">
      <c r="A146" s="5">
        <v>145</v>
      </c>
      <c r="B146" s="5" t="s">
        <v>518</v>
      </c>
      <c r="C146" s="5" t="s">
        <v>223</v>
      </c>
      <c r="D146" s="5" t="s">
        <v>422</v>
      </c>
      <c r="E146" s="5" t="s">
        <v>423</v>
      </c>
      <c r="F146" s="5" t="s">
        <v>291</v>
      </c>
      <c r="G146" s="11">
        <v>232</v>
      </c>
      <c r="H146" s="5">
        <v>53</v>
      </c>
      <c r="I146" s="5" t="s">
        <v>227</v>
      </c>
      <c r="J146" s="5">
        <v>54</v>
      </c>
      <c r="K146" s="5" t="s">
        <v>228</v>
      </c>
      <c r="L146" s="5">
        <v>70</v>
      </c>
      <c r="M146" s="5" t="s">
        <v>229</v>
      </c>
      <c r="N146" s="5">
        <v>55</v>
      </c>
      <c r="O146" s="5" t="s">
        <v>291</v>
      </c>
    </row>
    <row r="147" spans="1:15" x14ac:dyDescent="0.25">
      <c r="A147" s="5">
        <v>146</v>
      </c>
      <c r="B147" s="5" t="s">
        <v>519</v>
      </c>
      <c r="C147" s="5" t="s">
        <v>253</v>
      </c>
      <c r="D147" s="5" t="s">
        <v>302</v>
      </c>
      <c r="E147" s="5" t="s">
        <v>520</v>
      </c>
      <c r="F147" s="5" t="s">
        <v>304</v>
      </c>
      <c r="G147" s="11">
        <v>213</v>
      </c>
      <c r="H147" s="5">
        <v>43</v>
      </c>
      <c r="I147" s="5" t="s">
        <v>234</v>
      </c>
      <c r="J147" s="5">
        <v>63</v>
      </c>
      <c r="K147" s="5" t="s">
        <v>229</v>
      </c>
      <c r="L147" s="5">
        <v>46</v>
      </c>
      <c r="M147" s="5" t="s">
        <v>228</v>
      </c>
      <c r="N147" s="5">
        <v>61</v>
      </c>
      <c r="O147" s="5" t="s">
        <v>277</v>
      </c>
    </row>
    <row r="148" spans="1:15" x14ac:dyDescent="0.25">
      <c r="A148" s="5">
        <v>147</v>
      </c>
      <c r="B148" s="5" t="s">
        <v>521</v>
      </c>
      <c r="C148" s="5" t="s">
        <v>223</v>
      </c>
      <c r="D148" s="5" t="s">
        <v>302</v>
      </c>
      <c r="E148" s="5" t="s">
        <v>522</v>
      </c>
      <c r="F148" s="5" t="s">
        <v>335</v>
      </c>
      <c r="G148" s="11">
        <v>209</v>
      </c>
      <c r="H148" s="5">
        <v>63</v>
      </c>
      <c r="I148" s="5" t="s">
        <v>240</v>
      </c>
      <c r="J148" s="5">
        <v>51</v>
      </c>
      <c r="K148" s="5" t="s">
        <v>239</v>
      </c>
      <c r="L148" s="5">
        <v>50</v>
      </c>
      <c r="M148" s="5" t="s">
        <v>250</v>
      </c>
      <c r="N148" s="5">
        <v>45</v>
      </c>
      <c r="O148" s="5" t="s">
        <v>266</v>
      </c>
    </row>
    <row r="149" spans="1:15" x14ac:dyDescent="0.25">
      <c r="A149" s="5">
        <v>148</v>
      </c>
      <c r="B149" s="5" t="s">
        <v>523</v>
      </c>
      <c r="C149" s="5" t="s">
        <v>223</v>
      </c>
      <c r="D149" s="5" t="s">
        <v>422</v>
      </c>
      <c r="E149" s="5" t="s">
        <v>423</v>
      </c>
      <c r="F149" s="5" t="s">
        <v>308</v>
      </c>
      <c r="G149" s="11">
        <v>233</v>
      </c>
      <c r="H149" s="5">
        <v>68</v>
      </c>
      <c r="I149" s="5" t="s">
        <v>320</v>
      </c>
      <c r="J149" s="5">
        <v>69</v>
      </c>
      <c r="K149" s="5" t="s">
        <v>239</v>
      </c>
      <c r="L149" s="5">
        <v>43</v>
      </c>
      <c r="M149" s="5" t="s">
        <v>240</v>
      </c>
      <c r="N149" s="5">
        <v>53</v>
      </c>
      <c r="O149" s="5" t="s">
        <v>266</v>
      </c>
    </row>
    <row r="150" spans="1:15" x14ac:dyDescent="0.25">
      <c r="A150" s="5">
        <v>149</v>
      </c>
      <c r="B150" s="5" t="s">
        <v>524</v>
      </c>
      <c r="C150" s="5" t="s">
        <v>253</v>
      </c>
      <c r="D150" s="5" t="s">
        <v>302</v>
      </c>
      <c r="E150" s="5" t="s">
        <v>462</v>
      </c>
      <c r="F150" s="5" t="s">
        <v>226</v>
      </c>
      <c r="G150" s="11">
        <v>214</v>
      </c>
      <c r="H150" s="5">
        <v>42</v>
      </c>
      <c r="I150" s="5" t="s">
        <v>227</v>
      </c>
      <c r="J150" s="5">
        <v>41</v>
      </c>
      <c r="K150" s="5" t="s">
        <v>228</v>
      </c>
      <c r="L150" s="5">
        <v>52</v>
      </c>
      <c r="M150" s="5" t="s">
        <v>229</v>
      </c>
      <c r="N150" s="5">
        <v>79</v>
      </c>
      <c r="O150" s="5" t="s">
        <v>230</v>
      </c>
    </row>
    <row r="151" spans="1:15" x14ac:dyDescent="0.25">
      <c r="A151" s="5">
        <v>150</v>
      </c>
      <c r="B151" s="5" t="s">
        <v>525</v>
      </c>
      <c r="C151" s="5" t="s">
        <v>253</v>
      </c>
      <c r="D151" s="5" t="s">
        <v>422</v>
      </c>
      <c r="E151" s="5" t="s">
        <v>526</v>
      </c>
      <c r="F151" s="5" t="s">
        <v>226</v>
      </c>
      <c r="G151" s="11">
        <v>268</v>
      </c>
      <c r="H151" s="5">
        <v>67</v>
      </c>
      <c r="I151" s="5" t="s">
        <v>227</v>
      </c>
      <c r="J151" s="5">
        <v>65</v>
      </c>
      <c r="K151" s="5" t="s">
        <v>228</v>
      </c>
      <c r="L151" s="5">
        <v>70</v>
      </c>
      <c r="M151" s="5" t="s">
        <v>229</v>
      </c>
      <c r="N151" s="5">
        <v>66</v>
      </c>
      <c r="O151" s="5" t="s">
        <v>230</v>
      </c>
    </row>
    <row r="152" spans="1:15" x14ac:dyDescent="0.25">
      <c r="A152" s="5">
        <v>151</v>
      </c>
      <c r="B152" s="5" t="s">
        <v>527</v>
      </c>
      <c r="C152" s="5" t="s">
        <v>253</v>
      </c>
      <c r="D152" s="5" t="s">
        <v>372</v>
      </c>
      <c r="E152" s="5" t="s">
        <v>528</v>
      </c>
      <c r="F152" s="5" t="s">
        <v>342</v>
      </c>
      <c r="G152" s="11">
        <v>233</v>
      </c>
      <c r="H152" s="5">
        <v>60</v>
      </c>
      <c r="I152" s="5" t="s">
        <v>227</v>
      </c>
      <c r="J152" s="5">
        <v>60</v>
      </c>
      <c r="K152" s="5" t="s">
        <v>250</v>
      </c>
      <c r="L152" s="5">
        <v>60</v>
      </c>
      <c r="M152" s="5" t="s">
        <v>234</v>
      </c>
      <c r="N152" s="5">
        <v>53</v>
      </c>
      <c r="O152" s="5" t="s">
        <v>251</v>
      </c>
    </row>
    <row r="153" spans="1:15" x14ac:dyDescent="0.25">
      <c r="A153" s="5">
        <v>152</v>
      </c>
      <c r="B153" s="5" t="s">
        <v>529</v>
      </c>
      <c r="C153" s="5" t="s">
        <v>253</v>
      </c>
      <c r="D153" s="5" t="s">
        <v>261</v>
      </c>
      <c r="E153" s="5" t="s">
        <v>225</v>
      </c>
      <c r="F153" s="5" t="s">
        <v>276</v>
      </c>
      <c r="G153" s="11">
        <v>234</v>
      </c>
      <c r="H153" s="5">
        <v>51</v>
      </c>
      <c r="I153" s="5" t="s">
        <v>228</v>
      </c>
      <c r="J153" s="5">
        <v>62</v>
      </c>
      <c r="K153" s="5" t="s">
        <v>234</v>
      </c>
      <c r="L153" s="5">
        <v>63</v>
      </c>
      <c r="M153" s="5" t="s">
        <v>229</v>
      </c>
      <c r="N153" s="5">
        <v>58</v>
      </c>
      <c r="O153" s="5" t="s">
        <v>277</v>
      </c>
    </row>
    <row r="154" spans="1:15" x14ac:dyDescent="0.25">
      <c r="A154" s="5">
        <v>153</v>
      </c>
      <c r="B154" s="5" t="s">
        <v>530</v>
      </c>
      <c r="C154" s="5" t="s">
        <v>253</v>
      </c>
      <c r="D154" s="5" t="s">
        <v>340</v>
      </c>
      <c r="E154" s="5" t="s">
        <v>420</v>
      </c>
      <c r="F154" s="5" t="s">
        <v>250</v>
      </c>
      <c r="G154" s="11">
        <v>231</v>
      </c>
      <c r="H154" s="5">
        <v>73</v>
      </c>
      <c r="I154" s="5" t="s">
        <v>250</v>
      </c>
      <c r="J154" s="5">
        <v>50</v>
      </c>
      <c r="K154" s="5" t="s">
        <v>239</v>
      </c>
      <c r="L154" s="5">
        <v>42</v>
      </c>
      <c r="M154" s="5" t="s">
        <v>234</v>
      </c>
      <c r="N154" s="5">
        <v>66</v>
      </c>
      <c r="O154" s="5" t="s">
        <v>251</v>
      </c>
    </row>
    <row r="155" spans="1:15" x14ac:dyDescent="0.25">
      <c r="A155" s="5">
        <v>154</v>
      </c>
      <c r="B155" s="5" t="s">
        <v>531</v>
      </c>
      <c r="C155" s="5" t="s">
        <v>253</v>
      </c>
      <c r="D155" s="5" t="s">
        <v>302</v>
      </c>
      <c r="E155" s="5" t="s">
        <v>532</v>
      </c>
      <c r="F155" s="5" t="s">
        <v>249</v>
      </c>
      <c r="G155" s="11">
        <v>219</v>
      </c>
      <c r="H155" s="5">
        <v>38</v>
      </c>
      <c r="I155" s="5" t="s">
        <v>320</v>
      </c>
      <c r="J155" s="5">
        <v>52</v>
      </c>
      <c r="K155" s="5" t="s">
        <v>250</v>
      </c>
      <c r="L155" s="5">
        <v>66</v>
      </c>
      <c r="M155" s="5" t="s">
        <v>234</v>
      </c>
      <c r="N155" s="5">
        <v>63</v>
      </c>
      <c r="O155" s="5" t="s">
        <v>251</v>
      </c>
    </row>
    <row r="156" spans="1:15" x14ac:dyDescent="0.25">
      <c r="A156" s="5">
        <v>155</v>
      </c>
      <c r="B156" s="5" t="s">
        <v>533</v>
      </c>
      <c r="C156" s="5" t="s">
        <v>253</v>
      </c>
      <c r="D156" s="5" t="s">
        <v>340</v>
      </c>
      <c r="E156" s="5" t="s">
        <v>534</v>
      </c>
      <c r="F156" s="5" t="s">
        <v>535</v>
      </c>
      <c r="G156" s="11">
        <v>235</v>
      </c>
      <c r="H156" s="5">
        <v>67</v>
      </c>
      <c r="I156" s="5" t="s">
        <v>229</v>
      </c>
      <c r="J156" s="5">
        <v>46</v>
      </c>
      <c r="K156" s="5" t="s">
        <v>228</v>
      </c>
      <c r="L156" s="5">
        <v>56</v>
      </c>
      <c r="M156" s="5" t="s">
        <v>227</v>
      </c>
      <c r="N156" s="5">
        <v>66</v>
      </c>
      <c r="O156" s="5" t="s">
        <v>257</v>
      </c>
    </row>
    <row r="157" spans="1:15" x14ac:dyDescent="0.25">
      <c r="A157" s="5">
        <v>156</v>
      </c>
      <c r="B157" s="5" t="s">
        <v>536</v>
      </c>
      <c r="C157" s="5" t="s">
        <v>223</v>
      </c>
      <c r="D157" s="5" t="s">
        <v>422</v>
      </c>
      <c r="E157" s="5" t="s">
        <v>537</v>
      </c>
      <c r="F157" s="5" t="s">
        <v>250</v>
      </c>
      <c r="G157" s="11">
        <v>219</v>
      </c>
      <c r="H157" s="5">
        <v>42</v>
      </c>
      <c r="I157" s="5" t="s">
        <v>250</v>
      </c>
      <c r="J157" s="5">
        <v>57</v>
      </c>
      <c r="K157" s="5" t="s">
        <v>239</v>
      </c>
      <c r="L157" s="5">
        <v>59</v>
      </c>
      <c r="M157" s="5" t="s">
        <v>234</v>
      </c>
      <c r="N157" s="5">
        <v>61</v>
      </c>
      <c r="O157" s="5" t="s">
        <v>251</v>
      </c>
    </row>
    <row r="158" spans="1:15" x14ac:dyDescent="0.25">
      <c r="A158" s="5">
        <v>157</v>
      </c>
      <c r="B158" s="5" t="s">
        <v>538</v>
      </c>
      <c r="C158" s="5" t="s">
        <v>253</v>
      </c>
      <c r="D158" s="5" t="s">
        <v>340</v>
      </c>
      <c r="E158" s="5" t="s">
        <v>539</v>
      </c>
      <c r="F158" s="5" t="s">
        <v>250</v>
      </c>
      <c r="G158" s="11">
        <v>212</v>
      </c>
      <c r="H158" s="5">
        <v>61</v>
      </c>
      <c r="I158" s="5" t="s">
        <v>234</v>
      </c>
      <c r="J158" s="5">
        <v>48</v>
      </c>
      <c r="K158" s="5" t="s">
        <v>320</v>
      </c>
      <c r="L158" s="5">
        <v>55</v>
      </c>
      <c r="M158" s="5" t="s">
        <v>250</v>
      </c>
      <c r="N158" s="5">
        <v>48</v>
      </c>
      <c r="O158" s="5" t="s">
        <v>251</v>
      </c>
    </row>
    <row r="159" spans="1:15" x14ac:dyDescent="0.25">
      <c r="A159" s="5">
        <v>158</v>
      </c>
      <c r="B159" s="5" t="s">
        <v>540</v>
      </c>
      <c r="C159" s="5" t="s">
        <v>223</v>
      </c>
      <c r="D159" s="5" t="s">
        <v>422</v>
      </c>
      <c r="E159" s="5" t="s">
        <v>445</v>
      </c>
      <c r="F159" s="5" t="s">
        <v>471</v>
      </c>
      <c r="G159" s="11">
        <v>223</v>
      </c>
      <c r="H159" s="5">
        <v>69</v>
      </c>
      <c r="I159" s="5" t="s">
        <v>239</v>
      </c>
      <c r="J159" s="5">
        <v>38</v>
      </c>
      <c r="K159" s="5" t="s">
        <v>436</v>
      </c>
      <c r="L159" s="5">
        <v>63</v>
      </c>
      <c r="M159" s="5" t="s">
        <v>240</v>
      </c>
      <c r="N159" s="5">
        <v>53</v>
      </c>
      <c r="O159" s="5" t="s">
        <v>266</v>
      </c>
    </row>
    <row r="160" spans="1:15" x14ac:dyDescent="0.25">
      <c r="A160" s="5">
        <v>159</v>
      </c>
      <c r="B160" s="5" t="s">
        <v>541</v>
      </c>
      <c r="C160" s="5" t="s">
        <v>223</v>
      </c>
      <c r="D160" s="5" t="s">
        <v>372</v>
      </c>
      <c r="E160" s="5" t="s">
        <v>542</v>
      </c>
      <c r="F160" s="5" t="s">
        <v>250</v>
      </c>
      <c r="G160" s="11">
        <v>261</v>
      </c>
      <c r="H160" s="5">
        <v>81</v>
      </c>
      <c r="I160" s="5" t="s">
        <v>234</v>
      </c>
      <c r="J160" s="5">
        <v>53</v>
      </c>
      <c r="K160" s="5" t="s">
        <v>239</v>
      </c>
      <c r="L160" s="5">
        <v>62</v>
      </c>
      <c r="M160" s="5" t="s">
        <v>250</v>
      </c>
      <c r="N160" s="5">
        <v>65</v>
      </c>
      <c r="O160" s="5" t="s">
        <v>251</v>
      </c>
    </row>
    <row r="161" spans="1:15" x14ac:dyDescent="0.25">
      <c r="A161" s="5">
        <v>160</v>
      </c>
      <c r="B161" s="5" t="s">
        <v>543</v>
      </c>
      <c r="C161" s="5" t="s">
        <v>223</v>
      </c>
      <c r="D161" s="5" t="s">
        <v>422</v>
      </c>
      <c r="E161" s="5" t="s">
        <v>489</v>
      </c>
      <c r="F161" s="5" t="s">
        <v>308</v>
      </c>
      <c r="G161" s="11">
        <v>205</v>
      </c>
      <c r="H161" s="5">
        <v>43</v>
      </c>
      <c r="I161" s="5" t="s">
        <v>239</v>
      </c>
      <c r="J161" s="5">
        <v>46</v>
      </c>
      <c r="K161" s="5" t="s">
        <v>250</v>
      </c>
      <c r="L161" s="5">
        <v>50</v>
      </c>
      <c r="M161" s="5" t="s">
        <v>240</v>
      </c>
      <c r="N161" s="5">
        <v>66</v>
      </c>
      <c r="O161" s="5" t="s">
        <v>266</v>
      </c>
    </row>
    <row r="162" spans="1:15" x14ac:dyDescent="0.25">
      <c r="A162" s="5">
        <v>161</v>
      </c>
      <c r="B162" s="5" t="s">
        <v>544</v>
      </c>
      <c r="C162" s="5" t="s">
        <v>253</v>
      </c>
      <c r="D162" s="5" t="s">
        <v>422</v>
      </c>
      <c r="E162" s="5" t="s">
        <v>432</v>
      </c>
      <c r="F162" s="5" t="s">
        <v>435</v>
      </c>
      <c r="G162" s="11">
        <v>272</v>
      </c>
      <c r="H162" s="5">
        <v>70</v>
      </c>
      <c r="I162" s="5" t="s">
        <v>320</v>
      </c>
      <c r="J162" s="5">
        <v>73</v>
      </c>
      <c r="K162" s="5" t="s">
        <v>250</v>
      </c>
      <c r="L162" s="5">
        <v>65</v>
      </c>
      <c r="M162" s="5" t="s">
        <v>239</v>
      </c>
      <c r="N162" s="5">
        <v>64</v>
      </c>
      <c r="O162" s="5" t="s">
        <v>251</v>
      </c>
    </row>
    <row r="163" spans="1:15" x14ac:dyDescent="0.25">
      <c r="A163" s="5">
        <v>162</v>
      </c>
      <c r="B163" s="5" t="s">
        <v>545</v>
      </c>
      <c r="C163" s="5" t="s">
        <v>253</v>
      </c>
      <c r="D163" s="5" t="s">
        <v>302</v>
      </c>
      <c r="E163" s="5" t="s">
        <v>546</v>
      </c>
      <c r="F163" s="5" t="s">
        <v>265</v>
      </c>
      <c r="G163" s="11">
        <v>208</v>
      </c>
      <c r="H163" s="5">
        <v>37</v>
      </c>
      <c r="I163" s="5" t="s">
        <v>238</v>
      </c>
      <c r="J163" s="5">
        <v>56</v>
      </c>
      <c r="K163" s="5" t="s">
        <v>239</v>
      </c>
      <c r="L163" s="5">
        <v>55</v>
      </c>
      <c r="M163" s="5" t="s">
        <v>240</v>
      </c>
      <c r="N163" s="5">
        <v>60</v>
      </c>
      <c r="O163" s="5" t="s">
        <v>266</v>
      </c>
    </row>
    <row r="164" spans="1:15" x14ac:dyDescent="0.25">
      <c r="A164" s="5">
        <v>163</v>
      </c>
      <c r="B164" s="5" t="s">
        <v>547</v>
      </c>
      <c r="C164" s="5" t="s">
        <v>223</v>
      </c>
      <c r="D164" s="5" t="s">
        <v>340</v>
      </c>
      <c r="E164" s="5" t="s">
        <v>420</v>
      </c>
      <c r="F164" s="5" t="s">
        <v>237</v>
      </c>
      <c r="G164" s="11">
        <v>263</v>
      </c>
      <c r="H164" s="5">
        <v>76</v>
      </c>
      <c r="I164" s="5" t="s">
        <v>238</v>
      </c>
      <c r="J164" s="5">
        <v>65</v>
      </c>
      <c r="K164" s="5" t="s">
        <v>239</v>
      </c>
      <c r="L164" s="5">
        <v>56</v>
      </c>
      <c r="M164" s="5" t="s">
        <v>240</v>
      </c>
      <c r="N164" s="5">
        <v>66</v>
      </c>
      <c r="O164" s="5" t="s">
        <v>237</v>
      </c>
    </row>
    <row r="165" spans="1:15" x14ac:dyDescent="0.25">
      <c r="A165" s="5">
        <v>164</v>
      </c>
      <c r="B165" s="5" t="s">
        <v>548</v>
      </c>
      <c r="C165" s="5" t="s">
        <v>223</v>
      </c>
      <c r="D165" s="5" t="s">
        <v>372</v>
      </c>
      <c r="E165" s="5" t="s">
        <v>549</v>
      </c>
      <c r="F165" s="5" t="s">
        <v>315</v>
      </c>
      <c r="G165" s="11">
        <v>221</v>
      </c>
      <c r="H165" s="5">
        <v>52</v>
      </c>
      <c r="I165" s="5" t="s">
        <v>240</v>
      </c>
      <c r="J165" s="5">
        <v>64</v>
      </c>
      <c r="K165" s="5" t="s">
        <v>238</v>
      </c>
      <c r="L165" s="5">
        <v>41</v>
      </c>
      <c r="M165" s="5" t="s">
        <v>239</v>
      </c>
      <c r="N165" s="5">
        <v>64</v>
      </c>
      <c r="O165" s="5" t="s">
        <v>266</v>
      </c>
    </row>
    <row r="166" spans="1:15" x14ac:dyDescent="0.25">
      <c r="A166" s="5">
        <v>165</v>
      </c>
      <c r="B166" s="5" t="s">
        <v>550</v>
      </c>
      <c r="C166" s="5" t="s">
        <v>223</v>
      </c>
      <c r="D166" s="5" t="s">
        <v>422</v>
      </c>
      <c r="E166" s="5" t="s">
        <v>423</v>
      </c>
      <c r="F166" s="5" t="s">
        <v>551</v>
      </c>
      <c r="G166" s="11">
        <v>231</v>
      </c>
      <c r="H166" s="5">
        <v>48</v>
      </c>
      <c r="I166" s="5" t="s">
        <v>234</v>
      </c>
      <c r="J166" s="5">
        <v>62</v>
      </c>
      <c r="K166" s="5" t="s">
        <v>229</v>
      </c>
      <c r="L166" s="5">
        <v>62</v>
      </c>
      <c r="M166" s="5" t="s">
        <v>228</v>
      </c>
      <c r="N166" s="5">
        <v>59</v>
      </c>
      <c r="O166" s="5" t="s">
        <v>277</v>
      </c>
    </row>
    <row r="167" spans="1:15" x14ac:dyDescent="0.25">
      <c r="A167" s="5">
        <v>166</v>
      </c>
      <c r="B167" s="5" t="s">
        <v>552</v>
      </c>
      <c r="C167" s="5" t="s">
        <v>223</v>
      </c>
      <c r="D167" s="5" t="s">
        <v>422</v>
      </c>
      <c r="E167" s="5" t="s">
        <v>423</v>
      </c>
      <c r="F167" s="5" t="s">
        <v>226</v>
      </c>
      <c r="G167" s="11">
        <v>212</v>
      </c>
      <c r="H167" s="5">
        <v>44</v>
      </c>
      <c r="I167" s="5" t="s">
        <v>227</v>
      </c>
      <c r="J167" s="5">
        <v>41</v>
      </c>
      <c r="K167" s="5" t="s">
        <v>228</v>
      </c>
      <c r="L167" s="5">
        <v>59</v>
      </c>
      <c r="M167" s="5" t="s">
        <v>229</v>
      </c>
      <c r="N167" s="5">
        <v>68</v>
      </c>
      <c r="O167" s="5" t="s">
        <v>230</v>
      </c>
    </row>
    <row r="168" spans="1:15" x14ac:dyDescent="0.25">
      <c r="A168" s="5">
        <v>167</v>
      </c>
      <c r="B168" s="5" t="s">
        <v>553</v>
      </c>
      <c r="C168" s="5" t="s">
        <v>253</v>
      </c>
      <c r="D168" s="5" t="s">
        <v>422</v>
      </c>
      <c r="E168" s="5" t="s">
        <v>432</v>
      </c>
      <c r="F168" s="5" t="s">
        <v>249</v>
      </c>
      <c r="G168" s="11">
        <v>241</v>
      </c>
      <c r="H168" s="5">
        <v>46</v>
      </c>
      <c r="I168" s="5" t="s">
        <v>250</v>
      </c>
      <c r="J168" s="5">
        <v>65</v>
      </c>
      <c r="K168" s="5" t="s">
        <v>239</v>
      </c>
      <c r="L168" s="5">
        <v>64</v>
      </c>
      <c r="M168" s="5" t="s">
        <v>240</v>
      </c>
      <c r="N168" s="5">
        <v>66</v>
      </c>
      <c r="O168" s="5" t="s">
        <v>251</v>
      </c>
    </row>
    <row r="169" spans="1:15" x14ac:dyDescent="0.25">
      <c r="A169" s="5">
        <v>168</v>
      </c>
      <c r="B169" s="5" t="s">
        <v>554</v>
      </c>
      <c r="C169" s="5" t="s">
        <v>223</v>
      </c>
      <c r="D169" s="5" t="s">
        <v>422</v>
      </c>
      <c r="E169" s="5" t="s">
        <v>423</v>
      </c>
      <c r="F169" s="5" t="s">
        <v>250</v>
      </c>
      <c r="G169" s="11">
        <v>209</v>
      </c>
      <c r="H169" s="5">
        <v>43</v>
      </c>
      <c r="I169" s="5" t="s">
        <v>250</v>
      </c>
      <c r="J169" s="5">
        <v>65</v>
      </c>
      <c r="K169" s="5" t="s">
        <v>239</v>
      </c>
      <c r="L169" s="5">
        <v>51</v>
      </c>
      <c r="M169" s="5" t="s">
        <v>234</v>
      </c>
      <c r="N169" s="5">
        <v>50</v>
      </c>
      <c r="O169" s="5" t="s">
        <v>251</v>
      </c>
    </row>
    <row r="170" spans="1:15" x14ac:dyDescent="0.25">
      <c r="A170" s="5">
        <v>169</v>
      </c>
      <c r="B170" s="5" t="s">
        <v>555</v>
      </c>
      <c r="C170" s="5" t="s">
        <v>223</v>
      </c>
      <c r="D170" s="5" t="s">
        <v>340</v>
      </c>
      <c r="E170" s="5" t="s">
        <v>503</v>
      </c>
      <c r="F170" s="5" t="s">
        <v>250</v>
      </c>
      <c r="G170" s="11">
        <v>226</v>
      </c>
      <c r="H170" s="5">
        <v>52</v>
      </c>
      <c r="I170" s="5" t="s">
        <v>250</v>
      </c>
      <c r="J170" s="5">
        <v>64</v>
      </c>
      <c r="K170" s="5" t="s">
        <v>239</v>
      </c>
      <c r="L170" s="5">
        <v>45</v>
      </c>
      <c r="M170" s="5" t="s">
        <v>234</v>
      </c>
      <c r="N170" s="5">
        <v>65</v>
      </c>
      <c r="O170" s="5" t="s">
        <v>251</v>
      </c>
    </row>
    <row r="171" spans="1:15" x14ac:dyDescent="0.25">
      <c r="A171" s="5">
        <v>170</v>
      </c>
      <c r="B171" s="5" t="s">
        <v>556</v>
      </c>
      <c r="C171" s="5" t="s">
        <v>223</v>
      </c>
      <c r="D171" s="5" t="s">
        <v>422</v>
      </c>
      <c r="E171" s="5" t="s">
        <v>432</v>
      </c>
      <c r="F171" s="5" t="s">
        <v>386</v>
      </c>
      <c r="G171" s="11">
        <v>225</v>
      </c>
      <c r="H171" s="5">
        <v>45</v>
      </c>
      <c r="I171" s="5" t="s">
        <v>250</v>
      </c>
      <c r="J171" s="5">
        <v>50</v>
      </c>
      <c r="K171" s="5" t="s">
        <v>239</v>
      </c>
      <c r="L171" s="5">
        <v>64</v>
      </c>
      <c r="M171" s="5" t="s">
        <v>240</v>
      </c>
      <c r="N171" s="5">
        <v>66</v>
      </c>
      <c r="O171" s="5" t="s">
        <v>266</v>
      </c>
    </row>
    <row r="172" spans="1:15" x14ac:dyDescent="0.25">
      <c r="A172" s="5">
        <v>171</v>
      </c>
      <c r="B172" s="5" t="s">
        <v>557</v>
      </c>
      <c r="C172" s="5" t="s">
        <v>253</v>
      </c>
      <c r="D172" s="5" t="s">
        <v>422</v>
      </c>
      <c r="E172" s="5" t="s">
        <v>423</v>
      </c>
      <c r="F172" s="5" t="s">
        <v>237</v>
      </c>
      <c r="G172" s="11">
        <v>276</v>
      </c>
      <c r="H172" s="5">
        <v>77</v>
      </c>
      <c r="I172" s="5" t="s">
        <v>238</v>
      </c>
      <c r="J172" s="5">
        <v>64</v>
      </c>
      <c r="K172" s="5" t="s">
        <v>239</v>
      </c>
      <c r="L172" s="5">
        <v>67</v>
      </c>
      <c r="M172" s="5" t="s">
        <v>240</v>
      </c>
      <c r="N172" s="5">
        <v>68</v>
      </c>
      <c r="O172" s="5" t="s">
        <v>237</v>
      </c>
    </row>
    <row r="173" spans="1:15" x14ac:dyDescent="0.25">
      <c r="A173" s="5">
        <v>172</v>
      </c>
      <c r="B173" s="5" t="s">
        <v>558</v>
      </c>
      <c r="C173" s="5" t="s">
        <v>253</v>
      </c>
      <c r="D173" s="5" t="s">
        <v>372</v>
      </c>
      <c r="E173" s="5" t="s">
        <v>559</v>
      </c>
      <c r="F173" s="5" t="s">
        <v>279</v>
      </c>
      <c r="G173" s="11">
        <v>224</v>
      </c>
      <c r="H173" s="5">
        <v>55</v>
      </c>
      <c r="I173" s="5" t="s">
        <v>228</v>
      </c>
      <c r="J173" s="5">
        <v>65</v>
      </c>
      <c r="K173" s="5" t="s">
        <v>234</v>
      </c>
      <c r="L173" s="5">
        <v>40</v>
      </c>
      <c r="M173" s="5" t="s">
        <v>229</v>
      </c>
      <c r="N173" s="5">
        <v>64</v>
      </c>
      <c r="O173" s="5" t="s">
        <v>257</v>
      </c>
    </row>
    <row r="174" spans="1:15" x14ac:dyDescent="0.25">
      <c r="A174" s="5">
        <v>173</v>
      </c>
      <c r="B174" s="5" t="s">
        <v>560</v>
      </c>
      <c r="C174" s="5" t="s">
        <v>253</v>
      </c>
      <c r="D174" s="5" t="s">
        <v>422</v>
      </c>
      <c r="E174" s="5" t="s">
        <v>423</v>
      </c>
      <c r="F174" s="5" t="s">
        <v>440</v>
      </c>
      <c r="G174" s="11">
        <v>209</v>
      </c>
      <c r="H174" s="5">
        <v>62</v>
      </c>
      <c r="I174" s="5" t="s">
        <v>228</v>
      </c>
      <c r="J174" s="5">
        <v>54</v>
      </c>
      <c r="K174" s="5" t="s">
        <v>229</v>
      </c>
      <c r="L174" s="5">
        <v>48</v>
      </c>
      <c r="M174" s="5" t="s">
        <v>234</v>
      </c>
      <c r="N174" s="5">
        <v>45</v>
      </c>
      <c r="O174" s="5" t="s">
        <v>277</v>
      </c>
    </row>
    <row r="175" spans="1:15" x14ac:dyDescent="0.25">
      <c r="A175" s="5">
        <v>174</v>
      </c>
      <c r="B175" s="5" t="s">
        <v>561</v>
      </c>
      <c r="C175" s="5" t="s">
        <v>253</v>
      </c>
      <c r="D175" s="5" t="s">
        <v>422</v>
      </c>
      <c r="E175" s="5" t="s">
        <v>432</v>
      </c>
      <c r="F175" s="5" t="s">
        <v>250</v>
      </c>
      <c r="G175" s="11">
        <v>265</v>
      </c>
      <c r="H175" s="5">
        <v>76</v>
      </c>
      <c r="I175" s="5" t="s">
        <v>250</v>
      </c>
      <c r="J175" s="5">
        <v>63</v>
      </c>
      <c r="K175" s="5" t="s">
        <v>239</v>
      </c>
      <c r="L175" s="5">
        <v>63</v>
      </c>
      <c r="M175" s="5" t="s">
        <v>234</v>
      </c>
      <c r="N175" s="5">
        <v>63</v>
      </c>
      <c r="O175" s="5" t="s">
        <v>251</v>
      </c>
    </row>
    <row r="176" spans="1:15" x14ac:dyDescent="0.25">
      <c r="A176" s="5">
        <v>175</v>
      </c>
      <c r="B176" s="5" t="s">
        <v>562</v>
      </c>
      <c r="C176" s="5" t="s">
        <v>253</v>
      </c>
      <c r="D176" s="5" t="s">
        <v>422</v>
      </c>
      <c r="E176" s="5" t="s">
        <v>445</v>
      </c>
      <c r="F176" s="5" t="s">
        <v>440</v>
      </c>
      <c r="G176" s="11">
        <v>268</v>
      </c>
      <c r="H176" s="5">
        <v>54</v>
      </c>
      <c r="I176" s="5" t="s">
        <v>228</v>
      </c>
      <c r="J176" s="5">
        <v>66</v>
      </c>
      <c r="K176" s="5" t="s">
        <v>234</v>
      </c>
      <c r="L176" s="5">
        <v>84</v>
      </c>
      <c r="M176" s="5" t="s">
        <v>229</v>
      </c>
      <c r="N176" s="5">
        <v>64</v>
      </c>
      <c r="O176" s="5" t="s">
        <v>277</v>
      </c>
    </row>
    <row r="177" spans="1:15" x14ac:dyDescent="0.25">
      <c r="A177" s="5">
        <v>176</v>
      </c>
      <c r="B177" s="5" t="s">
        <v>563</v>
      </c>
      <c r="C177" s="5" t="s">
        <v>223</v>
      </c>
      <c r="D177" s="5" t="s">
        <v>224</v>
      </c>
      <c r="E177" s="5" t="s">
        <v>313</v>
      </c>
      <c r="F177" s="5" t="s">
        <v>226</v>
      </c>
      <c r="G177" s="11">
        <v>256</v>
      </c>
      <c r="H177" s="5">
        <v>74</v>
      </c>
      <c r="I177" s="5" t="s">
        <v>229</v>
      </c>
      <c r="J177" s="5">
        <v>44</v>
      </c>
      <c r="K177" s="5" t="s">
        <v>228</v>
      </c>
      <c r="L177" s="5">
        <v>63</v>
      </c>
      <c r="M177" s="5" t="s">
        <v>227</v>
      </c>
      <c r="N177" s="5">
        <v>75</v>
      </c>
      <c r="O177" s="5" t="s">
        <v>230</v>
      </c>
    </row>
    <row r="178" spans="1:15" x14ac:dyDescent="0.25">
      <c r="A178" s="5">
        <v>177</v>
      </c>
      <c r="B178" s="5" t="s">
        <v>564</v>
      </c>
      <c r="C178" s="5" t="s">
        <v>223</v>
      </c>
      <c r="D178" s="5" t="s">
        <v>422</v>
      </c>
      <c r="E178" s="5" t="s">
        <v>432</v>
      </c>
      <c r="F178" s="5" t="s">
        <v>237</v>
      </c>
      <c r="G178" s="11">
        <v>257</v>
      </c>
      <c r="H178" s="5">
        <v>75</v>
      </c>
      <c r="I178" s="5" t="s">
        <v>250</v>
      </c>
      <c r="J178" s="5">
        <v>66</v>
      </c>
      <c r="K178" s="5" t="s">
        <v>239</v>
      </c>
      <c r="L178" s="5">
        <v>61</v>
      </c>
      <c r="M178" s="5" t="s">
        <v>240</v>
      </c>
      <c r="N178" s="5">
        <v>55</v>
      </c>
      <c r="O178" s="5" t="s">
        <v>237</v>
      </c>
    </row>
    <row r="179" spans="1:15" x14ac:dyDescent="0.25">
      <c r="A179" s="5">
        <v>178</v>
      </c>
      <c r="B179" s="5" t="s">
        <v>565</v>
      </c>
      <c r="C179" s="5" t="s">
        <v>253</v>
      </c>
      <c r="D179" s="5" t="s">
        <v>247</v>
      </c>
      <c r="E179" s="5" t="s">
        <v>368</v>
      </c>
      <c r="F179" s="5" t="s">
        <v>276</v>
      </c>
      <c r="G179" s="11">
        <v>249</v>
      </c>
      <c r="H179" s="5">
        <v>70</v>
      </c>
      <c r="I179" s="5" t="s">
        <v>228</v>
      </c>
      <c r="J179" s="5">
        <v>51</v>
      </c>
      <c r="K179" s="5" t="s">
        <v>234</v>
      </c>
      <c r="L179" s="5">
        <v>64</v>
      </c>
      <c r="M179" s="5" t="s">
        <v>229</v>
      </c>
      <c r="N179" s="5">
        <v>64</v>
      </c>
      <c r="O179" s="5" t="s">
        <v>277</v>
      </c>
    </row>
    <row r="180" spans="1:15" x14ac:dyDescent="0.25">
      <c r="A180" s="5">
        <v>179</v>
      </c>
      <c r="B180" s="5" t="s">
        <v>566</v>
      </c>
      <c r="C180" s="5" t="s">
        <v>253</v>
      </c>
      <c r="D180" s="5" t="s">
        <v>422</v>
      </c>
      <c r="E180" s="5" t="s">
        <v>460</v>
      </c>
      <c r="F180" s="5" t="s">
        <v>517</v>
      </c>
      <c r="G180" s="11">
        <v>261</v>
      </c>
      <c r="H180" s="5">
        <v>68</v>
      </c>
      <c r="I180" s="5" t="s">
        <v>320</v>
      </c>
      <c r="J180" s="5">
        <v>62</v>
      </c>
      <c r="K180" s="5" t="s">
        <v>250</v>
      </c>
      <c r="L180" s="5">
        <v>68</v>
      </c>
      <c r="M180" s="5" t="s">
        <v>234</v>
      </c>
      <c r="N180" s="5">
        <v>63</v>
      </c>
      <c r="O180" s="5" t="s">
        <v>366</v>
      </c>
    </row>
    <row r="181" spans="1:15" x14ac:dyDescent="0.25">
      <c r="A181" s="5">
        <v>180</v>
      </c>
      <c r="B181" s="5" t="s">
        <v>567</v>
      </c>
      <c r="C181" s="5" t="s">
        <v>253</v>
      </c>
      <c r="D181" s="5" t="s">
        <v>422</v>
      </c>
      <c r="E181" s="5" t="s">
        <v>432</v>
      </c>
      <c r="F181" s="5" t="s">
        <v>250</v>
      </c>
      <c r="G181" s="11">
        <v>233</v>
      </c>
      <c r="H181" s="5">
        <v>44</v>
      </c>
      <c r="I181" s="5" t="s">
        <v>250</v>
      </c>
      <c r="J181" s="5">
        <v>65</v>
      </c>
      <c r="K181" s="5" t="s">
        <v>239</v>
      </c>
      <c r="L181" s="5">
        <v>61</v>
      </c>
      <c r="M181" s="5" t="s">
        <v>234</v>
      </c>
      <c r="N181" s="5">
        <v>63</v>
      </c>
      <c r="O181" s="5" t="s">
        <v>251</v>
      </c>
    </row>
    <row r="182" spans="1:15" x14ac:dyDescent="0.25">
      <c r="A182" s="5">
        <v>181</v>
      </c>
      <c r="B182" s="5" t="s">
        <v>568</v>
      </c>
      <c r="C182" s="5" t="s">
        <v>253</v>
      </c>
      <c r="D182" s="5" t="s">
        <v>425</v>
      </c>
      <c r="E182" s="5" t="s">
        <v>513</v>
      </c>
      <c r="F182" s="5" t="s">
        <v>250</v>
      </c>
      <c r="G182" s="11">
        <v>228</v>
      </c>
      <c r="H182" s="5">
        <v>50</v>
      </c>
      <c r="I182" s="5" t="s">
        <v>234</v>
      </c>
      <c r="J182" s="5">
        <v>52</v>
      </c>
      <c r="K182" s="5" t="s">
        <v>239</v>
      </c>
      <c r="L182" s="5">
        <v>65</v>
      </c>
      <c r="M182" s="5" t="s">
        <v>250</v>
      </c>
      <c r="N182" s="5">
        <v>61</v>
      </c>
      <c r="O182" s="5" t="s">
        <v>251</v>
      </c>
    </row>
    <row r="183" spans="1:15" x14ac:dyDescent="0.25">
      <c r="A183" s="5">
        <v>182</v>
      </c>
      <c r="B183" s="5" t="s">
        <v>569</v>
      </c>
      <c r="C183" s="5" t="s">
        <v>223</v>
      </c>
      <c r="D183" s="5" t="s">
        <v>340</v>
      </c>
      <c r="E183" s="5" t="s">
        <v>352</v>
      </c>
      <c r="F183" s="5" t="s">
        <v>228</v>
      </c>
      <c r="G183" s="11">
        <v>203</v>
      </c>
      <c r="H183" s="5">
        <v>67</v>
      </c>
      <c r="I183" s="5" t="s">
        <v>228</v>
      </c>
      <c r="J183" s="5">
        <v>43</v>
      </c>
      <c r="K183" s="5" t="s">
        <v>234</v>
      </c>
      <c r="L183" s="5">
        <v>51</v>
      </c>
      <c r="M183" s="5" t="s">
        <v>229</v>
      </c>
      <c r="N183" s="5">
        <v>42</v>
      </c>
      <c r="O183" s="5" t="s">
        <v>257</v>
      </c>
    </row>
    <row r="184" spans="1:15" x14ac:dyDescent="0.25">
      <c r="A184" s="5">
        <v>183</v>
      </c>
      <c r="B184" s="5" t="s">
        <v>570</v>
      </c>
      <c r="C184" s="5" t="s">
        <v>253</v>
      </c>
      <c r="D184" s="5" t="s">
        <v>422</v>
      </c>
      <c r="E184" s="5" t="s">
        <v>423</v>
      </c>
      <c r="F184" s="5" t="s">
        <v>495</v>
      </c>
      <c r="G184" s="11">
        <v>213</v>
      </c>
      <c r="H184" s="5">
        <v>68</v>
      </c>
      <c r="I184" s="5" t="s">
        <v>442</v>
      </c>
      <c r="J184" s="5">
        <v>65</v>
      </c>
      <c r="K184" s="5" t="s">
        <v>234</v>
      </c>
      <c r="L184" s="5">
        <v>49</v>
      </c>
      <c r="M184" s="5" t="s">
        <v>229</v>
      </c>
      <c r="N184" s="5">
        <v>31</v>
      </c>
      <c r="O184" s="5" t="s">
        <v>257</v>
      </c>
    </row>
    <row r="185" spans="1:15" x14ac:dyDescent="0.25">
      <c r="A185" s="5">
        <v>184</v>
      </c>
      <c r="B185" s="5" t="s">
        <v>571</v>
      </c>
      <c r="C185" s="5" t="s">
        <v>223</v>
      </c>
      <c r="D185" s="5" t="s">
        <v>422</v>
      </c>
      <c r="E185" s="5" t="s">
        <v>423</v>
      </c>
      <c r="F185" s="5" t="s">
        <v>265</v>
      </c>
      <c r="G185" s="11">
        <v>202</v>
      </c>
      <c r="H185" s="5">
        <v>43</v>
      </c>
      <c r="I185" s="5" t="s">
        <v>250</v>
      </c>
      <c r="J185" s="5">
        <v>61</v>
      </c>
      <c r="K185" s="5" t="s">
        <v>239</v>
      </c>
      <c r="L185" s="5">
        <v>42</v>
      </c>
      <c r="M185" s="5" t="s">
        <v>240</v>
      </c>
      <c r="N185" s="5">
        <v>56</v>
      </c>
      <c r="O185" s="5" t="s">
        <v>266</v>
      </c>
    </row>
    <row r="186" spans="1:15" x14ac:dyDescent="0.25">
      <c r="A186" s="5">
        <v>185</v>
      </c>
      <c r="B186" s="5" t="s">
        <v>572</v>
      </c>
      <c r="C186" s="5" t="s">
        <v>253</v>
      </c>
      <c r="D186" s="5" t="s">
        <v>302</v>
      </c>
      <c r="E186" s="5" t="s">
        <v>418</v>
      </c>
      <c r="F186" s="5" t="s">
        <v>237</v>
      </c>
      <c r="G186" s="11">
        <v>225</v>
      </c>
      <c r="H186" s="5">
        <v>60</v>
      </c>
      <c r="I186" s="5" t="s">
        <v>238</v>
      </c>
      <c r="J186" s="5">
        <v>57</v>
      </c>
      <c r="K186" s="5" t="s">
        <v>309</v>
      </c>
      <c r="L186" s="5">
        <v>63</v>
      </c>
      <c r="M186" s="5" t="s">
        <v>240</v>
      </c>
      <c r="N186" s="5">
        <v>45</v>
      </c>
      <c r="O186" s="5" t="s">
        <v>237</v>
      </c>
    </row>
    <row r="187" spans="1:15" x14ac:dyDescent="0.25">
      <c r="A187" s="5">
        <v>186</v>
      </c>
      <c r="B187" s="5" t="s">
        <v>573</v>
      </c>
      <c r="C187" s="5" t="s">
        <v>223</v>
      </c>
      <c r="D187" s="5" t="s">
        <v>344</v>
      </c>
      <c r="E187" s="5" t="s">
        <v>574</v>
      </c>
      <c r="F187" s="5" t="s">
        <v>245</v>
      </c>
      <c r="G187" s="11">
        <v>234</v>
      </c>
      <c r="H187" s="5">
        <v>66</v>
      </c>
      <c r="I187" s="5" t="s">
        <v>227</v>
      </c>
      <c r="J187" s="5">
        <v>57</v>
      </c>
      <c r="K187" s="5" t="s">
        <v>229</v>
      </c>
      <c r="L187" s="5">
        <v>54</v>
      </c>
      <c r="M187" s="5" t="s">
        <v>228</v>
      </c>
      <c r="N187" s="5">
        <v>57</v>
      </c>
      <c r="O187" s="5" t="s">
        <v>230</v>
      </c>
    </row>
    <row r="188" spans="1:15" x14ac:dyDescent="0.25">
      <c r="A188" s="5">
        <v>187</v>
      </c>
      <c r="B188" s="5" t="s">
        <v>575</v>
      </c>
      <c r="C188" s="5" t="s">
        <v>253</v>
      </c>
      <c r="D188" s="5" t="s">
        <v>302</v>
      </c>
      <c r="E188" s="5" t="s">
        <v>576</v>
      </c>
      <c r="F188" s="5" t="s">
        <v>517</v>
      </c>
      <c r="G188" s="11">
        <v>254</v>
      </c>
      <c r="H188" s="5">
        <v>62</v>
      </c>
      <c r="I188" s="5" t="s">
        <v>250</v>
      </c>
      <c r="J188" s="5">
        <v>75</v>
      </c>
      <c r="K188" s="5" t="s">
        <v>239</v>
      </c>
      <c r="L188" s="5">
        <v>65</v>
      </c>
      <c r="M188" s="5" t="s">
        <v>234</v>
      </c>
      <c r="N188" s="5">
        <v>52</v>
      </c>
      <c r="O188" s="5" t="s">
        <v>366</v>
      </c>
    </row>
    <row r="189" spans="1:15" x14ac:dyDescent="0.25">
      <c r="A189" s="5">
        <v>188</v>
      </c>
      <c r="B189" s="5" t="s">
        <v>577</v>
      </c>
      <c r="C189" s="5" t="s">
        <v>253</v>
      </c>
      <c r="D189" s="5" t="s">
        <v>232</v>
      </c>
      <c r="E189" s="5" t="s">
        <v>578</v>
      </c>
      <c r="F189" s="5" t="s">
        <v>237</v>
      </c>
      <c r="G189" s="11">
        <v>246</v>
      </c>
      <c r="H189" s="5">
        <v>71</v>
      </c>
      <c r="I189" s="5" t="s">
        <v>239</v>
      </c>
      <c r="J189" s="5">
        <v>66</v>
      </c>
      <c r="K189" s="5" t="s">
        <v>238</v>
      </c>
      <c r="L189" s="5">
        <v>64</v>
      </c>
      <c r="M189" s="5" t="s">
        <v>240</v>
      </c>
      <c r="N189" s="5">
        <v>45</v>
      </c>
      <c r="O189" s="5" t="s">
        <v>237</v>
      </c>
    </row>
    <row r="190" spans="1:15" x14ac:dyDescent="0.25">
      <c r="A190" s="5">
        <v>189</v>
      </c>
      <c r="B190" s="5" t="s">
        <v>579</v>
      </c>
      <c r="C190" s="5" t="s">
        <v>253</v>
      </c>
      <c r="D190" s="5" t="s">
        <v>232</v>
      </c>
      <c r="E190" s="5" t="s">
        <v>334</v>
      </c>
      <c r="F190" s="5" t="s">
        <v>237</v>
      </c>
      <c r="G190" s="11">
        <v>217</v>
      </c>
      <c r="H190" s="5">
        <v>58</v>
      </c>
      <c r="I190" s="5" t="s">
        <v>238</v>
      </c>
      <c r="J190" s="5">
        <v>50</v>
      </c>
      <c r="K190" s="5" t="s">
        <v>239</v>
      </c>
      <c r="L190" s="5">
        <v>59</v>
      </c>
      <c r="M190" s="5" t="s">
        <v>240</v>
      </c>
      <c r="N190" s="5">
        <v>50</v>
      </c>
      <c r="O190" s="5" t="s">
        <v>237</v>
      </c>
    </row>
    <row r="191" spans="1:15" x14ac:dyDescent="0.25">
      <c r="A191" s="5">
        <v>190</v>
      </c>
      <c r="B191" s="5" t="s">
        <v>580</v>
      </c>
      <c r="C191" s="5" t="s">
        <v>223</v>
      </c>
      <c r="D191" s="5" t="s">
        <v>422</v>
      </c>
      <c r="E191" s="5" t="s">
        <v>423</v>
      </c>
      <c r="F191" s="5" t="s">
        <v>581</v>
      </c>
      <c r="G191" s="11">
        <v>210</v>
      </c>
      <c r="H191" s="5">
        <v>53</v>
      </c>
      <c r="I191" s="5" t="s">
        <v>238</v>
      </c>
      <c r="J191" s="5">
        <v>50</v>
      </c>
      <c r="K191" s="5" t="s">
        <v>239</v>
      </c>
      <c r="L191" s="5">
        <v>41</v>
      </c>
      <c r="M191" s="5" t="s">
        <v>240</v>
      </c>
      <c r="N191" s="5">
        <v>66</v>
      </c>
      <c r="O191" s="5" t="s">
        <v>366</v>
      </c>
    </row>
    <row r="192" spans="1:15" x14ac:dyDescent="0.25">
      <c r="A192" s="5">
        <v>191</v>
      </c>
      <c r="B192" s="5" t="s">
        <v>582</v>
      </c>
      <c r="C192" s="5" t="s">
        <v>253</v>
      </c>
      <c r="D192" s="5" t="s">
        <v>340</v>
      </c>
      <c r="E192" s="5" t="s">
        <v>352</v>
      </c>
      <c r="F192" s="5" t="s">
        <v>400</v>
      </c>
      <c r="G192" s="11">
        <v>234</v>
      </c>
      <c r="H192" s="5">
        <v>68</v>
      </c>
      <c r="I192" s="5" t="s">
        <v>228</v>
      </c>
      <c r="J192" s="5">
        <v>47</v>
      </c>
      <c r="K192" s="5" t="s">
        <v>234</v>
      </c>
      <c r="L192" s="5">
        <v>59</v>
      </c>
      <c r="M192" s="5" t="s">
        <v>229</v>
      </c>
      <c r="N192" s="5">
        <v>60</v>
      </c>
      <c r="O192" s="5" t="s">
        <v>402</v>
      </c>
    </row>
    <row r="193" spans="1:15" x14ac:dyDescent="0.25">
      <c r="A193" s="5">
        <v>192</v>
      </c>
      <c r="B193" s="5" t="s">
        <v>583</v>
      </c>
      <c r="C193" s="5" t="s">
        <v>223</v>
      </c>
      <c r="D193" s="5" t="s">
        <v>422</v>
      </c>
      <c r="E193" s="5" t="s">
        <v>584</v>
      </c>
      <c r="F193" s="5" t="s">
        <v>237</v>
      </c>
      <c r="G193" s="11">
        <v>247</v>
      </c>
      <c r="H193" s="5">
        <v>76</v>
      </c>
      <c r="I193" s="5" t="s">
        <v>238</v>
      </c>
      <c r="J193" s="5">
        <v>57</v>
      </c>
      <c r="K193" s="5" t="s">
        <v>239</v>
      </c>
      <c r="L193" s="5">
        <v>55</v>
      </c>
      <c r="M193" s="5" t="s">
        <v>240</v>
      </c>
      <c r="N193" s="5">
        <v>59</v>
      </c>
      <c r="O193" s="5" t="s">
        <v>237</v>
      </c>
    </row>
    <row r="194" spans="1:15" x14ac:dyDescent="0.25">
      <c r="A194" s="5">
        <v>193</v>
      </c>
      <c r="B194" s="5" t="s">
        <v>585</v>
      </c>
      <c r="C194" s="5" t="s">
        <v>253</v>
      </c>
      <c r="D194" s="5" t="s">
        <v>232</v>
      </c>
      <c r="E194" s="5" t="s">
        <v>284</v>
      </c>
      <c r="F194" s="5" t="s">
        <v>276</v>
      </c>
      <c r="G194" s="11">
        <v>237</v>
      </c>
      <c r="H194" s="5">
        <v>64</v>
      </c>
      <c r="I194" s="5" t="s">
        <v>234</v>
      </c>
      <c r="J194" s="5">
        <v>57</v>
      </c>
      <c r="K194" s="5" t="s">
        <v>229</v>
      </c>
      <c r="L194" s="5">
        <v>78</v>
      </c>
      <c r="M194" s="5" t="s">
        <v>228</v>
      </c>
      <c r="N194" s="5">
        <v>38</v>
      </c>
      <c r="O194" s="5" t="s">
        <v>277</v>
      </c>
    </row>
    <row r="195" spans="1:15" x14ac:dyDescent="0.25">
      <c r="A195" s="5">
        <v>194</v>
      </c>
      <c r="B195" s="5" t="s">
        <v>586</v>
      </c>
      <c r="C195" s="5" t="s">
        <v>253</v>
      </c>
      <c r="D195" s="5" t="s">
        <v>422</v>
      </c>
      <c r="E195" s="5" t="s">
        <v>460</v>
      </c>
      <c r="F195" s="5" t="s">
        <v>587</v>
      </c>
      <c r="G195" s="11">
        <v>220</v>
      </c>
      <c r="H195" s="5">
        <v>50</v>
      </c>
      <c r="I195" s="5" t="s">
        <v>320</v>
      </c>
      <c r="J195" s="5">
        <v>69</v>
      </c>
      <c r="K195" s="5" t="s">
        <v>250</v>
      </c>
      <c r="L195" s="5">
        <v>63</v>
      </c>
      <c r="M195" s="5" t="s">
        <v>239</v>
      </c>
      <c r="N195" s="5">
        <v>38</v>
      </c>
      <c r="O195" s="5" t="s">
        <v>366</v>
      </c>
    </row>
    <row r="196" spans="1:15" x14ac:dyDescent="0.25">
      <c r="A196" s="5">
        <v>195</v>
      </c>
      <c r="B196" s="5" t="s">
        <v>588</v>
      </c>
      <c r="C196" s="5" t="s">
        <v>253</v>
      </c>
      <c r="D196" s="5" t="s">
        <v>422</v>
      </c>
      <c r="E196" s="5" t="s">
        <v>456</v>
      </c>
      <c r="F196" s="5" t="s">
        <v>299</v>
      </c>
      <c r="G196" s="11">
        <v>204</v>
      </c>
      <c r="H196" s="5">
        <v>42</v>
      </c>
      <c r="I196" s="5" t="s">
        <v>234</v>
      </c>
      <c r="J196" s="5">
        <v>52</v>
      </c>
      <c r="K196" s="5" t="s">
        <v>229</v>
      </c>
      <c r="L196" s="5">
        <v>69</v>
      </c>
      <c r="M196" s="5" t="s">
        <v>228</v>
      </c>
      <c r="N196" s="5">
        <v>41</v>
      </c>
      <c r="O196" s="5" t="s">
        <v>277</v>
      </c>
    </row>
    <row r="197" spans="1:15" x14ac:dyDescent="0.25">
      <c r="A197" s="5">
        <v>196</v>
      </c>
      <c r="B197" s="5" t="s">
        <v>589</v>
      </c>
      <c r="C197" s="5" t="s">
        <v>223</v>
      </c>
      <c r="D197" s="5" t="s">
        <v>372</v>
      </c>
      <c r="E197" s="5" t="s">
        <v>542</v>
      </c>
      <c r="F197" s="5" t="s">
        <v>226</v>
      </c>
      <c r="G197" s="11">
        <v>212</v>
      </c>
      <c r="H197" s="5">
        <v>57</v>
      </c>
      <c r="I197" s="5" t="s">
        <v>228</v>
      </c>
      <c r="J197" s="5">
        <v>54</v>
      </c>
      <c r="K197" s="5" t="s">
        <v>229</v>
      </c>
      <c r="L197" s="5">
        <v>54</v>
      </c>
      <c r="M197" s="5" t="s">
        <v>227</v>
      </c>
      <c r="N197" s="5">
        <v>47</v>
      </c>
      <c r="O197" s="5" t="s">
        <v>230</v>
      </c>
    </row>
    <row r="198" spans="1:15" x14ac:dyDescent="0.25">
      <c r="A198" s="5">
        <v>197</v>
      </c>
      <c r="B198" s="5" t="s">
        <v>590</v>
      </c>
      <c r="C198" s="5" t="s">
        <v>223</v>
      </c>
      <c r="D198" s="5" t="s">
        <v>422</v>
      </c>
      <c r="E198" s="5" t="s">
        <v>423</v>
      </c>
      <c r="F198" s="5" t="s">
        <v>535</v>
      </c>
      <c r="G198" s="11">
        <v>213</v>
      </c>
      <c r="H198" s="5">
        <v>59</v>
      </c>
      <c r="I198" s="5" t="s">
        <v>227</v>
      </c>
      <c r="J198" s="5">
        <v>53</v>
      </c>
      <c r="K198" s="5" t="s">
        <v>228</v>
      </c>
      <c r="L198" s="5">
        <v>51</v>
      </c>
      <c r="M198" s="5" t="s">
        <v>229</v>
      </c>
      <c r="N198" s="5">
        <v>50</v>
      </c>
      <c r="O198" s="5" t="s">
        <v>257</v>
      </c>
    </row>
    <row r="199" spans="1:15" x14ac:dyDescent="0.25">
      <c r="A199" s="5">
        <v>198</v>
      </c>
      <c r="B199" s="5" t="s">
        <v>591</v>
      </c>
      <c r="C199" s="5" t="s">
        <v>223</v>
      </c>
      <c r="D199" s="5" t="s">
        <v>232</v>
      </c>
      <c r="E199" s="5" t="s">
        <v>578</v>
      </c>
      <c r="F199" s="5" t="s">
        <v>250</v>
      </c>
      <c r="G199" s="11">
        <v>228</v>
      </c>
      <c r="H199" s="5">
        <v>68</v>
      </c>
      <c r="I199" s="5" t="s">
        <v>250</v>
      </c>
      <c r="J199" s="5">
        <v>60</v>
      </c>
      <c r="K199" s="5" t="s">
        <v>239</v>
      </c>
      <c r="L199" s="5">
        <v>54</v>
      </c>
      <c r="M199" s="5" t="s">
        <v>234</v>
      </c>
      <c r="N199" s="5">
        <v>46</v>
      </c>
      <c r="O199" s="5" t="s">
        <v>251</v>
      </c>
    </row>
    <row r="200" spans="1:15" x14ac:dyDescent="0.25">
      <c r="A200" s="5">
        <v>199</v>
      </c>
      <c r="B200" s="5" t="s">
        <v>592</v>
      </c>
      <c r="C200" s="5" t="s">
        <v>223</v>
      </c>
      <c r="D200" s="5" t="s">
        <v>297</v>
      </c>
      <c r="E200" s="5" t="s">
        <v>593</v>
      </c>
      <c r="F200" s="5" t="s">
        <v>237</v>
      </c>
      <c r="G200" s="11">
        <v>205</v>
      </c>
      <c r="H200" s="5">
        <v>42</v>
      </c>
      <c r="I200" s="5" t="s">
        <v>250</v>
      </c>
      <c r="J200" s="5">
        <v>50</v>
      </c>
      <c r="K200" s="5" t="s">
        <v>239</v>
      </c>
      <c r="L200" s="5">
        <v>63</v>
      </c>
      <c r="M200" s="5" t="s">
        <v>240</v>
      </c>
      <c r="N200" s="5">
        <v>50</v>
      </c>
      <c r="O200" s="5" t="s">
        <v>237</v>
      </c>
    </row>
    <row r="201" spans="1:15" x14ac:dyDescent="0.25">
      <c r="A201" s="5">
        <v>200</v>
      </c>
      <c r="B201" s="5" t="s">
        <v>594</v>
      </c>
      <c r="C201" s="5" t="s">
        <v>253</v>
      </c>
      <c r="D201" s="5" t="s">
        <v>232</v>
      </c>
      <c r="E201" s="5" t="s">
        <v>578</v>
      </c>
      <c r="F201" s="5" t="s">
        <v>291</v>
      </c>
      <c r="G201" s="11">
        <v>226</v>
      </c>
      <c r="H201" s="5">
        <v>61</v>
      </c>
      <c r="I201" s="5" t="s">
        <v>227</v>
      </c>
      <c r="J201" s="5">
        <v>51</v>
      </c>
      <c r="K201" s="5" t="s">
        <v>228</v>
      </c>
      <c r="L201" s="5">
        <v>70</v>
      </c>
      <c r="M201" s="5" t="s">
        <v>229</v>
      </c>
      <c r="N201" s="5">
        <v>44</v>
      </c>
      <c r="O201" s="5" t="s">
        <v>291</v>
      </c>
    </row>
    <row r="202" spans="1:15" x14ac:dyDescent="0.25">
      <c r="A202" s="5">
        <v>201</v>
      </c>
      <c r="B202" s="5" t="s">
        <v>595</v>
      </c>
      <c r="C202" s="5" t="s">
        <v>223</v>
      </c>
      <c r="D202" s="5" t="s">
        <v>224</v>
      </c>
      <c r="E202" s="5" t="s">
        <v>413</v>
      </c>
      <c r="F202" s="5" t="s">
        <v>386</v>
      </c>
      <c r="G202" s="11">
        <v>237</v>
      </c>
      <c r="H202" s="5">
        <v>57</v>
      </c>
      <c r="I202" s="5" t="s">
        <v>238</v>
      </c>
      <c r="J202" s="5">
        <v>62</v>
      </c>
      <c r="K202" s="5" t="s">
        <v>239</v>
      </c>
      <c r="L202" s="5">
        <v>65</v>
      </c>
      <c r="M202" s="5" t="s">
        <v>240</v>
      </c>
      <c r="N202" s="5">
        <v>53</v>
      </c>
      <c r="O202" s="5" t="s">
        <v>266</v>
      </c>
    </row>
    <row r="203" spans="1:15" x14ac:dyDescent="0.25">
      <c r="A203" s="5">
        <v>202</v>
      </c>
      <c r="B203" s="5" t="s">
        <v>596</v>
      </c>
      <c r="C203" s="5" t="s">
        <v>223</v>
      </c>
      <c r="D203" s="5" t="s">
        <v>340</v>
      </c>
      <c r="E203" s="5" t="s">
        <v>597</v>
      </c>
      <c r="F203" s="5" t="s">
        <v>237</v>
      </c>
      <c r="G203" s="11">
        <v>216</v>
      </c>
      <c r="H203" s="5">
        <v>61</v>
      </c>
      <c r="I203" s="5" t="s">
        <v>320</v>
      </c>
      <c r="J203" s="5">
        <v>57</v>
      </c>
      <c r="K203" s="5" t="s">
        <v>239</v>
      </c>
      <c r="L203" s="5">
        <v>50</v>
      </c>
      <c r="M203" s="5" t="s">
        <v>240</v>
      </c>
      <c r="N203" s="5">
        <v>48</v>
      </c>
      <c r="O203" s="5" t="s">
        <v>237</v>
      </c>
    </row>
    <row r="204" spans="1:15" x14ac:dyDescent="0.25">
      <c r="A204" s="5">
        <v>203</v>
      </c>
      <c r="B204" s="5" t="s">
        <v>598</v>
      </c>
      <c r="C204" s="5" t="s">
        <v>253</v>
      </c>
      <c r="D204" s="5" t="s">
        <v>302</v>
      </c>
      <c r="E204" s="5" t="s">
        <v>462</v>
      </c>
      <c r="F204" s="5" t="s">
        <v>226</v>
      </c>
      <c r="G204" s="11">
        <v>236</v>
      </c>
      <c r="H204" s="5">
        <v>58</v>
      </c>
      <c r="I204" s="5" t="s">
        <v>227</v>
      </c>
      <c r="J204" s="5">
        <v>53</v>
      </c>
      <c r="K204" s="5" t="s">
        <v>228</v>
      </c>
      <c r="L204" s="5">
        <v>63</v>
      </c>
      <c r="M204" s="5" t="s">
        <v>229</v>
      </c>
      <c r="N204" s="5">
        <v>62</v>
      </c>
      <c r="O204" s="5" t="s">
        <v>230</v>
      </c>
    </row>
    <row r="205" spans="1:15" x14ac:dyDescent="0.25">
      <c r="A205" s="5">
        <v>204</v>
      </c>
      <c r="B205" s="5" t="s">
        <v>599</v>
      </c>
      <c r="C205" s="5" t="s">
        <v>253</v>
      </c>
      <c r="D205" s="5" t="s">
        <v>422</v>
      </c>
      <c r="E205" s="5" t="s">
        <v>432</v>
      </c>
      <c r="F205" s="5" t="s">
        <v>291</v>
      </c>
      <c r="G205" s="11">
        <v>244</v>
      </c>
      <c r="H205" s="5">
        <v>53</v>
      </c>
      <c r="I205" s="5" t="s">
        <v>227</v>
      </c>
      <c r="J205" s="5">
        <v>61</v>
      </c>
      <c r="K205" s="5" t="s">
        <v>228</v>
      </c>
      <c r="L205" s="5">
        <v>62</v>
      </c>
      <c r="M205" s="5" t="s">
        <v>229</v>
      </c>
      <c r="N205" s="5">
        <v>68</v>
      </c>
      <c r="O205" s="5" t="s">
        <v>291</v>
      </c>
    </row>
    <row r="206" spans="1:15" x14ac:dyDescent="0.25">
      <c r="A206" s="5">
        <v>205</v>
      </c>
      <c r="B206" s="5" t="s">
        <v>600</v>
      </c>
      <c r="C206" s="5" t="s">
        <v>253</v>
      </c>
      <c r="D206" s="5" t="s">
        <v>422</v>
      </c>
      <c r="E206" s="5" t="s">
        <v>526</v>
      </c>
      <c r="F206" s="5" t="s">
        <v>299</v>
      </c>
      <c r="G206" s="11">
        <v>237</v>
      </c>
      <c r="H206" s="5">
        <v>63</v>
      </c>
      <c r="I206" s="5" t="s">
        <v>228</v>
      </c>
      <c r="J206" s="5">
        <v>52</v>
      </c>
      <c r="K206" s="5" t="s">
        <v>234</v>
      </c>
      <c r="L206" s="5">
        <v>63</v>
      </c>
      <c r="M206" s="5" t="s">
        <v>229</v>
      </c>
      <c r="N206" s="5">
        <v>59</v>
      </c>
      <c r="O206" s="5" t="s">
        <v>277</v>
      </c>
    </row>
    <row r="207" spans="1:15" x14ac:dyDescent="0.25">
      <c r="A207" s="5">
        <v>206</v>
      </c>
      <c r="B207" s="5" t="s">
        <v>601</v>
      </c>
      <c r="C207" s="5" t="s">
        <v>223</v>
      </c>
      <c r="D207" s="5" t="s">
        <v>302</v>
      </c>
      <c r="E207" s="5" t="s">
        <v>602</v>
      </c>
      <c r="F207" s="5" t="s">
        <v>291</v>
      </c>
      <c r="G207" s="11">
        <v>232</v>
      </c>
      <c r="H207" s="5">
        <v>70</v>
      </c>
      <c r="I207" s="5" t="s">
        <v>227</v>
      </c>
      <c r="J207" s="5">
        <v>53</v>
      </c>
      <c r="K207" s="5" t="s">
        <v>228</v>
      </c>
      <c r="L207" s="5">
        <v>59</v>
      </c>
      <c r="M207" s="5" t="s">
        <v>229</v>
      </c>
      <c r="N207" s="5">
        <v>50</v>
      </c>
      <c r="O207" s="5" t="s">
        <v>291</v>
      </c>
    </row>
    <row r="208" spans="1:15" x14ac:dyDescent="0.25">
      <c r="A208" s="5">
        <v>207</v>
      </c>
      <c r="B208" s="5" t="s">
        <v>603</v>
      </c>
      <c r="C208" s="5" t="s">
        <v>253</v>
      </c>
      <c r="D208" s="5" t="s">
        <v>422</v>
      </c>
      <c r="E208" s="5" t="s">
        <v>432</v>
      </c>
      <c r="F208" s="5" t="s">
        <v>237</v>
      </c>
      <c r="G208" s="11">
        <v>244</v>
      </c>
      <c r="H208" s="5">
        <v>51</v>
      </c>
      <c r="I208" s="5" t="s">
        <v>238</v>
      </c>
      <c r="J208" s="5">
        <v>61</v>
      </c>
      <c r="K208" s="5" t="s">
        <v>239</v>
      </c>
      <c r="L208" s="5">
        <v>68</v>
      </c>
      <c r="M208" s="5" t="s">
        <v>240</v>
      </c>
      <c r="N208" s="5">
        <v>64</v>
      </c>
      <c r="O208" s="5" t="s">
        <v>237</v>
      </c>
    </row>
    <row r="209" spans="1:15" x14ac:dyDescent="0.25">
      <c r="A209" s="5">
        <v>208</v>
      </c>
      <c r="B209" s="5" t="s">
        <v>604</v>
      </c>
      <c r="C209" s="5" t="s">
        <v>223</v>
      </c>
      <c r="D209" s="5" t="s">
        <v>422</v>
      </c>
      <c r="E209" s="5" t="s">
        <v>432</v>
      </c>
      <c r="F209" s="5" t="s">
        <v>226</v>
      </c>
      <c r="G209" s="11">
        <v>260</v>
      </c>
      <c r="H209" s="5">
        <v>71</v>
      </c>
      <c r="I209" s="5" t="s">
        <v>227</v>
      </c>
      <c r="J209" s="5">
        <v>64</v>
      </c>
      <c r="K209" s="5" t="s">
        <v>228</v>
      </c>
      <c r="L209" s="5">
        <v>66</v>
      </c>
      <c r="M209" s="5" t="s">
        <v>229</v>
      </c>
      <c r="N209" s="5">
        <v>59</v>
      </c>
      <c r="O209" s="5" t="s">
        <v>230</v>
      </c>
    </row>
    <row r="210" spans="1:15" x14ac:dyDescent="0.25">
      <c r="A210" s="5">
        <v>209</v>
      </c>
      <c r="B210" s="5" t="s">
        <v>605</v>
      </c>
      <c r="C210" s="5" t="s">
        <v>253</v>
      </c>
      <c r="D210" s="5" t="s">
        <v>422</v>
      </c>
      <c r="E210" s="5" t="s">
        <v>499</v>
      </c>
      <c r="F210" s="5" t="s">
        <v>226</v>
      </c>
      <c r="G210" s="11">
        <v>245</v>
      </c>
      <c r="H210" s="5">
        <v>63</v>
      </c>
      <c r="I210" s="5" t="s">
        <v>227</v>
      </c>
      <c r="J210" s="5">
        <v>59</v>
      </c>
      <c r="K210" s="5" t="s">
        <v>228</v>
      </c>
      <c r="L210" s="5">
        <v>60</v>
      </c>
      <c r="M210" s="5" t="s">
        <v>229</v>
      </c>
      <c r="N210" s="5">
        <v>63</v>
      </c>
      <c r="O210" s="5" t="s">
        <v>230</v>
      </c>
    </row>
    <row r="211" spans="1:15" x14ac:dyDescent="0.25">
      <c r="A211" s="5">
        <v>210</v>
      </c>
      <c r="B211" s="5" t="s">
        <v>606</v>
      </c>
      <c r="C211" s="5" t="s">
        <v>223</v>
      </c>
      <c r="D211" s="5" t="s">
        <v>422</v>
      </c>
      <c r="E211" s="5" t="s">
        <v>432</v>
      </c>
      <c r="F211" s="5" t="s">
        <v>245</v>
      </c>
      <c r="G211" s="11">
        <v>253</v>
      </c>
      <c r="H211" s="5">
        <v>59</v>
      </c>
      <c r="I211" s="5" t="s">
        <v>227</v>
      </c>
      <c r="J211" s="5">
        <v>60</v>
      </c>
      <c r="K211" s="5" t="s">
        <v>228</v>
      </c>
      <c r="L211" s="5">
        <v>71</v>
      </c>
      <c r="M211" s="5" t="s">
        <v>229</v>
      </c>
      <c r="N211" s="5">
        <v>63</v>
      </c>
      <c r="O211" s="5" t="s">
        <v>230</v>
      </c>
    </row>
    <row r="212" spans="1:15" x14ac:dyDescent="0.25">
      <c r="A212" s="5">
        <v>211</v>
      </c>
      <c r="B212" s="5" t="s">
        <v>607</v>
      </c>
      <c r="C212" s="5" t="s">
        <v>253</v>
      </c>
      <c r="D212" s="5" t="s">
        <v>422</v>
      </c>
      <c r="E212" s="5" t="s">
        <v>432</v>
      </c>
      <c r="F212" s="5" t="s">
        <v>237</v>
      </c>
      <c r="G212" s="11">
        <v>238</v>
      </c>
      <c r="H212" s="5">
        <v>62</v>
      </c>
      <c r="I212" s="5" t="s">
        <v>238</v>
      </c>
      <c r="J212" s="5">
        <v>66</v>
      </c>
      <c r="K212" s="5" t="s">
        <v>239</v>
      </c>
      <c r="L212" s="5">
        <v>54</v>
      </c>
      <c r="M212" s="5" t="s">
        <v>240</v>
      </c>
      <c r="N212" s="5">
        <v>56</v>
      </c>
      <c r="O212" s="5" t="s">
        <v>237</v>
      </c>
    </row>
    <row r="213" spans="1:15" x14ac:dyDescent="0.25">
      <c r="A213" s="5">
        <v>212</v>
      </c>
      <c r="B213" s="5" t="s">
        <v>608</v>
      </c>
      <c r="C213" s="5" t="s">
        <v>223</v>
      </c>
      <c r="D213" s="5" t="s">
        <v>232</v>
      </c>
      <c r="E213" s="5" t="s">
        <v>233</v>
      </c>
      <c r="F213" s="5" t="s">
        <v>291</v>
      </c>
      <c r="G213" s="11">
        <v>223</v>
      </c>
      <c r="H213" s="5">
        <v>58</v>
      </c>
      <c r="I213" s="5" t="s">
        <v>227</v>
      </c>
      <c r="J213" s="5">
        <v>55</v>
      </c>
      <c r="K213" s="5" t="s">
        <v>229</v>
      </c>
      <c r="L213" s="5">
        <v>54</v>
      </c>
      <c r="M213" s="5" t="s">
        <v>228</v>
      </c>
      <c r="N213" s="5">
        <v>56</v>
      </c>
      <c r="O213" s="5" t="s">
        <v>291</v>
      </c>
    </row>
    <row r="214" spans="1:15" x14ac:dyDescent="0.25">
      <c r="A214" s="5">
        <v>213</v>
      </c>
      <c r="B214" s="5" t="s">
        <v>609</v>
      </c>
      <c r="C214" s="5" t="s">
        <v>223</v>
      </c>
      <c r="D214" s="5" t="s">
        <v>422</v>
      </c>
      <c r="E214" s="5" t="s">
        <v>610</v>
      </c>
      <c r="F214" s="5" t="s">
        <v>226</v>
      </c>
      <c r="G214" s="11">
        <v>280</v>
      </c>
      <c r="H214" s="5">
        <v>75</v>
      </c>
      <c r="I214" s="5" t="s">
        <v>227</v>
      </c>
      <c r="J214" s="5">
        <v>68</v>
      </c>
      <c r="K214" s="5" t="s">
        <v>228</v>
      </c>
      <c r="L214" s="5">
        <v>61</v>
      </c>
      <c r="M214" s="5" t="s">
        <v>229</v>
      </c>
      <c r="N214" s="5">
        <v>76</v>
      </c>
      <c r="O214" s="5" t="s">
        <v>230</v>
      </c>
    </row>
    <row r="215" spans="1:15" x14ac:dyDescent="0.25">
      <c r="A215" s="5">
        <v>214</v>
      </c>
      <c r="B215" s="5" t="s">
        <v>611</v>
      </c>
      <c r="C215" s="5" t="s">
        <v>253</v>
      </c>
      <c r="D215" s="5" t="s">
        <v>422</v>
      </c>
      <c r="E215" s="5" t="s">
        <v>432</v>
      </c>
      <c r="F215" s="5" t="s">
        <v>612</v>
      </c>
      <c r="G215" s="11">
        <v>274</v>
      </c>
      <c r="H215" s="5">
        <v>62</v>
      </c>
      <c r="I215" s="5" t="s">
        <v>227</v>
      </c>
      <c r="J215" s="5">
        <v>61</v>
      </c>
      <c r="K215" s="5" t="s">
        <v>228</v>
      </c>
      <c r="L215" s="5">
        <v>70</v>
      </c>
      <c r="M215" s="5" t="s">
        <v>229</v>
      </c>
      <c r="N215" s="5">
        <v>81</v>
      </c>
      <c r="O215" s="5" t="s">
        <v>230</v>
      </c>
    </row>
    <row r="216" spans="1:15" x14ac:dyDescent="0.25">
      <c r="A216" s="5">
        <v>215</v>
      </c>
      <c r="B216" s="5" t="s">
        <v>613</v>
      </c>
      <c r="C216" s="5" t="s">
        <v>223</v>
      </c>
      <c r="D216" s="5" t="s">
        <v>302</v>
      </c>
      <c r="E216" s="5" t="s">
        <v>614</v>
      </c>
      <c r="F216" s="5" t="s">
        <v>226</v>
      </c>
      <c r="G216" s="11">
        <v>308</v>
      </c>
      <c r="H216" s="5">
        <v>72</v>
      </c>
      <c r="I216" s="5" t="s">
        <v>227</v>
      </c>
      <c r="J216" s="5">
        <v>73</v>
      </c>
      <c r="K216" s="5" t="s">
        <v>228</v>
      </c>
      <c r="L216" s="5">
        <v>67</v>
      </c>
      <c r="M216" s="5" t="s">
        <v>229</v>
      </c>
      <c r="N216" s="5">
        <v>96</v>
      </c>
      <c r="O216" s="5" t="s">
        <v>230</v>
      </c>
    </row>
    <row r="217" spans="1:15" x14ac:dyDescent="0.25">
      <c r="A217" s="5">
        <v>216</v>
      </c>
      <c r="B217" s="5" t="s">
        <v>615</v>
      </c>
      <c r="C217" s="5" t="s">
        <v>253</v>
      </c>
      <c r="D217" s="5" t="s">
        <v>422</v>
      </c>
      <c r="E217" s="5" t="s">
        <v>526</v>
      </c>
      <c r="F217" s="5" t="s">
        <v>276</v>
      </c>
      <c r="G217" s="11">
        <v>288</v>
      </c>
      <c r="H217" s="5">
        <v>73</v>
      </c>
      <c r="I217" s="5" t="s">
        <v>234</v>
      </c>
      <c r="J217" s="5">
        <v>63</v>
      </c>
      <c r="K217" s="5" t="s">
        <v>229</v>
      </c>
      <c r="L217" s="5">
        <v>87</v>
      </c>
      <c r="M217" s="5" t="s">
        <v>228</v>
      </c>
      <c r="N217" s="5">
        <v>65</v>
      </c>
      <c r="O217" s="5" t="s">
        <v>277</v>
      </c>
    </row>
    <row r="218" spans="1:15" x14ac:dyDescent="0.25">
      <c r="A218" s="5">
        <v>217</v>
      </c>
      <c r="B218" s="5" t="s">
        <v>616</v>
      </c>
      <c r="C218" s="5" t="s">
        <v>253</v>
      </c>
      <c r="D218" s="5" t="s">
        <v>422</v>
      </c>
      <c r="E218" s="5" t="s">
        <v>432</v>
      </c>
      <c r="F218" s="5" t="s">
        <v>237</v>
      </c>
      <c r="G218" s="11">
        <v>248</v>
      </c>
      <c r="H218" s="5">
        <v>72</v>
      </c>
      <c r="I218" s="5" t="s">
        <v>238</v>
      </c>
      <c r="J218" s="5">
        <v>55</v>
      </c>
      <c r="K218" s="5" t="s">
        <v>239</v>
      </c>
      <c r="L218" s="5">
        <v>57</v>
      </c>
      <c r="M218" s="5" t="s">
        <v>240</v>
      </c>
      <c r="N218" s="5">
        <v>64</v>
      </c>
      <c r="O218" s="5" t="s">
        <v>237</v>
      </c>
    </row>
    <row r="219" spans="1:15" x14ac:dyDescent="0.25">
      <c r="A219" s="5">
        <v>218</v>
      </c>
      <c r="B219" s="5" t="s">
        <v>617</v>
      </c>
      <c r="C219" s="5" t="s">
        <v>253</v>
      </c>
      <c r="D219" s="5" t="s">
        <v>422</v>
      </c>
      <c r="E219" s="5" t="s">
        <v>618</v>
      </c>
      <c r="F219" s="5" t="s">
        <v>250</v>
      </c>
      <c r="G219" s="11">
        <v>216</v>
      </c>
      <c r="H219" s="5">
        <v>60</v>
      </c>
      <c r="I219" s="5" t="s">
        <v>238</v>
      </c>
      <c r="J219" s="5">
        <v>46</v>
      </c>
      <c r="K219" s="5" t="s">
        <v>250</v>
      </c>
      <c r="L219" s="5">
        <v>61</v>
      </c>
      <c r="M219" s="5" t="s">
        <v>234</v>
      </c>
      <c r="N219" s="5">
        <v>49</v>
      </c>
      <c r="O219" s="5" t="s">
        <v>251</v>
      </c>
    </row>
    <row r="220" spans="1:15" x14ac:dyDescent="0.25">
      <c r="A220" s="5">
        <v>219</v>
      </c>
      <c r="B220" s="5" t="s">
        <v>619</v>
      </c>
      <c r="C220" s="5" t="s">
        <v>253</v>
      </c>
      <c r="D220" s="5" t="s">
        <v>224</v>
      </c>
      <c r="E220" s="5" t="s">
        <v>270</v>
      </c>
      <c r="F220" s="5" t="s">
        <v>237</v>
      </c>
      <c r="G220" s="11">
        <v>269</v>
      </c>
      <c r="H220" s="5">
        <v>72</v>
      </c>
      <c r="I220" s="5" t="s">
        <v>239</v>
      </c>
      <c r="J220" s="5">
        <v>69</v>
      </c>
      <c r="K220" s="5" t="s">
        <v>238</v>
      </c>
      <c r="L220" s="5">
        <v>64</v>
      </c>
      <c r="M220" s="5" t="s">
        <v>240</v>
      </c>
      <c r="N220" s="5">
        <v>64</v>
      </c>
      <c r="O220" s="5" t="s">
        <v>237</v>
      </c>
    </row>
    <row r="221" spans="1:15" x14ac:dyDescent="0.25">
      <c r="A221" s="5">
        <v>220</v>
      </c>
      <c r="B221" s="5" t="s">
        <v>620</v>
      </c>
      <c r="C221" s="5" t="s">
        <v>253</v>
      </c>
      <c r="D221" s="5" t="s">
        <v>422</v>
      </c>
      <c r="E221" s="5" t="s">
        <v>460</v>
      </c>
      <c r="F221" s="5" t="s">
        <v>304</v>
      </c>
      <c r="G221" s="11">
        <v>274</v>
      </c>
      <c r="H221" s="5">
        <v>59</v>
      </c>
      <c r="I221" s="5" t="s">
        <v>234</v>
      </c>
      <c r="J221" s="5">
        <v>77</v>
      </c>
      <c r="K221" s="5" t="s">
        <v>228</v>
      </c>
      <c r="L221" s="5">
        <v>75</v>
      </c>
      <c r="M221" s="5" t="s">
        <v>229</v>
      </c>
      <c r="N221" s="5">
        <v>63</v>
      </c>
      <c r="O221" s="5" t="s">
        <v>277</v>
      </c>
    </row>
    <row r="222" spans="1:15" x14ac:dyDescent="0.25">
      <c r="A222" s="5">
        <v>221</v>
      </c>
      <c r="B222" s="5" t="s">
        <v>621</v>
      </c>
      <c r="C222" s="5" t="s">
        <v>223</v>
      </c>
      <c r="D222" s="5" t="s">
        <v>422</v>
      </c>
      <c r="E222" s="5" t="s">
        <v>423</v>
      </c>
      <c r="F222" s="5" t="s">
        <v>435</v>
      </c>
      <c r="G222" s="11">
        <v>211</v>
      </c>
      <c r="H222" s="5">
        <v>54</v>
      </c>
      <c r="I222" s="5" t="s">
        <v>250</v>
      </c>
      <c r="J222" s="5">
        <v>55</v>
      </c>
      <c r="K222" s="5" t="s">
        <v>239</v>
      </c>
      <c r="L222" s="5">
        <v>55</v>
      </c>
      <c r="M222" s="5" t="s">
        <v>234</v>
      </c>
      <c r="N222" s="5">
        <v>47</v>
      </c>
      <c r="O222" s="5" t="s">
        <v>251</v>
      </c>
    </row>
    <row r="223" spans="1:15" x14ac:dyDescent="0.25">
      <c r="A223" s="5">
        <v>222</v>
      </c>
      <c r="B223" s="5" t="s">
        <v>622</v>
      </c>
      <c r="C223" s="5" t="s">
        <v>223</v>
      </c>
      <c r="D223" s="5" t="s">
        <v>422</v>
      </c>
      <c r="E223" s="5" t="s">
        <v>432</v>
      </c>
      <c r="F223" s="5" t="s">
        <v>226</v>
      </c>
      <c r="G223" s="11">
        <v>221</v>
      </c>
      <c r="H223" s="5">
        <v>53</v>
      </c>
      <c r="I223" s="5" t="s">
        <v>227</v>
      </c>
      <c r="J223" s="5">
        <v>53</v>
      </c>
      <c r="K223" s="5" t="s">
        <v>228</v>
      </c>
      <c r="L223" s="5">
        <v>48</v>
      </c>
      <c r="M223" s="5" t="s">
        <v>229</v>
      </c>
      <c r="N223" s="5">
        <v>67</v>
      </c>
      <c r="O223" s="5" t="s">
        <v>230</v>
      </c>
    </row>
    <row r="224" spans="1:15" x14ac:dyDescent="0.25">
      <c r="A224" s="5">
        <v>223</v>
      </c>
      <c r="B224" s="5" t="s">
        <v>623</v>
      </c>
      <c r="C224" s="5" t="s">
        <v>223</v>
      </c>
      <c r="D224" s="5" t="s">
        <v>486</v>
      </c>
      <c r="E224" s="5" t="s">
        <v>624</v>
      </c>
      <c r="F224" s="5" t="s">
        <v>237</v>
      </c>
      <c r="G224" s="11">
        <v>210</v>
      </c>
      <c r="H224" s="5">
        <v>47</v>
      </c>
      <c r="I224" s="5" t="s">
        <v>320</v>
      </c>
      <c r="J224" s="5">
        <v>60</v>
      </c>
      <c r="K224" s="5" t="s">
        <v>240</v>
      </c>
      <c r="L224" s="5">
        <v>54</v>
      </c>
      <c r="M224" s="5" t="s">
        <v>239</v>
      </c>
      <c r="N224" s="5">
        <v>49</v>
      </c>
      <c r="O224" s="5" t="s">
        <v>237</v>
      </c>
    </row>
    <row r="225" spans="1:15" x14ac:dyDescent="0.25">
      <c r="A225" s="5">
        <v>224</v>
      </c>
      <c r="B225" s="5" t="s">
        <v>625</v>
      </c>
      <c r="C225" s="5" t="s">
        <v>223</v>
      </c>
      <c r="D225" s="5" t="s">
        <v>422</v>
      </c>
      <c r="E225" s="5" t="s">
        <v>423</v>
      </c>
      <c r="F225" s="5" t="s">
        <v>435</v>
      </c>
      <c r="G225" s="11">
        <v>211</v>
      </c>
      <c r="H225" s="5">
        <v>54</v>
      </c>
      <c r="I225" s="5" t="s">
        <v>250</v>
      </c>
      <c r="J225" s="5">
        <v>52</v>
      </c>
      <c r="K225" s="5" t="s">
        <v>239</v>
      </c>
      <c r="L225" s="5">
        <v>54</v>
      </c>
      <c r="M225" s="5" t="s">
        <v>240</v>
      </c>
      <c r="N225" s="5">
        <v>51</v>
      </c>
      <c r="O225" s="5" t="s">
        <v>251</v>
      </c>
    </row>
    <row r="226" spans="1:15" x14ac:dyDescent="0.25">
      <c r="A226" s="5">
        <v>225</v>
      </c>
      <c r="B226" s="5" t="s">
        <v>626</v>
      </c>
      <c r="C226" s="5" t="s">
        <v>223</v>
      </c>
      <c r="D226" s="5" t="s">
        <v>422</v>
      </c>
      <c r="E226" s="5" t="s">
        <v>526</v>
      </c>
      <c r="F226" s="5" t="s">
        <v>291</v>
      </c>
      <c r="G226" s="11">
        <v>224</v>
      </c>
      <c r="H226" s="5">
        <v>55</v>
      </c>
      <c r="I226" s="5" t="s">
        <v>227</v>
      </c>
      <c r="J226" s="5">
        <v>57</v>
      </c>
      <c r="K226" s="5" t="s">
        <v>228</v>
      </c>
      <c r="L226" s="5">
        <v>58</v>
      </c>
      <c r="M226" s="5" t="s">
        <v>229</v>
      </c>
      <c r="N226" s="5">
        <v>54</v>
      </c>
      <c r="O226" s="5" t="s">
        <v>291</v>
      </c>
    </row>
    <row r="227" spans="1:15" x14ac:dyDescent="0.25">
      <c r="A227" s="5">
        <v>226</v>
      </c>
      <c r="B227" s="5" t="s">
        <v>627</v>
      </c>
      <c r="C227" s="5" t="s">
        <v>253</v>
      </c>
      <c r="D227" s="5" t="s">
        <v>422</v>
      </c>
      <c r="E227" s="5" t="s">
        <v>423</v>
      </c>
      <c r="F227" s="5" t="s">
        <v>495</v>
      </c>
      <c r="G227" s="11">
        <v>224</v>
      </c>
      <c r="H227" s="5">
        <v>58</v>
      </c>
      <c r="I227" s="5" t="s">
        <v>228</v>
      </c>
      <c r="J227" s="5">
        <v>59</v>
      </c>
      <c r="K227" s="5" t="s">
        <v>234</v>
      </c>
      <c r="L227" s="5">
        <v>57</v>
      </c>
      <c r="M227" s="5" t="s">
        <v>229</v>
      </c>
      <c r="N227" s="5">
        <v>50</v>
      </c>
      <c r="O227" s="5" t="s">
        <v>257</v>
      </c>
    </row>
    <row r="228" spans="1:15" x14ac:dyDescent="0.25">
      <c r="A228" s="5">
        <v>227</v>
      </c>
      <c r="B228" s="5" t="s">
        <v>628</v>
      </c>
      <c r="C228" s="5" t="s">
        <v>253</v>
      </c>
      <c r="D228" s="5" t="s">
        <v>422</v>
      </c>
      <c r="E228" s="5" t="s">
        <v>423</v>
      </c>
      <c r="F228" s="5" t="s">
        <v>315</v>
      </c>
      <c r="G228" s="11">
        <v>219</v>
      </c>
      <c r="H228" s="5">
        <v>57</v>
      </c>
      <c r="I228" s="5" t="s">
        <v>629</v>
      </c>
      <c r="J228" s="5">
        <v>51</v>
      </c>
      <c r="K228" s="5" t="s">
        <v>250</v>
      </c>
      <c r="L228" s="5">
        <v>53</v>
      </c>
      <c r="M228" s="5" t="s">
        <v>238</v>
      </c>
      <c r="N228" s="5">
        <v>58</v>
      </c>
      <c r="O228" s="5" t="s">
        <v>266</v>
      </c>
    </row>
    <row r="229" spans="1:15" x14ac:dyDescent="0.25">
      <c r="A229" s="5">
        <v>228</v>
      </c>
      <c r="B229" s="5" t="s">
        <v>630</v>
      </c>
      <c r="C229" s="5" t="s">
        <v>223</v>
      </c>
      <c r="D229" s="5" t="s">
        <v>422</v>
      </c>
      <c r="E229" s="5" t="s">
        <v>432</v>
      </c>
      <c r="F229" s="5" t="s">
        <v>631</v>
      </c>
      <c r="G229" s="11">
        <v>264</v>
      </c>
      <c r="H229" s="5">
        <v>60</v>
      </c>
      <c r="I229" s="5" t="s">
        <v>227</v>
      </c>
      <c r="J229" s="5">
        <v>65</v>
      </c>
      <c r="K229" s="5" t="s">
        <v>228</v>
      </c>
      <c r="L229" s="5">
        <v>69</v>
      </c>
      <c r="M229" s="5" t="s">
        <v>229</v>
      </c>
      <c r="N229" s="5">
        <v>70</v>
      </c>
      <c r="O229" s="5" t="s">
        <v>257</v>
      </c>
    </row>
    <row r="230" spans="1:15" x14ac:dyDescent="0.25">
      <c r="A230" s="5">
        <v>229</v>
      </c>
      <c r="B230" s="5" t="s">
        <v>632</v>
      </c>
      <c r="C230" s="5" t="s">
        <v>253</v>
      </c>
      <c r="D230" s="5" t="s">
        <v>422</v>
      </c>
      <c r="E230" s="5" t="s">
        <v>454</v>
      </c>
      <c r="F230" s="5" t="s">
        <v>250</v>
      </c>
      <c r="G230" s="11">
        <v>222</v>
      </c>
      <c r="H230" s="5">
        <v>57</v>
      </c>
      <c r="I230" s="5" t="s">
        <v>250</v>
      </c>
      <c r="J230" s="5">
        <v>55</v>
      </c>
      <c r="K230" s="5" t="s">
        <v>239</v>
      </c>
      <c r="L230" s="5">
        <v>54</v>
      </c>
      <c r="M230" s="5" t="s">
        <v>234</v>
      </c>
      <c r="N230" s="5">
        <v>56</v>
      </c>
      <c r="O230" s="5" t="s">
        <v>251</v>
      </c>
    </row>
    <row r="231" spans="1:15" x14ac:dyDescent="0.25">
      <c r="A231" s="5">
        <v>230</v>
      </c>
      <c r="B231" s="5" t="s">
        <v>633</v>
      </c>
      <c r="C231" s="5" t="s">
        <v>253</v>
      </c>
      <c r="D231" s="5" t="s">
        <v>422</v>
      </c>
      <c r="E231" s="5" t="s">
        <v>432</v>
      </c>
      <c r="F231" s="5" t="s">
        <v>299</v>
      </c>
      <c r="G231" s="11">
        <v>275</v>
      </c>
      <c r="H231" s="5">
        <v>71</v>
      </c>
      <c r="I231" s="5" t="s">
        <v>228</v>
      </c>
      <c r="J231" s="5">
        <v>75</v>
      </c>
      <c r="K231" s="5" t="s">
        <v>229</v>
      </c>
      <c r="L231" s="5">
        <v>67</v>
      </c>
      <c r="M231" s="5" t="s">
        <v>234</v>
      </c>
      <c r="N231" s="5">
        <v>62</v>
      </c>
      <c r="O231" s="5" t="s">
        <v>277</v>
      </c>
    </row>
    <row r="232" spans="1:15" x14ac:dyDescent="0.25">
      <c r="A232" s="5">
        <v>231</v>
      </c>
      <c r="B232" s="5" t="s">
        <v>634</v>
      </c>
      <c r="C232" s="5" t="s">
        <v>253</v>
      </c>
      <c r="D232" s="5" t="s">
        <v>422</v>
      </c>
      <c r="E232" s="5" t="s">
        <v>508</v>
      </c>
      <c r="F232" s="5" t="s">
        <v>226</v>
      </c>
      <c r="G232" s="11">
        <v>234</v>
      </c>
      <c r="H232" s="5">
        <v>65</v>
      </c>
      <c r="I232" s="5" t="s">
        <v>227</v>
      </c>
      <c r="J232" s="5">
        <v>56</v>
      </c>
      <c r="K232" s="5" t="s">
        <v>228</v>
      </c>
      <c r="L232" s="5">
        <v>65</v>
      </c>
      <c r="M232" s="5" t="s">
        <v>229</v>
      </c>
      <c r="N232" s="5">
        <v>48</v>
      </c>
      <c r="O232" s="5" t="s">
        <v>230</v>
      </c>
    </row>
    <row r="233" spans="1:15" x14ac:dyDescent="0.25">
      <c r="A233" s="5">
        <v>232</v>
      </c>
      <c r="B233" s="5" t="s">
        <v>635</v>
      </c>
      <c r="C233" s="5" t="s">
        <v>223</v>
      </c>
      <c r="D233" s="5" t="s">
        <v>372</v>
      </c>
      <c r="E233" s="5" t="s">
        <v>636</v>
      </c>
      <c r="F233" s="5" t="s">
        <v>637</v>
      </c>
      <c r="G233" s="11">
        <v>219</v>
      </c>
      <c r="H233" s="5">
        <v>52</v>
      </c>
      <c r="I233" s="5" t="s">
        <v>227</v>
      </c>
      <c r="J233" s="5">
        <v>52</v>
      </c>
      <c r="K233" s="5" t="s">
        <v>228</v>
      </c>
      <c r="L233" s="5">
        <v>58</v>
      </c>
      <c r="M233" s="5" t="s">
        <v>229</v>
      </c>
      <c r="N233" s="5">
        <v>57</v>
      </c>
      <c r="O233" s="5" t="s">
        <v>230</v>
      </c>
    </row>
    <row r="234" spans="1:15" x14ac:dyDescent="0.25">
      <c r="A234" s="5">
        <v>233</v>
      </c>
      <c r="B234" s="5" t="s">
        <v>638</v>
      </c>
      <c r="C234" s="5" t="s">
        <v>253</v>
      </c>
      <c r="D234" s="5" t="s">
        <v>422</v>
      </c>
      <c r="E234" s="5" t="s">
        <v>423</v>
      </c>
      <c r="F234" s="5" t="s">
        <v>639</v>
      </c>
      <c r="G234" s="11">
        <v>224</v>
      </c>
      <c r="H234" s="5">
        <v>63</v>
      </c>
      <c r="I234" s="5" t="s">
        <v>227</v>
      </c>
      <c r="J234" s="5">
        <v>56</v>
      </c>
      <c r="K234" s="5" t="s">
        <v>228</v>
      </c>
      <c r="L234" s="5">
        <v>51</v>
      </c>
      <c r="M234" s="5" t="s">
        <v>229</v>
      </c>
      <c r="N234" s="5">
        <v>54</v>
      </c>
      <c r="O234" s="5" t="s">
        <v>366</v>
      </c>
    </row>
    <row r="235" spans="1:15" x14ac:dyDescent="0.25">
      <c r="A235" s="5">
        <v>234</v>
      </c>
      <c r="B235" s="5" t="s">
        <v>640</v>
      </c>
      <c r="C235" s="5" t="s">
        <v>223</v>
      </c>
      <c r="D235" s="5" t="s">
        <v>422</v>
      </c>
      <c r="E235" s="5" t="s">
        <v>618</v>
      </c>
      <c r="F235" s="5" t="s">
        <v>226</v>
      </c>
      <c r="G235" s="11">
        <v>231</v>
      </c>
      <c r="H235" s="5">
        <v>70</v>
      </c>
      <c r="I235" s="5" t="s">
        <v>227</v>
      </c>
      <c r="J235" s="5">
        <v>53</v>
      </c>
      <c r="K235" s="5" t="s">
        <v>228</v>
      </c>
      <c r="L235" s="5">
        <v>52</v>
      </c>
      <c r="M235" s="5" t="s">
        <v>229</v>
      </c>
      <c r="N235" s="5">
        <v>56</v>
      </c>
      <c r="O235" s="5" t="s">
        <v>230</v>
      </c>
    </row>
    <row r="236" spans="1:15" x14ac:dyDescent="0.25">
      <c r="A236" s="5">
        <v>235</v>
      </c>
      <c r="B236" s="5" t="s">
        <v>641</v>
      </c>
      <c r="C236" s="5" t="s">
        <v>253</v>
      </c>
      <c r="D236" s="5" t="s">
        <v>422</v>
      </c>
      <c r="E236" s="5" t="s">
        <v>445</v>
      </c>
      <c r="F236" s="5" t="s">
        <v>642</v>
      </c>
      <c r="G236" s="11">
        <v>252</v>
      </c>
      <c r="H236" s="5">
        <v>56</v>
      </c>
      <c r="I236" s="5" t="s">
        <v>234</v>
      </c>
      <c r="J236" s="5">
        <v>72</v>
      </c>
      <c r="K236" s="5" t="s">
        <v>228</v>
      </c>
      <c r="L236" s="5">
        <v>65</v>
      </c>
      <c r="M236" s="5" t="s">
        <v>229</v>
      </c>
      <c r="N236" s="5">
        <v>59</v>
      </c>
      <c r="O236" s="5" t="s">
        <v>257</v>
      </c>
    </row>
    <row r="237" spans="1:15" x14ac:dyDescent="0.25">
      <c r="A237" s="5">
        <v>236</v>
      </c>
      <c r="B237" s="5" t="s">
        <v>643</v>
      </c>
      <c r="C237" s="5" t="s">
        <v>253</v>
      </c>
      <c r="D237" s="5" t="s">
        <v>422</v>
      </c>
      <c r="E237" s="5" t="s">
        <v>454</v>
      </c>
      <c r="F237" s="5" t="s">
        <v>226</v>
      </c>
      <c r="G237" s="11">
        <v>314</v>
      </c>
      <c r="H237" s="5">
        <v>72</v>
      </c>
      <c r="I237" s="5" t="s">
        <v>227</v>
      </c>
      <c r="J237" s="5">
        <v>75</v>
      </c>
      <c r="K237" s="5" t="s">
        <v>228</v>
      </c>
      <c r="L237" s="5">
        <v>82</v>
      </c>
      <c r="M237" s="5" t="s">
        <v>229</v>
      </c>
      <c r="N237" s="5">
        <v>85</v>
      </c>
      <c r="O237" s="5" t="s">
        <v>230</v>
      </c>
    </row>
    <row r="238" spans="1:15" x14ac:dyDescent="0.25">
      <c r="A238" s="5">
        <v>237</v>
      </c>
      <c r="B238" s="5" t="s">
        <v>644</v>
      </c>
      <c r="C238" s="5" t="s">
        <v>253</v>
      </c>
      <c r="D238" s="5" t="s">
        <v>302</v>
      </c>
      <c r="E238" s="5" t="s">
        <v>645</v>
      </c>
      <c r="F238" s="5" t="s">
        <v>304</v>
      </c>
      <c r="G238" s="11">
        <v>256</v>
      </c>
      <c r="H238" s="5">
        <v>69</v>
      </c>
      <c r="I238" s="5" t="s">
        <v>228</v>
      </c>
      <c r="J238" s="5">
        <v>63</v>
      </c>
      <c r="K238" s="5" t="s">
        <v>234</v>
      </c>
      <c r="L238" s="5">
        <v>69</v>
      </c>
      <c r="M238" s="5" t="s">
        <v>229</v>
      </c>
      <c r="N238" s="5">
        <v>55</v>
      </c>
      <c r="O238" s="5" t="s">
        <v>277</v>
      </c>
    </row>
    <row r="239" spans="1:15" x14ac:dyDescent="0.25">
      <c r="A239" s="5">
        <v>238</v>
      </c>
      <c r="B239" s="5" t="s">
        <v>646</v>
      </c>
      <c r="C239" s="5" t="s">
        <v>223</v>
      </c>
      <c r="D239" s="5" t="s">
        <v>340</v>
      </c>
      <c r="E239" s="5" t="s">
        <v>448</v>
      </c>
      <c r="F239" s="5" t="s">
        <v>226</v>
      </c>
      <c r="G239" s="11">
        <v>302</v>
      </c>
      <c r="H239" s="5">
        <v>64</v>
      </c>
      <c r="I239" s="5" t="s">
        <v>227</v>
      </c>
      <c r="J239" s="5">
        <v>68</v>
      </c>
      <c r="K239" s="5" t="s">
        <v>228</v>
      </c>
      <c r="L239" s="5">
        <v>81</v>
      </c>
      <c r="M239" s="5" t="s">
        <v>229</v>
      </c>
      <c r="N239" s="5">
        <v>89</v>
      </c>
      <c r="O239" s="5" t="s">
        <v>230</v>
      </c>
    </row>
    <row r="240" spans="1:15" x14ac:dyDescent="0.25">
      <c r="A240" s="5">
        <v>239</v>
      </c>
      <c r="B240" s="5" t="s">
        <v>647</v>
      </c>
      <c r="C240" s="5" t="s">
        <v>223</v>
      </c>
      <c r="D240" s="5" t="s">
        <v>422</v>
      </c>
      <c r="E240" s="5" t="s">
        <v>432</v>
      </c>
      <c r="F240" s="5" t="s">
        <v>342</v>
      </c>
      <c r="G240" s="11">
        <v>234</v>
      </c>
      <c r="H240" s="5">
        <v>52</v>
      </c>
      <c r="I240" s="5" t="s">
        <v>250</v>
      </c>
      <c r="J240" s="5">
        <v>60</v>
      </c>
      <c r="K240" s="5" t="s">
        <v>239</v>
      </c>
      <c r="L240" s="5">
        <v>57</v>
      </c>
      <c r="M240" s="5" t="s">
        <v>234</v>
      </c>
      <c r="N240" s="5">
        <v>65</v>
      </c>
      <c r="O240" s="5" t="s">
        <v>251</v>
      </c>
    </row>
    <row r="241" spans="1:15" x14ac:dyDescent="0.25">
      <c r="A241" s="5">
        <v>240</v>
      </c>
      <c r="B241" s="5" t="s">
        <v>648</v>
      </c>
      <c r="C241" s="5" t="s">
        <v>223</v>
      </c>
      <c r="D241" s="5" t="s">
        <v>422</v>
      </c>
      <c r="E241" s="5" t="s">
        <v>432</v>
      </c>
      <c r="F241" s="5" t="s">
        <v>226</v>
      </c>
      <c r="G241" s="11">
        <v>268</v>
      </c>
      <c r="H241" s="5">
        <v>71</v>
      </c>
      <c r="I241" s="5" t="s">
        <v>228</v>
      </c>
      <c r="J241" s="5">
        <v>60</v>
      </c>
      <c r="K241" s="5" t="s">
        <v>227</v>
      </c>
      <c r="L241" s="5">
        <v>63</v>
      </c>
      <c r="M241" s="5" t="s">
        <v>229</v>
      </c>
      <c r="N241" s="5">
        <v>74</v>
      </c>
      <c r="O241" s="5" t="s">
        <v>230</v>
      </c>
    </row>
    <row r="242" spans="1:15" x14ac:dyDescent="0.25">
      <c r="A242" s="5">
        <v>241</v>
      </c>
      <c r="B242" s="5" t="s">
        <v>649</v>
      </c>
      <c r="C242" s="5" t="s">
        <v>253</v>
      </c>
      <c r="D242" s="5" t="s">
        <v>422</v>
      </c>
      <c r="E242" s="5" t="s">
        <v>432</v>
      </c>
      <c r="F242" s="5" t="s">
        <v>265</v>
      </c>
      <c r="G242" s="11">
        <v>273</v>
      </c>
      <c r="H242" s="5">
        <v>71</v>
      </c>
      <c r="I242" s="5" t="s">
        <v>320</v>
      </c>
      <c r="J242" s="5">
        <v>74</v>
      </c>
      <c r="K242" s="5" t="s">
        <v>239</v>
      </c>
      <c r="L242" s="5">
        <v>62</v>
      </c>
      <c r="M242" s="5" t="s">
        <v>240</v>
      </c>
      <c r="N242" s="5">
        <v>66</v>
      </c>
      <c r="O242" s="5" t="s">
        <v>266</v>
      </c>
    </row>
    <row r="243" spans="1:15" x14ac:dyDescent="0.25">
      <c r="A243" s="5">
        <v>242</v>
      </c>
      <c r="B243" s="5" t="s">
        <v>650</v>
      </c>
      <c r="C243" s="5" t="s">
        <v>223</v>
      </c>
      <c r="D243" s="5" t="s">
        <v>422</v>
      </c>
      <c r="E243" s="5" t="s">
        <v>432</v>
      </c>
      <c r="F243" s="5" t="s">
        <v>386</v>
      </c>
      <c r="G243" s="11">
        <v>249</v>
      </c>
      <c r="H243" s="5">
        <v>67</v>
      </c>
      <c r="I243" s="5" t="s">
        <v>238</v>
      </c>
      <c r="J243" s="5">
        <v>56</v>
      </c>
      <c r="K243" s="5" t="s">
        <v>239</v>
      </c>
      <c r="L243" s="5">
        <v>60</v>
      </c>
      <c r="M243" s="5" t="s">
        <v>240</v>
      </c>
      <c r="N243" s="5">
        <v>66</v>
      </c>
      <c r="O243" s="5" t="s">
        <v>266</v>
      </c>
    </row>
    <row r="244" spans="1:15" x14ac:dyDescent="0.25">
      <c r="A244" s="5">
        <v>243</v>
      </c>
      <c r="B244" s="5" t="s">
        <v>651</v>
      </c>
      <c r="C244" s="5" t="s">
        <v>253</v>
      </c>
      <c r="D244" s="5" t="s">
        <v>422</v>
      </c>
      <c r="E244" s="5" t="s">
        <v>432</v>
      </c>
      <c r="F244" s="5" t="s">
        <v>226</v>
      </c>
      <c r="G244" s="11">
        <v>309</v>
      </c>
      <c r="H244" s="5">
        <v>63</v>
      </c>
      <c r="I244" s="5" t="s">
        <v>227</v>
      </c>
      <c r="J244" s="5">
        <v>74</v>
      </c>
      <c r="K244" s="5" t="s">
        <v>228</v>
      </c>
      <c r="L244" s="5">
        <v>81</v>
      </c>
      <c r="M244" s="5" t="s">
        <v>229</v>
      </c>
      <c r="N244" s="5">
        <v>91</v>
      </c>
      <c r="O244" s="5" t="s">
        <v>230</v>
      </c>
    </row>
    <row r="245" spans="1:15" x14ac:dyDescent="0.25">
      <c r="A245" s="5">
        <v>244</v>
      </c>
      <c r="B245" s="5" t="s">
        <v>652</v>
      </c>
      <c r="C245" s="5" t="s">
        <v>223</v>
      </c>
      <c r="D245" s="5" t="s">
        <v>422</v>
      </c>
      <c r="E245" s="5" t="s">
        <v>423</v>
      </c>
      <c r="F245" s="5" t="s">
        <v>365</v>
      </c>
      <c r="G245" s="11">
        <v>220</v>
      </c>
      <c r="H245" s="5">
        <v>59</v>
      </c>
      <c r="I245" s="5" t="s">
        <v>250</v>
      </c>
      <c r="J245" s="5">
        <v>60</v>
      </c>
      <c r="K245" s="5" t="s">
        <v>239</v>
      </c>
      <c r="L245" s="5">
        <v>52</v>
      </c>
      <c r="M245" s="5" t="s">
        <v>234</v>
      </c>
      <c r="N245" s="5">
        <v>49</v>
      </c>
      <c r="O245" s="5" t="s">
        <v>366</v>
      </c>
    </row>
    <row r="246" spans="1:15" x14ac:dyDescent="0.25">
      <c r="A246" s="5">
        <v>245</v>
      </c>
      <c r="B246" s="5" t="s">
        <v>653</v>
      </c>
      <c r="C246" s="5" t="s">
        <v>253</v>
      </c>
      <c r="D246" s="5" t="s">
        <v>422</v>
      </c>
      <c r="E246" s="5" t="s">
        <v>432</v>
      </c>
      <c r="F246" s="5" t="s">
        <v>226</v>
      </c>
      <c r="G246" s="11">
        <v>236</v>
      </c>
      <c r="H246" s="5">
        <v>56</v>
      </c>
      <c r="I246" s="5" t="s">
        <v>227</v>
      </c>
      <c r="J246" s="5">
        <v>68</v>
      </c>
      <c r="K246" s="5" t="s">
        <v>228</v>
      </c>
      <c r="L246" s="5">
        <v>58</v>
      </c>
      <c r="M246" s="5" t="s">
        <v>229</v>
      </c>
      <c r="N246" s="5">
        <v>54</v>
      </c>
      <c r="O246" s="5" t="s">
        <v>230</v>
      </c>
    </row>
    <row r="247" spans="1:15" x14ac:dyDescent="0.25">
      <c r="A247" s="5">
        <v>246</v>
      </c>
      <c r="B247" s="5" t="s">
        <v>654</v>
      </c>
      <c r="C247" s="5" t="s">
        <v>253</v>
      </c>
      <c r="D247" s="5" t="s">
        <v>337</v>
      </c>
      <c r="E247" s="5" t="s">
        <v>655</v>
      </c>
      <c r="F247" s="5" t="s">
        <v>226</v>
      </c>
      <c r="G247" s="11">
        <v>265</v>
      </c>
      <c r="H247" s="5">
        <v>74</v>
      </c>
      <c r="I247" s="5" t="s">
        <v>227</v>
      </c>
      <c r="J247" s="5">
        <v>69</v>
      </c>
      <c r="K247" s="5" t="s">
        <v>228</v>
      </c>
      <c r="L247" s="5">
        <v>62</v>
      </c>
      <c r="M247" s="5" t="s">
        <v>229</v>
      </c>
      <c r="N247" s="5">
        <v>60</v>
      </c>
      <c r="O247" s="5" t="s">
        <v>230</v>
      </c>
    </row>
    <row r="248" spans="1:15" x14ac:dyDescent="0.25">
      <c r="A248" s="5">
        <v>247</v>
      </c>
      <c r="B248" s="5" t="s">
        <v>656</v>
      </c>
      <c r="C248" s="5" t="s">
        <v>253</v>
      </c>
      <c r="D248" s="5" t="s">
        <v>486</v>
      </c>
      <c r="E248" s="5" t="s">
        <v>657</v>
      </c>
      <c r="F248" s="5" t="s">
        <v>304</v>
      </c>
      <c r="G248" s="11">
        <v>278</v>
      </c>
      <c r="H248" s="5">
        <v>75</v>
      </c>
      <c r="I248" s="5" t="s">
        <v>228</v>
      </c>
      <c r="J248" s="5">
        <v>59</v>
      </c>
      <c r="K248" s="5" t="s">
        <v>234</v>
      </c>
      <c r="L248" s="5">
        <v>80</v>
      </c>
      <c r="M248" s="5" t="s">
        <v>229</v>
      </c>
      <c r="N248" s="5">
        <v>64</v>
      </c>
      <c r="O248" s="5" t="s">
        <v>277</v>
      </c>
    </row>
    <row r="249" spans="1:15" x14ac:dyDescent="0.25">
      <c r="A249" s="5">
        <v>248</v>
      </c>
      <c r="B249" s="5" t="s">
        <v>658</v>
      </c>
      <c r="C249" s="5" t="s">
        <v>223</v>
      </c>
      <c r="D249" s="5" t="s">
        <v>422</v>
      </c>
      <c r="E249" s="5" t="s">
        <v>584</v>
      </c>
      <c r="F249" s="5" t="s">
        <v>382</v>
      </c>
      <c r="G249" s="11">
        <v>276</v>
      </c>
      <c r="H249" s="5">
        <v>68</v>
      </c>
      <c r="I249" s="5" t="s">
        <v>227</v>
      </c>
      <c r="J249" s="5">
        <v>61</v>
      </c>
      <c r="K249" s="5" t="s">
        <v>228</v>
      </c>
      <c r="L249" s="5">
        <v>66</v>
      </c>
      <c r="M249" s="5" t="s">
        <v>229</v>
      </c>
      <c r="N249" s="5">
        <v>81</v>
      </c>
      <c r="O249" s="5" t="s">
        <v>230</v>
      </c>
    </row>
    <row r="250" spans="1:15" x14ac:dyDescent="0.25">
      <c r="A250" s="5">
        <v>249</v>
      </c>
      <c r="B250" s="5" t="s">
        <v>659</v>
      </c>
      <c r="C250" s="5" t="s">
        <v>223</v>
      </c>
      <c r="D250" s="5" t="s">
        <v>422</v>
      </c>
      <c r="E250" s="5" t="s">
        <v>660</v>
      </c>
      <c r="F250" s="5" t="s">
        <v>291</v>
      </c>
      <c r="G250" s="11">
        <v>211</v>
      </c>
      <c r="H250" s="5">
        <v>53</v>
      </c>
      <c r="I250" s="5" t="s">
        <v>227</v>
      </c>
      <c r="J250" s="5">
        <v>48</v>
      </c>
      <c r="K250" s="5" t="s">
        <v>228</v>
      </c>
      <c r="L250" s="5">
        <v>60</v>
      </c>
      <c r="M250" s="5" t="s">
        <v>229</v>
      </c>
      <c r="N250" s="5">
        <v>50</v>
      </c>
      <c r="O250" s="5" t="s">
        <v>291</v>
      </c>
    </row>
    <row r="251" spans="1:15" x14ac:dyDescent="0.25">
      <c r="A251" s="5">
        <v>250</v>
      </c>
      <c r="B251" s="5" t="s">
        <v>661</v>
      </c>
      <c r="C251" s="5" t="s">
        <v>253</v>
      </c>
      <c r="D251" s="5" t="s">
        <v>422</v>
      </c>
      <c r="E251" s="5" t="s">
        <v>432</v>
      </c>
      <c r="F251" s="5" t="s">
        <v>237</v>
      </c>
      <c r="G251" s="11">
        <v>221</v>
      </c>
      <c r="H251" s="5">
        <v>51</v>
      </c>
      <c r="I251" s="5" t="s">
        <v>250</v>
      </c>
      <c r="J251" s="5">
        <v>56</v>
      </c>
      <c r="K251" s="5" t="s">
        <v>239</v>
      </c>
      <c r="L251" s="5">
        <v>53</v>
      </c>
      <c r="M251" s="5" t="s">
        <v>240</v>
      </c>
      <c r="N251" s="5">
        <v>61</v>
      </c>
      <c r="O251" s="5" t="s">
        <v>237</v>
      </c>
    </row>
    <row r="252" spans="1:15" x14ac:dyDescent="0.25">
      <c r="A252" s="5">
        <v>251</v>
      </c>
      <c r="B252" s="5" t="s">
        <v>662</v>
      </c>
      <c r="C252" s="5" t="s">
        <v>253</v>
      </c>
      <c r="D252" s="5" t="s">
        <v>302</v>
      </c>
      <c r="E252" s="5" t="s">
        <v>418</v>
      </c>
      <c r="F252" s="5" t="s">
        <v>250</v>
      </c>
      <c r="G252" s="11">
        <v>222</v>
      </c>
      <c r="H252" s="5">
        <v>55</v>
      </c>
      <c r="I252" s="5" t="s">
        <v>320</v>
      </c>
      <c r="J252" s="5">
        <v>65</v>
      </c>
      <c r="K252" s="5" t="s">
        <v>250</v>
      </c>
      <c r="L252" s="5">
        <v>50</v>
      </c>
      <c r="M252" s="5" t="s">
        <v>234</v>
      </c>
      <c r="N252" s="5">
        <v>52</v>
      </c>
      <c r="O252" s="5" t="s">
        <v>251</v>
      </c>
    </row>
    <row r="253" spans="1:15" x14ac:dyDescent="0.25">
      <c r="A253" s="5">
        <v>252</v>
      </c>
      <c r="B253" s="5" t="s">
        <v>663</v>
      </c>
      <c r="C253" s="5" t="s">
        <v>253</v>
      </c>
      <c r="D253" s="5" t="s">
        <v>422</v>
      </c>
      <c r="E253" s="5" t="s">
        <v>432</v>
      </c>
      <c r="F253" s="5" t="s">
        <v>291</v>
      </c>
      <c r="G253" s="11">
        <v>279</v>
      </c>
      <c r="H253" s="5">
        <v>69</v>
      </c>
      <c r="I253" s="5" t="s">
        <v>227</v>
      </c>
      <c r="J253" s="5">
        <v>68</v>
      </c>
      <c r="K253" s="5" t="s">
        <v>228</v>
      </c>
      <c r="L253" s="5">
        <v>78</v>
      </c>
      <c r="M253" s="5" t="s">
        <v>229</v>
      </c>
      <c r="N253" s="5">
        <v>64</v>
      </c>
      <c r="O253" s="5" t="s">
        <v>291</v>
      </c>
    </row>
    <row r="254" spans="1:15" x14ac:dyDescent="0.25">
      <c r="A254" s="5">
        <v>253</v>
      </c>
      <c r="B254" s="5" t="s">
        <v>664</v>
      </c>
      <c r="C254" s="5" t="s">
        <v>253</v>
      </c>
      <c r="D254" s="5" t="s">
        <v>422</v>
      </c>
      <c r="E254" s="5" t="s">
        <v>432</v>
      </c>
      <c r="F254" s="5" t="s">
        <v>249</v>
      </c>
      <c r="G254" s="11">
        <v>213</v>
      </c>
      <c r="H254" s="5">
        <v>55</v>
      </c>
      <c r="I254" s="5" t="s">
        <v>250</v>
      </c>
      <c r="J254" s="5">
        <v>55</v>
      </c>
      <c r="K254" s="5" t="s">
        <v>239</v>
      </c>
      <c r="L254" s="5">
        <v>54</v>
      </c>
      <c r="M254" s="5" t="s">
        <v>240</v>
      </c>
      <c r="N254" s="5">
        <v>49</v>
      </c>
      <c r="O254" s="5" t="s">
        <v>251</v>
      </c>
    </row>
    <row r="255" spans="1:15" x14ac:dyDescent="0.25">
      <c r="A255" s="5">
        <v>254</v>
      </c>
      <c r="B255" s="5" t="s">
        <v>665</v>
      </c>
      <c r="C255" s="5" t="s">
        <v>223</v>
      </c>
      <c r="D255" s="5" t="s">
        <v>422</v>
      </c>
      <c r="E255" s="5" t="s">
        <v>432</v>
      </c>
      <c r="F255" s="5" t="s">
        <v>226</v>
      </c>
      <c r="G255" s="11">
        <v>236</v>
      </c>
      <c r="H255" s="5">
        <v>58</v>
      </c>
      <c r="I255" s="5" t="s">
        <v>227</v>
      </c>
      <c r="J255" s="5">
        <v>53</v>
      </c>
      <c r="K255" s="5" t="s">
        <v>228</v>
      </c>
      <c r="L255" s="5">
        <v>66</v>
      </c>
      <c r="M255" s="5" t="s">
        <v>229</v>
      </c>
      <c r="N255" s="5">
        <v>59</v>
      </c>
      <c r="O255" s="5" t="s">
        <v>230</v>
      </c>
    </row>
    <row r="256" spans="1:15" x14ac:dyDescent="0.25">
      <c r="A256" s="5">
        <v>255</v>
      </c>
      <c r="B256" s="5" t="s">
        <v>666</v>
      </c>
      <c r="C256" s="5" t="s">
        <v>223</v>
      </c>
      <c r="D256" s="5" t="s">
        <v>422</v>
      </c>
      <c r="E256" s="5" t="s">
        <v>423</v>
      </c>
      <c r="F256" s="5" t="s">
        <v>517</v>
      </c>
      <c r="G256" s="11">
        <v>214</v>
      </c>
      <c r="H256" s="5">
        <v>53</v>
      </c>
      <c r="I256" s="5" t="s">
        <v>239</v>
      </c>
      <c r="J256" s="5">
        <v>56</v>
      </c>
      <c r="K256" s="5" t="s">
        <v>250</v>
      </c>
      <c r="L256" s="5">
        <v>58</v>
      </c>
      <c r="M256" s="5" t="s">
        <v>234</v>
      </c>
      <c r="N256" s="5">
        <v>47</v>
      </c>
      <c r="O256" s="5" t="s">
        <v>366</v>
      </c>
    </row>
    <row r="257" spans="1:15" x14ac:dyDescent="0.25">
      <c r="A257" s="5">
        <v>256</v>
      </c>
      <c r="B257" s="5" t="s">
        <v>667</v>
      </c>
      <c r="C257" s="5" t="s">
        <v>253</v>
      </c>
      <c r="D257" s="5" t="s">
        <v>422</v>
      </c>
      <c r="E257" s="5" t="s">
        <v>432</v>
      </c>
      <c r="F257" s="5" t="s">
        <v>435</v>
      </c>
      <c r="G257" s="11">
        <v>223</v>
      </c>
      <c r="H257" s="5">
        <v>53</v>
      </c>
      <c r="I257" s="5" t="s">
        <v>250</v>
      </c>
      <c r="J257" s="5">
        <v>56</v>
      </c>
      <c r="K257" s="5" t="s">
        <v>239</v>
      </c>
      <c r="L257" s="5">
        <v>59</v>
      </c>
      <c r="M257" s="5" t="s">
        <v>240</v>
      </c>
      <c r="N257" s="5">
        <v>55</v>
      </c>
      <c r="O257" s="5" t="s">
        <v>251</v>
      </c>
    </row>
    <row r="258" spans="1:15" x14ac:dyDescent="0.25">
      <c r="A258" s="5">
        <v>257</v>
      </c>
      <c r="B258" s="5" t="s">
        <v>668</v>
      </c>
      <c r="C258" s="5" t="s">
        <v>223</v>
      </c>
      <c r="D258" s="5" t="s">
        <v>422</v>
      </c>
      <c r="E258" s="5" t="s">
        <v>432</v>
      </c>
      <c r="F258" s="5" t="s">
        <v>291</v>
      </c>
      <c r="G258" s="11">
        <v>211</v>
      </c>
      <c r="H258" s="5">
        <v>61</v>
      </c>
      <c r="I258" s="5" t="s">
        <v>227</v>
      </c>
      <c r="J258" s="5">
        <v>50</v>
      </c>
      <c r="K258" s="5" t="s">
        <v>228</v>
      </c>
      <c r="L258" s="5">
        <v>52</v>
      </c>
      <c r="M258" s="5" t="s">
        <v>229</v>
      </c>
      <c r="N258" s="5">
        <v>48</v>
      </c>
      <c r="O258" s="5" t="s">
        <v>291</v>
      </c>
    </row>
    <row r="259" spans="1:15" x14ac:dyDescent="0.25">
      <c r="A259" s="5">
        <v>258</v>
      </c>
      <c r="B259" s="5" t="s">
        <v>669</v>
      </c>
      <c r="C259" s="5" t="s">
        <v>223</v>
      </c>
      <c r="D259" s="5" t="s">
        <v>422</v>
      </c>
      <c r="E259" s="5" t="s">
        <v>670</v>
      </c>
      <c r="F259" s="5" t="s">
        <v>517</v>
      </c>
      <c r="G259" s="11">
        <v>209</v>
      </c>
      <c r="H259" s="5">
        <v>45</v>
      </c>
      <c r="I259" s="5" t="s">
        <v>320</v>
      </c>
      <c r="J259" s="5">
        <v>55</v>
      </c>
      <c r="K259" s="5" t="s">
        <v>250</v>
      </c>
      <c r="L259" s="5">
        <v>56</v>
      </c>
      <c r="M259" s="5" t="s">
        <v>234</v>
      </c>
      <c r="N259" s="5">
        <v>53</v>
      </c>
      <c r="O259" s="5" t="s">
        <v>366</v>
      </c>
    </row>
    <row r="260" spans="1:15" x14ac:dyDescent="0.25">
      <c r="A260" s="5">
        <v>259</v>
      </c>
      <c r="B260" s="5" t="s">
        <v>671</v>
      </c>
      <c r="C260" s="5" t="s">
        <v>223</v>
      </c>
      <c r="D260" s="5" t="s">
        <v>422</v>
      </c>
      <c r="E260" s="5" t="s">
        <v>432</v>
      </c>
      <c r="F260" s="5" t="s">
        <v>226</v>
      </c>
      <c r="G260" s="11">
        <v>241</v>
      </c>
      <c r="H260" s="5">
        <v>63</v>
      </c>
      <c r="I260" s="5" t="s">
        <v>227</v>
      </c>
      <c r="J260" s="5">
        <v>57</v>
      </c>
      <c r="K260" s="5" t="s">
        <v>228</v>
      </c>
      <c r="L260" s="5">
        <v>62</v>
      </c>
      <c r="M260" s="5" t="s">
        <v>229</v>
      </c>
      <c r="N260" s="5">
        <v>59</v>
      </c>
      <c r="O260" s="5" t="s">
        <v>230</v>
      </c>
    </row>
    <row r="261" spans="1:15" x14ac:dyDescent="0.25">
      <c r="A261" s="5">
        <v>260</v>
      </c>
      <c r="B261" s="5" t="s">
        <v>672</v>
      </c>
      <c r="C261" s="5" t="s">
        <v>253</v>
      </c>
      <c r="D261" s="5" t="s">
        <v>422</v>
      </c>
      <c r="E261" s="5" t="s">
        <v>660</v>
      </c>
      <c r="F261" s="5" t="s">
        <v>250</v>
      </c>
      <c r="G261" s="11">
        <v>224</v>
      </c>
      <c r="H261" s="5">
        <v>67</v>
      </c>
      <c r="I261" s="5" t="s">
        <v>250</v>
      </c>
      <c r="J261" s="5">
        <v>56</v>
      </c>
      <c r="K261" s="5" t="s">
        <v>239</v>
      </c>
      <c r="L261" s="5">
        <v>49</v>
      </c>
      <c r="M261" s="5" t="s">
        <v>234</v>
      </c>
      <c r="N261" s="5">
        <v>52</v>
      </c>
      <c r="O261" s="5" t="s">
        <v>251</v>
      </c>
    </row>
    <row r="262" spans="1:15" x14ac:dyDescent="0.25">
      <c r="A262" s="5">
        <v>261</v>
      </c>
      <c r="B262" s="5" t="s">
        <v>673</v>
      </c>
      <c r="C262" s="5" t="s">
        <v>253</v>
      </c>
      <c r="D262" s="5" t="s">
        <v>422</v>
      </c>
      <c r="E262" s="5" t="s">
        <v>432</v>
      </c>
      <c r="F262" s="5" t="s">
        <v>674</v>
      </c>
      <c r="G262" s="11">
        <v>234</v>
      </c>
      <c r="H262" s="5">
        <v>62</v>
      </c>
      <c r="I262" s="5" t="s">
        <v>238</v>
      </c>
      <c r="J262" s="5">
        <v>56</v>
      </c>
      <c r="K262" s="5" t="s">
        <v>239</v>
      </c>
      <c r="L262" s="5">
        <v>57</v>
      </c>
      <c r="M262" s="5" t="s">
        <v>240</v>
      </c>
      <c r="N262" s="5">
        <v>59</v>
      </c>
      <c r="O262" s="5" t="s">
        <v>266</v>
      </c>
    </row>
    <row r="263" spans="1:15" x14ac:dyDescent="0.25">
      <c r="A263" s="5">
        <v>262</v>
      </c>
      <c r="B263" s="5" t="s">
        <v>675</v>
      </c>
      <c r="C263" s="5" t="s">
        <v>223</v>
      </c>
      <c r="D263" s="5" t="s">
        <v>422</v>
      </c>
      <c r="E263" s="5" t="s">
        <v>460</v>
      </c>
      <c r="F263" s="5" t="s">
        <v>226</v>
      </c>
      <c r="G263" s="11">
        <v>234</v>
      </c>
      <c r="H263" s="5">
        <v>68</v>
      </c>
      <c r="I263" s="5" t="s">
        <v>227</v>
      </c>
      <c r="J263" s="5">
        <v>59</v>
      </c>
      <c r="K263" s="5" t="s">
        <v>228</v>
      </c>
      <c r="L263" s="5">
        <v>59</v>
      </c>
      <c r="M263" s="5" t="s">
        <v>229</v>
      </c>
      <c r="N263" s="5">
        <v>48</v>
      </c>
      <c r="O263" s="5" t="s">
        <v>230</v>
      </c>
    </row>
    <row r="264" spans="1:15" x14ac:dyDescent="0.25">
      <c r="A264" s="5">
        <v>263</v>
      </c>
      <c r="B264" s="5" t="s">
        <v>676</v>
      </c>
      <c r="C264" s="5" t="s">
        <v>253</v>
      </c>
      <c r="D264" s="5" t="s">
        <v>302</v>
      </c>
      <c r="E264" s="5" t="s">
        <v>677</v>
      </c>
      <c r="F264" s="5" t="s">
        <v>250</v>
      </c>
      <c r="G264" s="11">
        <v>208</v>
      </c>
      <c r="H264" s="5">
        <v>49</v>
      </c>
      <c r="I264" s="5" t="s">
        <v>250</v>
      </c>
      <c r="J264" s="5">
        <v>53</v>
      </c>
      <c r="K264" s="5" t="s">
        <v>239</v>
      </c>
      <c r="L264" s="5">
        <v>59</v>
      </c>
      <c r="M264" s="5" t="s">
        <v>234</v>
      </c>
      <c r="N264" s="5">
        <v>47</v>
      </c>
      <c r="O264" s="5" t="s">
        <v>251</v>
      </c>
    </row>
    <row r="265" spans="1:15" x14ac:dyDescent="0.25">
      <c r="A265" s="5">
        <v>264</v>
      </c>
      <c r="B265" s="5" t="s">
        <v>678</v>
      </c>
      <c r="C265" s="5" t="s">
        <v>253</v>
      </c>
      <c r="D265" s="5" t="s">
        <v>422</v>
      </c>
      <c r="E265" s="5" t="s">
        <v>584</v>
      </c>
      <c r="F265" s="5" t="s">
        <v>250</v>
      </c>
      <c r="G265" s="11">
        <v>244</v>
      </c>
      <c r="H265" s="5">
        <v>71</v>
      </c>
      <c r="I265" s="5" t="s">
        <v>250</v>
      </c>
      <c r="J265" s="5">
        <v>63</v>
      </c>
      <c r="K265" s="5" t="s">
        <v>239</v>
      </c>
      <c r="L265" s="5">
        <v>61</v>
      </c>
      <c r="M265" s="5" t="s">
        <v>234</v>
      </c>
      <c r="N265" s="5">
        <v>49</v>
      </c>
      <c r="O265" s="5" t="s">
        <v>251</v>
      </c>
    </row>
    <row r="266" spans="1:15" x14ac:dyDescent="0.25">
      <c r="A266" s="5">
        <v>265</v>
      </c>
      <c r="B266" s="5" t="s">
        <v>679</v>
      </c>
      <c r="C266" s="5" t="s">
        <v>253</v>
      </c>
      <c r="D266" s="5" t="s">
        <v>422</v>
      </c>
      <c r="E266" s="5" t="s">
        <v>454</v>
      </c>
      <c r="F266" s="5" t="s">
        <v>276</v>
      </c>
      <c r="G266" s="11">
        <v>305</v>
      </c>
      <c r="H266" s="5">
        <v>78</v>
      </c>
      <c r="I266" s="5" t="s">
        <v>228</v>
      </c>
      <c r="J266" s="5">
        <v>72</v>
      </c>
      <c r="K266" s="5" t="s">
        <v>229</v>
      </c>
      <c r="L266" s="5">
        <v>75</v>
      </c>
      <c r="M266" s="5" t="s">
        <v>234</v>
      </c>
      <c r="N266" s="5">
        <v>80</v>
      </c>
      <c r="O266" s="5" t="s">
        <v>277</v>
      </c>
    </row>
    <row r="267" spans="1:15" x14ac:dyDescent="0.25">
      <c r="A267" s="5">
        <v>266</v>
      </c>
      <c r="B267" s="5" t="s">
        <v>680</v>
      </c>
      <c r="C267" s="5" t="s">
        <v>223</v>
      </c>
      <c r="D267" s="5" t="s">
        <v>422</v>
      </c>
      <c r="E267" s="5" t="s">
        <v>660</v>
      </c>
      <c r="F267" s="5" t="s">
        <v>237</v>
      </c>
      <c r="G267" s="11">
        <v>260</v>
      </c>
      <c r="H267" s="5">
        <v>63</v>
      </c>
      <c r="I267" s="5" t="s">
        <v>239</v>
      </c>
      <c r="J267" s="5">
        <v>66</v>
      </c>
      <c r="K267" s="5" t="s">
        <v>238</v>
      </c>
      <c r="L267" s="5">
        <v>59</v>
      </c>
      <c r="M267" s="5" t="s">
        <v>240</v>
      </c>
      <c r="N267" s="5">
        <v>72</v>
      </c>
      <c r="O267" s="5" t="s">
        <v>237</v>
      </c>
    </row>
    <row r="268" spans="1:15" x14ac:dyDescent="0.25">
      <c r="A268" s="5">
        <v>267</v>
      </c>
      <c r="B268" s="5" t="s">
        <v>681</v>
      </c>
      <c r="C268" s="5" t="s">
        <v>253</v>
      </c>
      <c r="D268" s="5" t="s">
        <v>422</v>
      </c>
      <c r="E268" s="5" t="s">
        <v>432</v>
      </c>
      <c r="F268" s="5" t="s">
        <v>299</v>
      </c>
      <c r="G268" s="11">
        <v>235</v>
      </c>
      <c r="H268" s="5">
        <v>62</v>
      </c>
      <c r="I268" s="5" t="s">
        <v>228</v>
      </c>
      <c r="J268" s="5">
        <v>54</v>
      </c>
      <c r="K268" s="5" t="s">
        <v>234</v>
      </c>
      <c r="L268" s="5">
        <v>56</v>
      </c>
      <c r="M268" s="5" t="s">
        <v>229</v>
      </c>
      <c r="N268" s="5">
        <v>63</v>
      </c>
      <c r="O268" s="5" t="s">
        <v>277</v>
      </c>
    </row>
    <row r="269" spans="1:15" x14ac:dyDescent="0.25">
      <c r="A269" s="5">
        <v>268</v>
      </c>
      <c r="B269" s="5" t="s">
        <v>682</v>
      </c>
      <c r="C269" s="5" t="s">
        <v>253</v>
      </c>
      <c r="D269" s="5" t="s">
        <v>422</v>
      </c>
      <c r="E269" s="5" t="s">
        <v>432</v>
      </c>
      <c r="F269" s="5" t="s">
        <v>276</v>
      </c>
      <c r="G269" s="11">
        <v>264</v>
      </c>
      <c r="H269" s="5">
        <v>65</v>
      </c>
      <c r="I269" s="5" t="s">
        <v>234</v>
      </c>
      <c r="J269" s="5">
        <v>74</v>
      </c>
      <c r="K269" s="5" t="s">
        <v>229</v>
      </c>
      <c r="L269" s="5">
        <v>65</v>
      </c>
      <c r="M269" s="5" t="s">
        <v>228</v>
      </c>
      <c r="N269" s="5">
        <v>60</v>
      </c>
      <c r="O269" s="5" t="s">
        <v>277</v>
      </c>
    </row>
    <row r="270" spans="1:15" x14ac:dyDescent="0.25">
      <c r="A270" s="5">
        <v>269</v>
      </c>
      <c r="B270" s="5" t="s">
        <v>683</v>
      </c>
      <c r="C270" s="5" t="s">
        <v>223</v>
      </c>
      <c r="D270" s="5" t="s">
        <v>422</v>
      </c>
      <c r="E270" s="5" t="s">
        <v>423</v>
      </c>
      <c r="F270" s="5" t="s">
        <v>435</v>
      </c>
      <c r="G270" s="11">
        <v>212</v>
      </c>
      <c r="H270" s="5">
        <v>54</v>
      </c>
      <c r="I270" s="5" t="s">
        <v>320</v>
      </c>
      <c r="J270" s="5">
        <v>56</v>
      </c>
      <c r="K270" s="5" t="s">
        <v>239</v>
      </c>
      <c r="L270" s="5">
        <v>50</v>
      </c>
      <c r="M270" s="5" t="s">
        <v>250</v>
      </c>
      <c r="N270" s="5">
        <v>52</v>
      </c>
      <c r="O270" s="5" t="s">
        <v>251</v>
      </c>
    </row>
    <row r="271" spans="1:15" x14ac:dyDescent="0.25">
      <c r="A271" s="5">
        <v>270</v>
      </c>
      <c r="B271" s="5" t="s">
        <v>684</v>
      </c>
      <c r="C271" s="5" t="s">
        <v>253</v>
      </c>
      <c r="D271" s="5" t="s">
        <v>372</v>
      </c>
      <c r="E271" s="5" t="s">
        <v>685</v>
      </c>
      <c r="F271" s="5" t="s">
        <v>226</v>
      </c>
      <c r="G271" s="11">
        <v>260</v>
      </c>
      <c r="H271" s="5">
        <v>57</v>
      </c>
      <c r="I271" s="5" t="s">
        <v>227</v>
      </c>
      <c r="J271" s="5">
        <v>61</v>
      </c>
      <c r="K271" s="5" t="s">
        <v>228</v>
      </c>
      <c r="L271" s="5">
        <v>68</v>
      </c>
      <c r="M271" s="5" t="s">
        <v>229</v>
      </c>
      <c r="N271" s="5">
        <v>74</v>
      </c>
      <c r="O271" s="5" t="s">
        <v>230</v>
      </c>
    </row>
    <row r="272" spans="1:15" x14ac:dyDescent="0.25">
      <c r="A272" s="5">
        <v>271</v>
      </c>
      <c r="B272" s="5" t="s">
        <v>686</v>
      </c>
      <c r="C272" s="5" t="s">
        <v>253</v>
      </c>
      <c r="D272" s="5" t="s">
        <v>422</v>
      </c>
      <c r="E272" s="5" t="s">
        <v>456</v>
      </c>
      <c r="F272" s="5" t="s">
        <v>226</v>
      </c>
      <c r="G272" s="11">
        <v>240</v>
      </c>
      <c r="H272" s="5">
        <v>60</v>
      </c>
      <c r="I272" s="5" t="s">
        <v>227</v>
      </c>
      <c r="J272" s="5">
        <v>58</v>
      </c>
      <c r="K272" s="5" t="s">
        <v>228</v>
      </c>
      <c r="L272" s="5">
        <v>63</v>
      </c>
      <c r="M272" s="5" t="s">
        <v>229</v>
      </c>
      <c r="N272" s="5">
        <v>59</v>
      </c>
      <c r="O272" s="5" t="s">
        <v>230</v>
      </c>
    </row>
    <row r="273" spans="1:15" x14ac:dyDescent="0.25">
      <c r="A273" s="5">
        <v>272</v>
      </c>
      <c r="B273" s="5" t="s">
        <v>687</v>
      </c>
      <c r="C273" s="5" t="s">
        <v>253</v>
      </c>
      <c r="D273" s="5" t="s">
        <v>422</v>
      </c>
      <c r="E273" s="5" t="s">
        <v>432</v>
      </c>
      <c r="F273" s="5" t="s">
        <v>304</v>
      </c>
      <c r="G273" s="11">
        <v>256</v>
      </c>
      <c r="H273" s="5">
        <v>64</v>
      </c>
      <c r="I273" s="5" t="s">
        <v>234</v>
      </c>
      <c r="J273" s="5">
        <v>77</v>
      </c>
      <c r="K273" s="5" t="s">
        <v>228</v>
      </c>
      <c r="L273" s="5">
        <v>59</v>
      </c>
      <c r="M273" s="5" t="s">
        <v>229</v>
      </c>
      <c r="N273" s="5">
        <v>56</v>
      </c>
      <c r="O273" s="5" t="s">
        <v>277</v>
      </c>
    </row>
    <row r="274" spans="1:15" x14ac:dyDescent="0.25">
      <c r="A274" s="5">
        <v>273</v>
      </c>
      <c r="B274" s="5" t="s">
        <v>688</v>
      </c>
      <c r="C274" s="5" t="s">
        <v>223</v>
      </c>
      <c r="D274" s="5" t="s">
        <v>224</v>
      </c>
      <c r="E274" s="5" t="s">
        <v>311</v>
      </c>
      <c r="F274" s="5" t="s">
        <v>226</v>
      </c>
      <c r="G274" s="11">
        <v>202</v>
      </c>
      <c r="H274" s="5">
        <v>53</v>
      </c>
      <c r="I274" s="5" t="s">
        <v>227</v>
      </c>
      <c r="J274" s="5">
        <v>44</v>
      </c>
      <c r="K274" s="5" t="s">
        <v>228</v>
      </c>
      <c r="L274" s="5">
        <v>48</v>
      </c>
      <c r="M274" s="5" t="s">
        <v>229</v>
      </c>
      <c r="N274" s="5">
        <v>57</v>
      </c>
      <c r="O274" s="5" t="s">
        <v>230</v>
      </c>
    </row>
    <row r="275" spans="1:15" x14ac:dyDescent="0.25">
      <c r="A275" s="5">
        <v>274</v>
      </c>
      <c r="B275" s="5" t="s">
        <v>689</v>
      </c>
      <c r="C275" s="5" t="s">
        <v>223</v>
      </c>
      <c r="D275" s="5" t="s">
        <v>340</v>
      </c>
      <c r="E275" s="5" t="s">
        <v>352</v>
      </c>
      <c r="F275" s="5" t="s">
        <v>226</v>
      </c>
      <c r="G275" s="11">
        <v>242</v>
      </c>
      <c r="H275" s="5">
        <v>63</v>
      </c>
      <c r="I275" s="5" t="s">
        <v>227</v>
      </c>
      <c r="J275" s="5">
        <v>56</v>
      </c>
      <c r="K275" s="5" t="s">
        <v>228</v>
      </c>
      <c r="L275" s="5">
        <v>62</v>
      </c>
      <c r="M275" s="5" t="s">
        <v>229</v>
      </c>
      <c r="N275" s="5">
        <v>61</v>
      </c>
      <c r="O275" s="5" t="s">
        <v>230</v>
      </c>
    </row>
    <row r="276" spans="1:15" x14ac:dyDescent="0.25">
      <c r="A276" s="5">
        <v>275</v>
      </c>
      <c r="B276" s="5" t="s">
        <v>690</v>
      </c>
      <c r="C276" s="5" t="s">
        <v>253</v>
      </c>
      <c r="D276" s="5" t="s">
        <v>422</v>
      </c>
      <c r="E276" s="5" t="s">
        <v>432</v>
      </c>
      <c r="F276" s="5" t="s">
        <v>250</v>
      </c>
      <c r="G276" s="11">
        <v>208</v>
      </c>
      <c r="H276" s="5">
        <v>59</v>
      </c>
      <c r="I276" s="5" t="s">
        <v>250</v>
      </c>
      <c r="J276" s="5">
        <v>47</v>
      </c>
      <c r="K276" s="5" t="s">
        <v>239</v>
      </c>
      <c r="L276" s="5">
        <v>58</v>
      </c>
      <c r="M276" s="5" t="s">
        <v>234</v>
      </c>
      <c r="N276" s="5">
        <v>44</v>
      </c>
      <c r="O276" s="5" t="s">
        <v>251</v>
      </c>
    </row>
    <row r="277" spans="1:15" x14ac:dyDescent="0.25">
      <c r="A277" s="5">
        <v>276</v>
      </c>
      <c r="B277" s="5" t="s">
        <v>691</v>
      </c>
      <c r="C277" s="5" t="s">
        <v>223</v>
      </c>
      <c r="D277" s="5" t="s">
        <v>261</v>
      </c>
      <c r="E277" s="5" t="s">
        <v>692</v>
      </c>
      <c r="F277" s="5" t="s">
        <v>382</v>
      </c>
      <c r="G277" s="11">
        <v>217</v>
      </c>
      <c r="H277" s="5">
        <v>61</v>
      </c>
      <c r="I277" s="5" t="s">
        <v>227</v>
      </c>
      <c r="J277" s="5">
        <v>50</v>
      </c>
      <c r="K277" s="5" t="s">
        <v>228</v>
      </c>
      <c r="L277" s="5">
        <v>58</v>
      </c>
      <c r="M277" s="5" t="s">
        <v>229</v>
      </c>
      <c r="N277" s="5">
        <v>48</v>
      </c>
      <c r="O277" s="5" t="s">
        <v>230</v>
      </c>
    </row>
    <row r="278" spans="1:15" x14ac:dyDescent="0.25">
      <c r="A278" s="5">
        <v>277</v>
      </c>
      <c r="B278" s="5" t="s">
        <v>693</v>
      </c>
      <c r="C278" s="5" t="s">
        <v>253</v>
      </c>
      <c r="D278" s="5" t="s">
        <v>422</v>
      </c>
      <c r="E278" s="5" t="s">
        <v>423</v>
      </c>
      <c r="F278" s="5" t="s">
        <v>226</v>
      </c>
      <c r="G278" s="11">
        <v>233</v>
      </c>
      <c r="H278" s="5">
        <v>54</v>
      </c>
      <c r="I278" s="5" t="s">
        <v>229</v>
      </c>
      <c r="J278" s="5">
        <v>60</v>
      </c>
      <c r="K278" s="5" t="s">
        <v>228</v>
      </c>
      <c r="L278" s="5">
        <v>68</v>
      </c>
      <c r="M278" s="5" t="s">
        <v>227</v>
      </c>
      <c r="N278" s="5">
        <v>51</v>
      </c>
      <c r="O278" s="5" t="s">
        <v>230</v>
      </c>
    </row>
    <row r="279" spans="1:15" x14ac:dyDescent="0.25">
      <c r="A279" s="5">
        <v>278</v>
      </c>
      <c r="B279" s="5" t="s">
        <v>694</v>
      </c>
      <c r="C279" s="5" t="s">
        <v>223</v>
      </c>
      <c r="D279" s="5" t="s">
        <v>422</v>
      </c>
      <c r="E279" s="5" t="s">
        <v>450</v>
      </c>
      <c r="F279" s="5" t="s">
        <v>386</v>
      </c>
      <c r="G279" s="11">
        <v>230</v>
      </c>
      <c r="H279" s="5">
        <v>63</v>
      </c>
      <c r="I279" s="5" t="s">
        <v>320</v>
      </c>
      <c r="J279" s="5">
        <v>64</v>
      </c>
      <c r="K279" s="5" t="s">
        <v>239</v>
      </c>
      <c r="L279" s="5">
        <v>50</v>
      </c>
      <c r="M279" s="5" t="s">
        <v>240</v>
      </c>
      <c r="N279" s="5">
        <v>53</v>
      </c>
      <c r="O279" s="5" t="s">
        <v>266</v>
      </c>
    </row>
    <row r="280" spans="1:15" x14ac:dyDescent="0.25">
      <c r="A280" s="5">
        <v>279</v>
      </c>
      <c r="B280" s="5" t="s">
        <v>695</v>
      </c>
      <c r="C280" s="5" t="s">
        <v>253</v>
      </c>
      <c r="D280" s="5" t="s">
        <v>422</v>
      </c>
      <c r="E280" s="5" t="s">
        <v>432</v>
      </c>
      <c r="F280" s="5" t="s">
        <v>382</v>
      </c>
      <c r="G280" s="11">
        <v>247</v>
      </c>
      <c r="H280" s="5">
        <v>66</v>
      </c>
      <c r="I280" s="5" t="s">
        <v>228</v>
      </c>
      <c r="J280" s="5">
        <v>58</v>
      </c>
      <c r="K280" s="5" t="s">
        <v>229</v>
      </c>
      <c r="L280" s="5">
        <v>61</v>
      </c>
      <c r="M280" s="5" t="s">
        <v>227</v>
      </c>
      <c r="N280" s="5">
        <v>62</v>
      </c>
      <c r="O280" s="5" t="s">
        <v>230</v>
      </c>
    </row>
    <row r="281" spans="1:15" x14ac:dyDescent="0.25">
      <c r="A281" s="5">
        <v>280</v>
      </c>
      <c r="B281" s="5" t="s">
        <v>696</v>
      </c>
      <c r="C281" s="5" t="s">
        <v>223</v>
      </c>
      <c r="D281" s="5" t="s">
        <v>422</v>
      </c>
      <c r="E281" s="5" t="s">
        <v>445</v>
      </c>
      <c r="F281" s="5" t="s">
        <v>335</v>
      </c>
      <c r="G281" s="11">
        <v>264</v>
      </c>
      <c r="H281" s="5">
        <v>67</v>
      </c>
      <c r="I281" s="5" t="s">
        <v>238</v>
      </c>
      <c r="J281" s="5">
        <v>70</v>
      </c>
      <c r="K281" s="5" t="s">
        <v>250</v>
      </c>
      <c r="L281" s="5">
        <v>64</v>
      </c>
      <c r="M281" s="5" t="s">
        <v>240</v>
      </c>
      <c r="N281" s="5">
        <v>63</v>
      </c>
      <c r="O281" s="5" t="s">
        <v>266</v>
      </c>
    </row>
    <row r="282" spans="1:15" x14ac:dyDescent="0.25">
      <c r="A282" s="5">
        <v>281</v>
      </c>
      <c r="B282" s="5" t="s">
        <v>697</v>
      </c>
      <c r="C282" s="5" t="s">
        <v>253</v>
      </c>
      <c r="D282" s="5" t="s">
        <v>486</v>
      </c>
      <c r="E282" s="5" t="s">
        <v>698</v>
      </c>
      <c r="F282" s="5" t="s">
        <v>299</v>
      </c>
      <c r="G282" s="11">
        <v>262</v>
      </c>
      <c r="H282" s="5">
        <v>69</v>
      </c>
      <c r="I282" s="5" t="s">
        <v>234</v>
      </c>
      <c r="J282" s="5">
        <v>60</v>
      </c>
      <c r="K282" s="5" t="s">
        <v>228</v>
      </c>
      <c r="L282" s="5">
        <v>61</v>
      </c>
      <c r="M282" s="5" t="s">
        <v>229</v>
      </c>
      <c r="N282" s="5">
        <v>72</v>
      </c>
      <c r="O282" s="5" t="s">
        <v>277</v>
      </c>
    </row>
    <row r="283" spans="1:15" x14ac:dyDescent="0.25">
      <c r="A283" s="5">
        <v>282</v>
      </c>
      <c r="B283" s="5" t="s">
        <v>699</v>
      </c>
      <c r="C283" s="5" t="s">
        <v>253</v>
      </c>
      <c r="D283" s="5" t="s">
        <v>425</v>
      </c>
      <c r="E283" s="5" t="s">
        <v>700</v>
      </c>
      <c r="F283" s="5" t="s">
        <v>226</v>
      </c>
      <c r="G283" s="11">
        <v>226</v>
      </c>
      <c r="H283" s="5">
        <v>62</v>
      </c>
      <c r="I283" s="5" t="s">
        <v>228</v>
      </c>
      <c r="J283" s="5">
        <v>63</v>
      </c>
      <c r="K283" s="5" t="s">
        <v>227</v>
      </c>
      <c r="L283" s="5">
        <v>47</v>
      </c>
      <c r="M283" s="5" t="s">
        <v>229</v>
      </c>
      <c r="N283" s="5">
        <v>54</v>
      </c>
      <c r="O283" s="5" t="s">
        <v>230</v>
      </c>
    </row>
    <row r="284" spans="1:15" x14ac:dyDescent="0.25">
      <c r="A284" s="5">
        <v>283</v>
      </c>
      <c r="B284" s="5" t="s">
        <v>701</v>
      </c>
      <c r="C284" s="5" t="s">
        <v>223</v>
      </c>
      <c r="D284" s="5" t="s">
        <v>372</v>
      </c>
      <c r="E284" s="5" t="s">
        <v>702</v>
      </c>
      <c r="F284" s="5" t="s">
        <v>226</v>
      </c>
      <c r="G284" s="11">
        <v>306</v>
      </c>
      <c r="H284" s="5">
        <v>68</v>
      </c>
      <c r="I284" s="5" t="s">
        <v>229</v>
      </c>
      <c r="J284" s="5">
        <v>83</v>
      </c>
      <c r="K284" s="5" t="s">
        <v>228</v>
      </c>
      <c r="L284" s="5">
        <v>82</v>
      </c>
      <c r="M284" s="5" t="s">
        <v>227</v>
      </c>
      <c r="N284" s="5">
        <v>73</v>
      </c>
      <c r="O284" s="5" t="s">
        <v>230</v>
      </c>
    </row>
    <row r="285" spans="1:15" x14ac:dyDescent="0.25">
      <c r="A285" s="5">
        <v>284</v>
      </c>
      <c r="B285" s="5" t="s">
        <v>703</v>
      </c>
      <c r="C285" s="5" t="s">
        <v>253</v>
      </c>
      <c r="D285" s="5" t="s">
        <v>422</v>
      </c>
      <c r="E285" s="5" t="s">
        <v>432</v>
      </c>
      <c r="F285" s="5" t="s">
        <v>237</v>
      </c>
      <c r="G285" s="11">
        <v>278</v>
      </c>
      <c r="H285" s="5">
        <v>68</v>
      </c>
      <c r="I285" s="5" t="s">
        <v>238</v>
      </c>
      <c r="J285" s="5">
        <v>58</v>
      </c>
      <c r="K285" s="5" t="s">
        <v>239</v>
      </c>
      <c r="L285" s="5">
        <v>80</v>
      </c>
      <c r="M285" s="5" t="s">
        <v>240</v>
      </c>
      <c r="N285" s="5">
        <v>72</v>
      </c>
      <c r="O285" s="5" t="s">
        <v>237</v>
      </c>
    </row>
    <row r="286" spans="1:15" x14ac:dyDescent="0.25">
      <c r="A286" s="5">
        <v>285</v>
      </c>
      <c r="B286" s="5" t="s">
        <v>704</v>
      </c>
      <c r="C286" s="5" t="s">
        <v>223</v>
      </c>
      <c r="D286" s="5" t="s">
        <v>422</v>
      </c>
      <c r="E286" s="5" t="s">
        <v>432</v>
      </c>
      <c r="F286" s="5" t="s">
        <v>637</v>
      </c>
      <c r="G286" s="11">
        <v>206</v>
      </c>
      <c r="H286" s="5">
        <v>55</v>
      </c>
      <c r="I286" s="5" t="s">
        <v>227</v>
      </c>
      <c r="J286" s="5">
        <v>45</v>
      </c>
      <c r="K286" s="5" t="s">
        <v>228</v>
      </c>
      <c r="L286" s="5">
        <v>47</v>
      </c>
      <c r="M286" s="5" t="s">
        <v>229</v>
      </c>
      <c r="N286" s="5">
        <v>59</v>
      </c>
      <c r="O286" s="5" t="s">
        <v>230</v>
      </c>
    </row>
    <row r="287" spans="1:15" x14ac:dyDescent="0.25">
      <c r="A287" s="5">
        <v>286</v>
      </c>
      <c r="B287" s="5" t="s">
        <v>705</v>
      </c>
      <c r="C287" s="5" t="s">
        <v>223</v>
      </c>
      <c r="D287" s="5" t="s">
        <v>422</v>
      </c>
      <c r="E287" s="5" t="s">
        <v>432</v>
      </c>
      <c r="F287" s="5" t="s">
        <v>250</v>
      </c>
      <c r="G287" s="11">
        <v>229</v>
      </c>
      <c r="H287" s="5">
        <v>60</v>
      </c>
      <c r="I287" s="5" t="s">
        <v>239</v>
      </c>
      <c r="J287" s="5">
        <v>67</v>
      </c>
      <c r="K287" s="5" t="s">
        <v>250</v>
      </c>
      <c r="L287" s="5">
        <v>55</v>
      </c>
      <c r="M287" s="5" t="s">
        <v>234</v>
      </c>
      <c r="N287" s="5">
        <v>47</v>
      </c>
      <c r="O287" s="5" t="s">
        <v>251</v>
      </c>
    </row>
    <row r="288" spans="1:15" x14ac:dyDescent="0.25">
      <c r="A288" s="5">
        <v>287</v>
      </c>
      <c r="B288" s="5" t="s">
        <v>706</v>
      </c>
      <c r="C288" s="5" t="s">
        <v>223</v>
      </c>
      <c r="D288" s="5" t="s">
        <v>422</v>
      </c>
      <c r="E288" s="5" t="s">
        <v>423</v>
      </c>
      <c r="F288" s="5" t="s">
        <v>365</v>
      </c>
      <c r="G288" s="11">
        <v>254</v>
      </c>
      <c r="H288" s="5">
        <v>62</v>
      </c>
      <c r="I288" s="5" t="s">
        <v>250</v>
      </c>
      <c r="J288" s="5">
        <v>66</v>
      </c>
      <c r="K288" s="5" t="s">
        <v>320</v>
      </c>
      <c r="L288" s="5">
        <v>76</v>
      </c>
      <c r="M288" s="5" t="s">
        <v>234</v>
      </c>
      <c r="N288" s="5">
        <v>50</v>
      </c>
      <c r="O288" s="5" t="s">
        <v>366</v>
      </c>
    </row>
    <row r="289" spans="1:15" x14ac:dyDescent="0.25">
      <c r="A289" s="5">
        <v>288</v>
      </c>
      <c r="B289" s="5" t="s">
        <v>707</v>
      </c>
      <c r="C289" s="5" t="s">
        <v>253</v>
      </c>
      <c r="D289" s="5" t="s">
        <v>340</v>
      </c>
      <c r="E289" s="5" t="s">
        <v>708</v>
      </c>
      <c r="F289" s="5" t="s">
        <v>299</v>
      </c>
      <c r="G289" s="11">
        <v>205</v>
      </c>
      <c r="H289" s="5">
        <v>56</v>
      </c>
      <c r="I289" s="5" t="s">
        <v>228</v>
      </c>
      <c r="J289" s="5">
        <v>44</v>
      </c>
      <c r="K289" s="5" t="s">
        <v>234</v>
      </c>
      <c r="L289" s="5">
        <v>57</v>
      </c>
      <c r="M289" s="5" t="s">
        <v>229</v>
      </c>
      <c r="N289" s="5">
        <v>48</v>
      </c>
      <c r="O289" s="5" t="s">
        <v>277</v>
      </c>
    </row>
    <row r="290" spans="1:15" x14ac:dyDescent="0.25">
      <c r="A290" s="5">
        <v>289</v>
      </c>
      <c r="B290" s="5" t="s">
        <v>709</v>
      </c>
      <c r="C290" s="5" t="s">
        <v>223</v>
      </c>
      <c r="D290" s="5" t="s">
        <v>372</v>
      </c>
      <c r="E290" s="5" t="s">
        <v>516</v>
      </c>
      <c r="F290" s="5" t="s">
        <v>237</v>
      </c>
      <c r="G290" s="11">
        <v>259</v>
      </c>
      <c r="H290" s="5">
        <v>61</v>
      </c>
      <c r="I290" s="5" t="s">
        <v>238</v>
      </c>
      <c r="J290" s="5">
        <v>71</v>
      </c>
      <c r="K290" s="5" t="s">
        <v>239</v>
      </c>
      <c r="L290" s="5">
        <v>67</v>
      </c>
      <c r="M290" s="5" t="s">
        <v>240</v>
      </c>
      <c r="N290" s="5">
        <v>60</v>
      </c>
      <c r="O290" s="5" t="s">
        <v>237</v>
      </c>
    </row>
    <row r="291" spans="1:15" x14ac:dyDescent="0.25">
      <c r="A291" s="5">
        <v>290</v>
      </c>
      <c r="B291" s="5" t="s">
        <v>710</v>
      </c>
      <c r="C291" s="5" t="s">
        <v>253</v>
      </c>
      <c r="D291" s="5" t="s">
        <v>422</v>
      </c>
      <c r="E291" s="5" t="s">
        <v>432</v>
      </c>
      <c r="F291" s="5" t="s">
        <v>226</v>
      </c>
      <c r="G291" s="11">
        <v>239</v>
      </c>
      <c r="H291" s="5">
        <v>66</v>
      </c>
      <c r="I291" s="5" t="s">
        <v>227</v>
      </c>
      <c r="J291" s="5">
        <v>67</v>
      </c>
      <c r="K291" s="5" t="s">
        <v>228</v>
      </c>
      <c r="L291" s="5">
        <v>60</v>
      </c>
      <c r="M291" s="5" t="s">
        <v>229</v>
      </c>
      <c r="N291" s="5">
        <v>46</v>
      </c>
      <c r="O291" s="5" t="s">
        <v>230</v>
      </c>
    </row>
    <row r="292" spans="1:15" x14ac:dyDescent="0.25">
      <c r="A292" s="5">
        <v>291</v>
      </c>
      <c r="B292" s="5" t="s">
        <v>711</v>
      </c>
      <c r="C292" s="5" t="s">
        <v>223</v>
      </c>
      <c r="D292" s="5" t="s">
        <v>247</v>
      </c>
      <c r="E292" s="5" t="s">
        <v>712</v>
      </c>
      <c r="F292" s="5" t="s">
        <v>245</v>
      </c>
      <c r="G292" s="11">
        <v>224</v>
      </c>
      <c r="H292" s="5">
        <v>62</v>
      </c>
      <c r="I292" s="5" t="s">
        <v>227</v>
      </c>
      <c r="J292" s="5">
        <v>57</v>
      </c>
      <c r="K292" s="5" t="s">
        <v>228</v>
      </c>
      <c r="L292" s="5">
        <v>53</v>
      </c>
      <c r="M292" s="5" t="s">
        <v>229</v>
      </c>
      <c r="N292" s="5">
        <v>52</v>
      </c>
      <c r="O292" s="5" t="s">
        <v>230</v>
      </c>
    </row>
    <row r="293" spans="1:15" x14ac:dyDescent="0.25">
      <c r="A293" s="5">
        <v>292</v>
      </c>
      <c r="B293" s="5" t="s">
        <v>713</v>
      </c>
      <c r="C293" s="5" t="s">
        <v>253</v>
      </c>
      <c r="D293" s="5" t="s">
        <v>340</v>
      </c>
      <c r="E293" s="5" t="s">
        <v>420</v>
      </c>
      <c r="F293" s="5" t="s">
        <v>237</v>
      </c>
      <c r="G293" s="11">
        <v>253</v>
      </c>
      <c r="H293" s="5">
        <v>61</v>
      </c>
      <c r="I293" s="5" t="s">
        <v>238</v>
      </c>
      <c r="J293" s="5">
        <v>66</v>
      </c>
      <c r="K293" s="5" t="s">
        <v>239</v>
      </c>
      <c r="L293" s="5">
        <v>62</v>
      </c>
      <c r="M293" s="5" t="s">
        <v>240</v>
      </c>
      <c r="N293" s="5">
        <v>64</v>
      </c>
      <c r="O293" s="5" t="s">
        <v>237</v>
      </c>
    </row>
    <row r="294" spans="1:15" x14ac:dyDescent="0.25">
      <c r="A294" s="5">
        <v>293</v>
      </c>
      <c r="B294" s="5" t="s">
        <v>714</v>
      </c>
      <c r="C294" s="5" t="s">
        <v>253</v>
      </c>
      <c r="D294" s="5" t="s">
        <v>422</v>
      </c>
      <c r="E294" s="5" t="s">
        <v>432</v>
      </c>
      <c r="F294" s="5" t="s">
        <v>245</v>
      </c>
      <c r="G294" s="11">
        <v>217</v>
      </c>
      <c r="H294" s="5">
        <v>43</v>
      </c>
      <c r="I294" s="5" t="s">
        <v>228</v>
      </c>
      <c r="J294" s="5">
        <v>66</v>
      </c>
      <c r="K294" s="5" t="s">
        <v>227</v>
      </c>
      <c r="L294" s="5">
        <v>51</v>
      </c>
      <c r="M294" s="5" t="s">
        <v>229</v>
      </c>
      <c r="N294" s="5">
        <v>57</v>
      </c>
      <c r="O294" s="5" t="s">
        <v>230</v>
      </c>
    </row>
    <row r="295" spans="1:15" x14ac:dyDescent="0.25">
      <c r="A295" s="5">
        <v>294</v>
      </c>
      <c r="B295" s="5" t="s">
        <v>715</v>
      </c>
      <c r="C295" s="5" t="s">
        <v>223</v>
      </c>
      <c r="D295" s="5" t="s">
        <v>422</v>
      </c>
      <c r="E295" s="5" t="s">
        <v>456</v>
      </c>
      <c r="F295" s="5" t="s">
        <v>315</v>
      </c>
      <c r="G295" s="11">
        <v>233</v>
      </c>
      <c r="H295" s="5">
        <v>54</v>
      </c>
      <c r="I295" s="5" t="s">
        <v>320</v>
      </c>
      <c r="J295" s="5">
        <v>58</v>
      </c>
      <c r="K295" s="5" t="s">
        <v>466</v>
      </c>
      <c r="L295" s="5">
        <v>60</v>
      </c>
      <c r="M295" s="5" t="s">
        <v>629</v>
      </c>
      <c r="N295" s="5">
        <v>61</v>
      </c>
      <c r="O295" s="5" t="s">
        <v>266</v>
      </c>
    </row>
    <row r="296" spans="1:15" x14ac:dyDescent="0.25">
      <c r="A296" s="5">
        <v>295</v>
      </c>
      <c r="B296" s="5" t="s">
        <v>716</v>
      </c>
      <c r="C296" s="5" t="s">
        <v>253</v>
      </c>
      <c r="D296" s="5" t="s">
        <v>422</v>
      </c>
      <c r="E296" s="5" t="s">
        <v>610</v>
      </c>
      <c r="F296" s="5" t="s">
        <v>440</v>
      </c>
      <c r="G296" s="11">
        <v>231</v>
      </c>
      <c r="H296" s="5">
        <v>57</v>
      </c>
      <c r="I296" s="5" t="s">
        <v>234</v>
      </c>
      <c r="J296" s="5">
        <v>59</v>
      </c>
      <c r="K296" s="5" t="s">
        <v>229</v>
      </c>
      <c r="L296" s="5">
        <v>53</v>
      </c>
      <c r="M296" s="5" t="s">
        <v>228</v>
      </c>
      <c r="N296" s="5">
        <v>62</v>
      </c>
      <c r="O296" s="5" t="s">
        <v>277</v>
      </c>
    </row>
    <row r="297" spans="1:15" x14ac:dyDescent="0.25">
      <c r="A297" s="5">
        <v>296</v>
      </c>
      <c r="B297" s="5" t="s">
        <v>717</v>
      </c>
      <c r="C297" s="5" t="s">
        <v>253</v>
      </c>
      <c r="D297" s="5" t="s">
        <v>422</v>
      </c>
      <c r="E297" s="5" t="s">
        <v>445</v>
      </c>
      <c r="F297" s="5" t="s">
        <v>237</v>
      </c>
      <c r="G297" s="11">
        <v>250</v>
      </c>
      <c r="H297" s="5">
        <v>54</v>
      </c>
      <c r="I297" s="5" t="s">
        <v>239</v>
      </c>
      <c r="J297" s="5">
        <v>76</v>
      </c>
      <c r="K297" s="5" t="s">
        <v>240</v>
      </c>
      <c r="L297" s="5">
        <v>67</v>
      </c>
      <c r="M297" s="5" t="s">
        <v>238</v>
      </c>
      <c r="N297" s="5">
        <v>53</v>
      </c>
      <c r="O297" s="5" t="s">
        <v>237</v>
      </c>
    </row>
    <row r="298" spans="1:15" x14ac:dyDescent="0.25">
      <c r="A298" s="5">
        <v>297</v>
      </c>
      <c r="B298" s="5" t="s">
        <v>718</v>
      </c>
      <c r="C298" s="5" t="s">
        <v>253</v>
      </c>
      <c r="D298" s="5" t="s">
        <v>422</v>
      </c>
      <c r="E298" s="5" t="s">
        <v>618</v>
      </c>
      <c r="F298" s="5" t="s">
        <v>719</v>
      </c>
      <c r="G298" s="11">
        <v>204</v>
      </c>
      <c r="H298" s="5">
        <v>52</v>
      </c>
      <c r="I298" s="5" t="s">
        <v>238</v>
      </c>
      <c r="J298" s="5">
        <v>46</v>
      </c>
      <c r="K298" s="5" t="s">
        <v>250</v>
      </c>
      <c r="L298" s="5">
        <v>52</v>
      </c>
      <c r="M298" s="5" t="s">
        <v>239</v>
      </c>
      <c r="N298" s="5">
        <v>54</v>
      </c>
      <c r="O298" s="5" t="s">
        <v>366</v>
      </c>
    </row>
    <row r="299" spans="1:15" x14ac:dyDescent="0.25">
      <c r="A299" s="5">
        <v>298</v>
      </c>
      <c r="B299" s="5" t="s">
        <v>720</v>
      </c>
      <c r="C299" s="5" t="s">
        <v>223</v>
      </c>
      <c r="D299" s="5" t="s">
        <v>422</v>
      </c>
      <c r="E299" s="5" t="s">
        <v>432</v>
      </c>
      <c r="F299" s="5" t="s">
        <v>237</v>
      </c>
      <c r="G299" s="11">
        <v>233</v>
      </c>
      <c r="H299" s="5">
        <v>61</v>
      </c>
      <c r="I299" s="5" t="s">
        <v>238</v>
      </c>
      <c r="J299" s="5">
        <v>55</v>
      </c>
      <c r="K299" s="5" t="s">
        <v>239</v>
      </c>
      <c r="L299" s="5">
        <v>56</v>
      </c>
      <c r="M299" s="5" t="s">
        <v>240</v>
      </c>
      <c r="N299" s="5">
        <v>61</v>
      </c>
      <c r="O299" s="5" t="s">
        <v>237</v>
      </c>
    </row>
    <row r="300" spans="1:15" x14ac:dyDescent="0.25">
      <c r="A300" s="5">
        <v>299</v>
      </c>
      <c r="B300" s="5" t="s">
        <v>721</v>
      </c>
      <c r="C300" s="5" t="s">
        <v>223</v>
      </c>
      <c r="D300" s="5" t="s">
        <v>422</v>
      </c>
      <c r="E300" s="5" t="s">
        <v>618</v>
      </c>
      <c r="F300" s="5" t="s">
        <v>639</v>
      </c>
      <c r="G300" s="11">
        <v>234</v>
      </c>
      <c r="H300" s="5">
        <v>64</v>
      </c>
      <c r="I300" s="5" t="s">
        <v>442</v>
      </c>
      <c r="J300" s="5">
        <v>57</v>
      </c>
      <c r="K300" s="5" t="s">
        <v>250</v>
      </c>
      <c r="L300" s="5">
        <v>57</v>
      </c>
      <c r="M300" s="5" t="s">
        <v>234</v>
      </c>
      <c r="N300" s="5">
        <v>56</v>
      </c>
      <c r="O300" s="5" t="s">
        <v>366</v>
      </c>
    </row>
    <row r="301" spans="1:15" x14ac:dyDescent="0.25">
      <c r="A301" s="5">
        <v>300</v>
      </c>
      <c r="B301" s="5" t="s">
        <v>722</v>
      </c>
      <c r="C301" s="5" t="s">
        <v>223</v>
      </c>
      <c r="D301" s="5" t="s">
        <v>422</v>
      </c>
      <c r="E301" s="5" t="s">
        <v>432</v>
      </c>
      <c r="F301" s="5" t="s">
        <v>226</v>
      </c>
      <c r="G301" s="11">
        <v>267</v>
      </c>
      <c r="H301" s="5">
        <v>69</v>
      </c>
      <c r="I301" s="5" t="s">
        <v>228</v>
      </c>
      <c r="J301" s="5">
        <v>66</v>
      </c>
      <c r="K301" s="5" t="s">
        <v>227</v>
      </c>
      <c r="L301" s="5">
        <v>68</v>
      </c>
      <c r="M301" s="5" t="s">
        <v>229</v>
      </c>
      <c r="N301" s="5">
        <v>64</v>
      </c>
      <c r="O301" s="5" t="s">
        <v>230</v>
      </c>
    </row>
    <row r="302" spans="1:15" x14ac:dyDescent="0.25">
      <c r="A302" s="5">
        <v>301</v>
      </c>
      <c r="B302" s="5" t="s">
        <v>723</v>
      </c>
      <c r="C302" s="5" t="s">
        <v>223</v>
      </c>
      <c r="D302" s="5" t="s">
        <v>422</v>
      </c>
      <c r="E302" s="5" t="s">
        <v>423</v>
      </c>
      <c r="F302" s="5" t="s">
        <v>226</v>
      </c>
      <c r="G302" s="11">
        <v>256</v>
      </c>
      <c r="H302" s="5">
        <v>66</v>
      </c>
      <c r="I302" s="5" t="s">
        <v>227</v>
      </c>
      <c r="J302" s="5">
        <v>62</v>
      </c>
      <c r="K302" s="5" t="s">
        <v>228</v>
      </c>
      <c r="L302" s="5">
        <v>65</v>
      </c>
      <c r="M302" s="5" t="s">
        <v>229</v>
      </c>
      <c r="N302" s="5">
        <v>63</v>
      </c>
      <c r="O302" s="5" t="s">
        <v>230</v>
      </c>
    </row>
    <row r="303" spans="1:15" x14ac:dyDescent="0.25">
      <c r="A303" s="5">
        <v>302</v>
      </c>
      <c r="B303" s="5" t="s">
        <v>724</v>
      </c>
      <c r="C303" s="5" t="s">
        <v>223</v>
      </c>
      <c r="D303" s="5" t="s">
        <v>232</v>
      </c>
      <c r="E303" s="5" t="s">
        <v>725</v>
      </c>
      <c r="F303" s="5" t="s">
        <v>266</v>
      </c>
      <c r="G303" s="11">
        <v>267</v>
      </c>
      <c r="H303" s="5">
        <v>67</v>
      </c>
      <c r="I303" s="5" t="s">
        <v>238</v>
      </c>
      <c r="J303" s="5">
        <v>65</v>
      </c>
      <c r="K303" s="5" t="s">
        <v>240</v>
      </c>
      <c r="L303" s="5">
        <v>64</v>
      </c>
      <c r="M303" s="5" t="s">
        <v>239</v>
      </c>
      <c r="N303" s="5">
        <v>71</v>
      </c>
      <c r="O303" s="5" t="s">
        <v>237</v>
      </c>
    </row>
    <row r="304" spans="1:15" x14ac:dyDescent="0.25">
      <c r="A304" s="5">
        <v>303</v>
      </c>
      <c r="B304" s="5" t="s">
        <v>726</v>
      </c>
      <c r="C304" s="5" t="s">
        <v>253</v>
      </c>
      <c r="D304" s="5" t="s">
        <v>422</v>
      </c>
      <c r="E304" s="5" t="s">
        <v>432</v>
      </c>
      <c r="F304" s="5" t="s">
        <v>226</v>
      </c>
      <c r="G304" s="11">
        <v>260</v>
      </c>
      <c r="H304" s="5">
        <v>64</v>
      </c>
      <c r="I304" s="5" t="s">
        <v>227</v>
      </c>
      <c r="J304" s="5">
        <v>65</v>
      </c>
      <c r="K304" s="5" t="s">
        <v>228</v>
      </c>
      <c r="L304" s="5">
        <v>66</v>
      </c>
      <c r="M304" s="5" t="s">
        <v>229</v>
      </c>
      <c r="N304" s="5">
        <v>65</v>
      </c>
      <c r="O304" s="5" t="s">
        <v>230</v>
      </c>
    </row>
    <row r="305" spans="1:15" x14ac:dyDescent="0.25">
      <c r="A305" s="5">
        <v>304</v>
      </c>
      <c r="B305" s="5" t="s">
        <v>727</v>
      </c>
      <c r="C305" s="5" t="s">
        <v>223</v>
      </c>
      <c r="D305" s="5" t="s">
        <v>422</v>
      </c>
      <c r="E305" s="5" t="s">
        <v>432</v>
      </c>
      <c r="F305" s="5" t="s">
        <v>612</v>
      </c>
      <c r="G305" s="11">
        <v>217</v>
      </c>
      <c r="H305" s="5">
        <v>52</v>
      </c>
      <c r="I305" s="5" t="s">
        <v>250</v>
      </c>
      <c r="J305" s="5">
        <v>52</v>
      </c>
      <c r="K305" s="5" t="s">
        <v>228</v>
      </c>
      <c r="L305" s="5">
        <v>60</v>
      </c>
      <c r="M305" s="5" t="s">
        <v>227</v>
      </c>
      <c r="N305" s="5">
        <v>53</v>
      </c>
      <c r="O305" s="5" t="s">
        <v>230</v>
      </c>
    </row>
    <row r="306" spans="1:15" x14ac:dyDescent="0.25">
      <c r="A306" s="5">
        <v>305</v>
      </c>
      <c r="B306" s="5" t="s">
        <v>728</v>
      </c>
      <c r="C306" s="5" t="s">
        <v>253</v>
      </c>
      <c r="D306" s="5" t="s">
        <v>422</v>
      </c>
      <c r="E306" s="5" t="s">
        <v>729</v>
      </c>
      <c r="F306" s="5" t="s">
        <v>226</v>
      </c>
      <c r="G306" s="11">
        <v>231</v>
      </c>
      <c r="H306" s="5">
        <v>58</v>
      </c>
      <c r="I306" s="5" t="s">
        <v>227</v>
      </c>
      <c r="J306" s="5">
        <v>53</v>
      </c>
      <c r="K306" s="5" t="s">
        <v>228</v>
      </c>
      <c r="L306" s="5">
        <v>62</v>
      </c>
      <c r="M306" s="5" t="s">
        <v>229</v>
      </c>
      <c r="N306" s="5">
        <v>58</v>
      </c>
      <c r="O306" s="5" t="s">
        <v>230</v>
      </c>
    </row>
    <row r="307" spans="1:15" x14ac:dyDescent="0.25">
      <c r="A307" s="5">
        <v>306</v>
      </c>
      <c r="B307" s="5" t="s">
        <v>730</v>
      </c>
      <c r="C307" s="5" t="s">
        <v>253</v>
      </c>
      <c r="D307" s="5" t="s">
        <v>422</v>
      </c>
      <c r="E307" s="5" t="s">
        <v>432</v>
      </c>
      <c r="F307" s="5" t="s">
        <v>249</v>
      </c>
      <c r="G307" s="11">
        <v>234</v>
      </c>
      <c r="H307" s="5">
        <v>68</v>
      </c>
      <c r="I307" s="5" t="s">
        <v>240</v>
      </c>
      <c r="J307" s="5">
        <v>52</v>
      </c>
      <c r="K307" s="5" t="s">
        <v>239</v>
      </c>
      <c r="L307" s="5">
        <v>60</v>
      </c>
      <c r="M307" s="5" t="s">
        <v>250</v>
      </c>
      <c r="N307" s="5">
        <v>54</v>
      </c>
      <c r="O307" s="5" t="s">
        <v>251</v>
      </c>
    </row>
    <row r="308" spans="1:15" x14ac:dyDescent="0.25">
      <c r="A308" s="5">
        <v>307</v>
      </c>
      <c r="B308" s="5" t="s">
        <v>731</v>
      </c>
      <c r="C308" s="5" t="s">
        <v>223</v>
      </c>
      <c r="D308" s="5" t="s">
        <v>422</v>
      </c>
      <c r="E308" s="5" t="s">
        <v>489</v>
      </c>
      <c r="F308" s="5" t="s">
        <v>226</v>
      </c>
      <c r="G308" s="11">
        <v>237</v>
      </c>
      <c r="H308" s="5">
        <v>52</v>
      </c>
      <c r="I308" s="5" t="s">
        <v>227</v>
      </c>
      <c r="J308" s="5">
        <v>52</v>
      </c>
      <c r="K308" s="5" t="s">
        <v>228</v>
      </c>
      <c r="L308" s="5">
        <v>62</v>
      </c>
      <c r="M308" s="5" t="s">
        <v>229</v>
      </c>
      <c r="N308" s="5">
        <v>71</v>
      </c>
      <c r="O308" s="5" t="s">
        <v>230</v>
      </c>
    </row>
    <row r="309" spans="1:15" x14ac:dyDescent="0.25">
      <c r="A309" s="5">
        <v>308</v>
      </c>
      <c r="B309" s="5" t="s">
        <v>732</v>
      </c>
      <c r="C309" s="5" t="s">
        <v>253</v>
      </c>
      <c r="D309" s="5" t="s">
        <v>422</v>
      </c>
      <c r="E309" s="5" t="s">
        <v>432</v>
      </c>
      <c r="F309" s="5" t="s">
        <v>249</v>
      </c>
      <c r="G309" s="11">
        <v>268</v>
      </c>
      <c r="H309" s="5">
        <v>67</v>
      </c>
      <c r="I309" s="5" t="s">
        <v>250</v>
      </c>
      <c r="J309" s="5">
        <v>63</v>
      </c>
      <c r="K309" s="5" t="s">
        <v>239</v>
      </c>
      <c r="L309" s="5">
        <v>74</v>
      </c>
      <c r="M309" s="5" t="s">
        <v>240</v>
      </c>
      <c r="N309" s="5">
        <v>64</v>
      </c>
      <c r="O309" s="5" t="s">
        <v>251</v>
      </c>
    </row>
    <row r="310" spans="1:15" x14ac:dyDescent="0.25">
      <c r="A310" s="5">
        <v>309</v>
      </c>
      <c r="B310" s="5" t="s">
        <v>733</v>
      </c>
      <c r="C310" s="5" t="s">
        <v>253</v>
      </c>
      <c r="D310" s="5" t="s">
        <v>247</v>
      </c>
      <c r="E310" s="5" t="s">
        <v>376</v>
      </c>
      <c r="F310" s="5" t="s">
        <v>226</v>
      </c>
      <c r="G310" s="11">
        <v>243</v>
      </c>
      <c r="H310" s="5">
        <v>76</v>
      </c>
      <c r="I310" s="5" t="s">
        <v>227</v>
      </c>
      <c r="J310" s="5">
        <v>67</v>
      </c>
      <c r="K310" s="5" t="s">
        <v>228</v>
      </c>
      <c r="L310" s="5">
        <v>46</v>
      </c>
      <c r="M310" s="5" t="s">
        <v>229</v>
      </c>
      <c r="N310" s="5">
        <v>54</v>
      </c>
      <c r="O310" s="5" t="s">
        <v>230</v>
      </c>
    </row>
    <row r="311" spans="1:15" x14ac:dyDescent="0.25">
      <c r="A311" s="5">
        <v>310</v>
      </c>
      <c r="B311" s="5" t="s">
        <v>734</v>
      </c>
      <c r="C311" s="5" t="s">
        <v>223</v>
      </c>
      <c r="D311" s="5" t="s">
        <v>340</v>
      </c>
      <c r="E311" s="5" t="s">
        <v>539</v>
      </c>
      <c r="F311" s="5" t="s">
        <v>291</v>
      </c>
      <c r="G311" s="11">
        <v>205</v>
      </c>
      <c r="H311" s="5">
        <v>52</v>
      </c>
      <c r="I311" s="5" t="s">
        <v>227</v>
      </c>
      <c r="J311" s="5">
        <v>45</v>
      </c>
      <c r="K311" s="5" t="s">
        <v>228</v>
      </c>
      <c r="L311" s="5">
        <v>52</v>
      </c>
      <c r="M311" s="5" t="s">
        <v>229</v>
      </c>
      <c r="N311" s="5">
        <v>56</v>
      </c>
      <c r="O311" s="5" t="s">
        <v>291</v>
      </c>
    </row>
    <row r="312" spans="1:15" x14ac:dyDescent="0.25">
      <c r="A312" s="5">
        <v>311</v>
      </c>
      <c r="B312" s="5" t="s">
        <v>735</v>
      </c>
      <c r="C312" s="5" t="s">
        <v>253</v>
      </c>
      <c r="D312" s="5" t="s">
        <v>422</v>
      </c>
      <c r="E312" s="5" t="s">
        <v>423</v>
      </c>
      <c r="F312" s="5" t="s">
        <v>386</v>
      </c>
      <c r="G312" s="11">
        <v>239</v>
      </c>
      <c r="H312" s="5">
        <v>55</v>
      </c>
      <c r="I312" s="5" t="s">
        <v>238</v>
      </c>
      <c r="J312" s="5">
        <v>63</v>
      </c>
      <c r="K312" s="5" t="s">
        <v>239</v>
      </c>
      <c r="L312" s="5">
        <v>67</v>
      </c>
      <c r="M312" s="5" t="s">
        <v>240</v>
      </c>
      <c r="N312" s="5">
        <v>54</v>
      </c>
      <c r="O312" s="5" t="s">
        <v>266</v>
      </c>
    </row>
    <row r="313" spans="1:15" x14ac:dyDescent="0.25">
      <c r="A313" s="5">
        <v>312</v>
      </c>
      <c r="B313" s="5" t="s">
        <v>736</v>
      </c>
      <c r="C313" s="5" t="s">
        <v>253</v>
      </c>
      <c r="D313" s="5" t="s">
        <v>302</v>
      </c>
      <c r="E313" s="5" t="s">
        <v>737</v>
      </c>
      <c r="F313" s="5" t="s">
        <v>226</v>
      </c>
      <c r="G313" s="11">
        <v>224</v>
      </c>
      <c r="H313" s="5">
        <v>50</v>
      </c>
      <c r="I313" s="5" t="s">
        <v>227</v>
      </c>
      <c r="J313" s="5">
        <v>51</v>
      </c>
      <c r="K313" s="5" t="s">
        <v>228</v>
      </c>
      <c r="L313" s="5">
        <v>66</v>
      </c>
      <c r="M313" s="5" t="s">
        <v>229</v>
      </c>
      <c r="N313" s="5">
        <v>57</v>
      </c>
      <c r="O313" s="5" t="s">
        <v>230</v>
      </c>
    </row>
    <row r="314" spans="1:15" x14ac:dyDescent="0.25">
      <c r="A314" s="5">
        <v>313</v>
      </c>
      <c r="B314" s="5" t="s">
        <v>738</v>
      </c>
      <c r="C314" s="5" t="s">
        <v>223</v>
      </c>
      <c r="D314" s="5" t="s">
        <v>739</v>
      </c>
      <c r="E314" s="5" t="s">
        <v>740</v>
      </c>
      <c r="F314" s="5" t="s">
        <v>265</v>
      </c>
      <c r="G314" s="11">
        <v>242</v>
      </c>
      <c r="H314" s="5">
        <v>61</v>
      </c>
      <c r="I314" s="5" t="s">
        <v>238</v>
      </c>
      <c r="J314" s="5">
        <v>56</v>
      </c>
      <c r="K314" s="5" t="s">
        <v>239</v>
      </c>
      <c r="L314" s="5">
        <v>61</v>
      </c>
      <c r="M314" s="5" t="s">
        <v>240</v>
      </c>
      <c r="N314" s="5">
        <v>64</v>
      </c>
      <c r="O314" s="5" t="s">
        <v>266</v>
      </c>
    </row>
    <row r="315" spans="1:15" x14ac:dyDescent="0.25">
      <c r="A315" s="5">
        <v>314</v>
      </c>
      <c r="B315" s="5" t="s">
        <v>741</v>
      </c>
      <c r="C315" s="5" t="s">
        <v>253</v>
      </c>
      <c r="D315" s="5" t="s">
        <v>422</v>
      </c>
      <c r="E315" s="5" t="s">
        <v>660</v>
      </c>
      <c r="F315" s="5" t="s">
        <v>304</v>
      </c>
      <c r="G315" s="11">
        <v>233</v>
      </c>
      <c r="H315" s="5">
        <v>65</v>
      </c>
      <c r="I315" s="5" t="s">
        <v>228</v>
      </c>
      <c r="J315" s="5">
        <v>54</v>
      </c>
      <c r="K315" s="5" t="s">
        <v>234</v>
      </c>
      <c r="L315" s="5">
        <v>55</v>
      </c>
      <c r="M315" s="5" t="s">
        <v>229</v>
      </c>
      <c r="N315" s="5">
        <v>59</v>
      </c>
      <c r="O315" s="5" t="s">
        <v>277</v>
      </c>
    </row>
    <row r="316" spans="1:15" x14ac:dyDescent="0.25">
      <c r="A316" s="5">
        <v>315</v>
      </c>
      <c r="B316" s="5" t="s">
        <v>742</v>
      </c>
      <c r="C316" s="5" t="s">
        <v>253</v>
      </c>
      <c r="D316" s="5" t="s">
        <v>422</v>
      </c>
      <c r="E316" s="5" t="s">
        <v>423</v>
      </c>
      <c r="F316" s="5" t="s">
        <v>226</v>
      </c>
      <c r="G316" s="11">
        <v>248</v>
      </c>
      <c r="H316" s="5">
        <v>68</v>
      </c>
      <c r="I316" s="5" t="s">
        <v>227</v>
      </c>
      <c r="J316" s="5">
        <v>63</v>
      </c>
      <c r="K316" s="5" t="s">
        <v>228</v>
      </c>
      <c r="L316" s="5">
        <v>57</v>
      </c>
      <c r="M316" s="5" t="s">
        <v>229</v>
      </c>
      <c r="N316" s="5">
        <v>60</v>
      </c>
      <c r="O316" s="5" t="s">
        <v>230</v>
      </c>
    </row>
    <row r="317" spans="1:15" x14ac:dyDescent="0.25">
      <c r="A317" s="5">
        <v>316</v>
      </c>
      <c r="B317" s="5" t="s">
        <v>743</v>
      </c>
      <c r="C317" s="5" t="s">
        <v>253</v>
      </c>
      <c r="D317" s="5" t="s">
        <v>422</v>
      </c>
      <c r="E317" s="5" t="s">
        <v>432</v>
      </c>
      <c r="F317" s="5" t="s">
        <v>271</v>
      </c>
      <c r="G317" s="11">
        <v>207</v>
      </c>
      <c r="H317" s="5">
        <v>61</v>
      </c>
      <c r="I317" s="5" t="s">
        <v>227</v>
      </c>
      <c r="J317" s="5">
        <v>51</v>
      </c>
      <c r="K317" s="5" t="s">
        <v>229</v>
      </c>
      <c r="L317" s="5">
        <v>43</v>
      </c>
      <c r="M317" s="5" t="s">
        <v>228</v>
      </c>
      <c r="N317" s="5">
        <v>52</v>
      </c>
      <c r="O317" s="5" t="s">
        <v>230</v>
      </c>
    </row>
    <row r="318" spans="1:15" x14ac:dyDescent="0.25">
      <c r="A318" s="5">
        <v>317</v>
      </c>
      <c r="B318" s="5" t="s">
        <v>744</v>
      </c>
      <c r="C318" s="5" t="s">
        <v>223</v>
      </c>
      <c r="D318" s="5" t="s">
        <v>422</v>
      </c>
      <c r="E318" s="5" t="s">
        <v>432</v>
      </c>
      <c r="F318" s="5" t="s">
        <v>226</v>
      </c>
      <c r="G318" s="11">
        <v>206</v>
      </c>
      <c r="H318" s="5">
        <v>52</v>
      </c>
      <c r="I318" s="5" t="s">
        <v>227</v>
      </c>
      <c r="J318" s="5">
        <v>54</v>
      </c>
      <c r="K318" s="5" t="s">
        <v>228</v>
      </c>
      <c r="L318" s="5">
        <v>50</v>
      </c>
      <c r="M318" s="5" t="s">
        <v>229</v>
      </c>
      <c r="N318" s="5">
        <v>50</v>
      </c>
      <c r="O318" s="5" t="s">
        <v>230</v>
      </c>
    </row>
    <row r="319" spans="1:15" x14ac:dyDescent="0.25">
      <c r="A319" s="5">
        <v>318</v>
      </c>
      <c r="B319" s="5" t="s">
        <v>745</v>
      </c>
      <c r="C319" s="5" t="s">
        <v>223</v>
      </c>
      <c r="D319" s="5" t="s">
        <v>340</v>
      </c>
      <c r="E319" s="5" t="s">
        <v>614</v>
      </c>
      <c r="F319" s="5" t="s">
        <v>245</v>
      </c>
      <c r="G319" s="11">
        <v>214</v>
      </c>
      <c r="H319" s="5">
        <v>64</v>
      </c>
      <c r="I319" s="5" t="s">
        <v>227</v>
      </c>
      <c r="J319" s="5">
        <v>49</v>
      </c>
      <c r="K319" s="5" t="s">
        <v>228</v>
      </c>
      <c r="L319" s="5">
        <v>48</v>
      </c>
      <c r="M319" s="5" t="s">
        <v>229</v>
      </c>
      <c r="N319" s="5">
        <v>53</v>
      </c>
      <c r="O319" s="5" t="s">
        <v>230</v>
      </c>
    </row>
    <row r="320" spans="1:15" x14ac:dyDescent="0.25">
      <c r="A320" s="5">
        <v>319</v>
      </c>
      <c r="B320" s="5" t="s">
        <v>746</v>
      </c>
      <c r="C320" s="5" t="s">
        <v>223</v>
      </c>
      <c r="D320" s="5" t="s">
        <v>422</v>
      </c>
      <c r="E320" s="5" t="s">
        <v>432</v>
      </c>
      <c r="F320" s="5" t="s">
        <v>386</v>
      </c>
      <c r="G320" s="11">
        <v>251</v>
      </c>
      <c r="H320" s="5">
        <v>61</v>
      </c>
      <c r="I320" s="5" t="s">
        <v>238</v>
      </c>
      <c r="J320" s="5">
        <v>62</v>
      </c>
      <c r="K320" s="5" t="s">
        <v>250</v>
      </c>
      <c r="L320" s="5">
        <v>63</v>
      </c>
      <c r="M320" s="5" t="s">
        <v>240</v>
      </c>
      <c r="N320" s="5">
        <v>65</v>
      </c>
      <c r="O320" s="5" t="s">
        <v>266</v>
      </c>
    </row>
    <row r="321" spans="1:15" x14ac:dyDescent="0.25">
      <c r="A321" s="5">
        <v>320</v>
      </c>
      <c r="B321" s="5" t="s">
        <v>747</v>
      </c>
      <c r="C321" s="5" t="s">
        <v>253</v>
      </c>
      <c r="D321" s="5" t="s">
        <v>422</v>
      </c>
      <c r="E321" s="5" t="s">
        <v>432</v>
      </c>
      <c r="F321" s="5" t="s">
        <v>276</v>
      </c>
      <c r="G321" s="11">
        <v>213</v>
      </c>
      <c r="H321" s="5">
        <v>60</v>
      </c>
      <c r="I321" s="5" t="s">
        <v>228</v>
      </c>
      <c r="J321" s="5">
        <v>48</v>
      </c>
      <c r="K321" s="5" t="s">
        <v>234</v>
      </c>
      <c r="L321" s="5">
        <v>66</v>
      </c>
      <c r="M321" s="5" t="s">
        <v>229</v>
      </c>
      <c r="N321" s="5">
        <v>39</v>
      </c>
      <c r="O321" s="5" t="s">
        <v>277</v>
      </c>
    </row>
    <row r="322" spans="1:15" x14ac:dyDescent="0.25">
      <c r="A322" s="5">
        <v>321</v>
      </c>
      <c r="B322" s="5" t="s">
        <v>748</v>
      </c>
      <c r="C322" s="5" t="s">
        <v>223</v>
      </c>
      <c r="D322" s="5" t="s">
        <v>422</v>
      </c>
      <c r="E322" s="5" t="s">
        <v>423</v>
      </c>
      <c r="F322" s="5" t="s">
        <v>237</v>
      </c>
      <c r="G322" s="11">
        <v>267</v>
      </c>
      <c r="H322" s="5">
        <v>74</v>
      </c>
      <c r="I322" s="5" t="s">
        <v>320</v>
      </c>
      <c r="J322" s="5">
        <v>69</v>
      </c>
      <c r="K322" s="5" t="s">
        <v>239</v>
      </c>
      <c r="L322" s="5">
        <v>57</v>
      </c>
      <c r="M322" s="5" t="s">
        <v>240</v>
      </c>
      <c r="N322" s="5">
        <v>67</v>
      </c>
      <c r="O322" s="5" t="s">
        <v>237</v>
      </c>
    </row>
    <row r="323" spans="1:15" x14ac:dyDescent="0.25">
      <c r="A323" s="5">
        <v>322</v>
      </c>
      <c r="B323" s="5" t="s">
        <v>749</v>
      </c>
      <c r="C323" s="5" t="s">
        <v>223</v>
      </c>
      <c r="D323" s="5" t="s">
        <v>422</v>
      </c>
      <c r="E323" s="5" t="s">
        <v>432</v>
      </c>
      <c r="F323" s="5" t="s">
        <v>226</v>
      </c>
      <c r="G323" s="11">
        <v>223</v>
      </c>
      <c r="H323" s="5">
        <v>61</v>
      </c>
      <c r="I323" s="5" t="s">
        <v>228</v>
      </c>
      <c r="J323" s="5">
        <v>55</v>
      </c>
      <c r="K323" s="5" t="s">
        <v>227</v>
      </c>
      <c r="L323" s="5">
        <v>55</v>
      </c>
      <c r="M323" s="5" t="s">
        <v>229</v>
      </c>
      <c r="N323" s="5">
        <v>52</v>
      </c>
      <c r="O323" s="5" t="s">
        <v>230</v>
      </c>
    </row>
    <row r="324" spans="1:15" x14ac:dyDescent="0.25">
      <c r="A324" s="5">
        <v>323</v>
      </c>
      <c r="B324" s="5" t="s">
        <v>750</v>
      </c>
      <c r="C324" s="5" t="s">
        <v>223</v>
      </c>
      <c r="D324" s="5" t="s">
        <v>470</v>
      </c>
      <c r="E324" s="5" t="s">
        <v>751</v>
      </c>
      <c r="F324" s="5" t="s">
        <v>631</v>
      </c>
      <c r="G324" s="11">
        <v>219</v>
      </c>
      <c r="H324" s="5">
        <v>57</v>
      </c>
      <c r="I324" s="5" t="s">
        <v>227</v>
      </c>
      <c r="J324" s="5">
        <v>51</v>
      </c>
      <c r="K324" s="5" t="s">
        <v>228</v>
      </c>
      <c r="L324" s="5">
        <v>45</v>
      </c>
      <c r="M324" s="5" t="s">
        <v>234</v>
      </c>
      <c r="N324" s="5">
        <v>66</v>
      </c>
      <c r="O324" s="5" t="s">
        <v>257</v>
      </c>
    </row>
    <row r="325" spans="1:15" x14ac:dyDescent="0.25">
      <c r="A325" s="5">
        <v>324</v>
      </c>
      <c r="B325" s="5" t="s">
        <v>752</v>
      </c>
      <c r="C325" s="5" t="s">
        <v>223</v>
      </c>
      <c r="D325" s="5" t="s">
        <v>422</v>
      </c>
      <c r="E325" s="5" t="s">
        <v>729</v>
      </c>
      <c r="F325" s="5" t="s">
        <v>386</v>
      </c>
      <c r="G325" s="11">
        <v>246</v>
      </c>
      <c r="H325" s="5">
        <v>62</v>
      </c>
      <c r="I325" s="5" t="s">
        <v>238</v>
      </c>
      <c r="J325" s="5">
        <v>66</v>
      </c>
      <c r="K325" s="5" t="s">
        <v>239</v>
      </c>
      <c r="L325" s="5">
        <v>58</v>
      </c>
      <c r="M325" s="5" t="s">
        <v>240</v>
      </c>
      <c r="N325" s="5">
        <v>60</v>
      </c>
      <c r="O325" s="5" t="s">
        <v>266</v>
      </c>
    </row>
    <row r="326" spans="1:15" x14ac:dyDescent="0.25">
      <c r="A326" s="5">
        <v>325</v>
      </c>
      <c r="B326" s="5" t="s">
        <v>753</v>
      </c>
      <c r="C326" s="5" t="s">
        <v>223</v>
      </c>
      <c r="D326" s="5" t="s">
        <v>422</v>
      </c>
      <c r="E326" s="5" t="s">
        <v>432</v>
      </c>
      <c r="F326" s="5" t="s">
        <v>226</v>
      </c>
      <c r="G326" s="11">
        <v>277</v>
      </c>
      <c r="H326" s="5">
        <v>69</v>
      </c>
      <c r="I326" s="5" t="s">
        <v>229</v>
      </c>
      <c r="J326" s="5">
        <v>66</v>
      </c>
      <c r="K326" s="5" t="s">
        <v>228</v>
      </c>
      <c r="L326" s="5">
        <v>79</v>
      </c>
      <c r="M326" s="5" t="s">
        <v>227</v>
      </c>
      <c r="N326" s="5">
        <v>63</v>
      </c>
      <c r="O326" s="5" t="s">
        <v>230</v>
      </c>
    </row>
    <row r="327" spans="1:15" x14ac:dyDescent="0.25">
      <c r="A327" s="5">
        <v>326</v>
      </c>
      <c r="B327" s="5" t="s">
        <v>754</v>
      </c>
      <c r="C327" s="5" t="s">
        <v>253</v>
      </c>
      <c r="D327" s="5" t="s">
        <v>297</v>
      </c>
      <c r="E327" s="5" t="s">
        <v>755</v>
      </c>
      <c r="F327" s="5" t="s">
        <v>237</v>
      </c>
      <c r="G327" s="11">
        <v>232</v>
      </c>
      <c r="H327" s="5">
        <v>54</v>
      </c>
      <c r="I327" s="5" t="s">
        <v>238</v>
      </c>
      <c r="J327" s="5">
        <v>56</v>
      </c>
      <c r="K327" s="5" t="s">
        <v>239</v>
      </c>
      <c r="L327" s="5">
        <v>59</v>
      </c>
      <c r="M327" s="5" t="s">
        <v>240</v>
      </c>
      <c r="N327" s="5">
        <v>63</v>
      </c>
      <c r="O327" s="5" t="s">
        <v>237</v>
      </c>
    </row>
    <row r="328" spans="1:15" x14ac:dyDescent="0.25">
      <c r="A328" s="5">
        <v>327</v>
      </c>
      <c r="B328" s="5" t="s">
        <v>756</v>
      </c>
      <c r="C328" s="5" t="s">
        <v>223</v>
      </c>
      <c r="D328" s="5" t="s">
        <v>486</v>
      </c>
      <c r="E328" s="5" t="s">
        <v>757</v>
      </c>
      <c r="F328" s="5" t="s">
        <v>435</v>
      </c>
      <c r="G328" s="11">
        <v>229</v>
      </c>
      <c r="H328" s="5">
        <v>56</v>
      </c>
      <c r="I328" s="5" t="s">
        <v>239</v>
      </c>
      <c r="J328" s="5">
        <v>61</v>
      </c>
      <c r="K328" s="5" t="s">
        <v>238</v>
      </c>
      <c r="L328" s="5">
        <v>49</v>
      </c>
      <c r="M328" s="5" t="s">
        <v>240</v>
      </c>
      <c r="N328" s="5">
        <v>63</v>
      </c>
      <c r="O328" s="5" t="s">
        <v>251</v>
      </c>
    </row>
    <row r="329" spans="1:15" x14ac:dyDescent="0.25">
      <c r="A329" s="5">
        <v>328</v>
      </c>
      <c r="B329" s="5" t="s">
        <v>758</v>
      </c>
      <c r="C329" s="5" t="s">
        <v>223</v>
      </c>
      <c r="D329" s="5" t="s">
        <v>422</v>
      </c>
      <c r="E329" s="5" t="s">
        <v>432</v>
      </c>
      <c r="F329" s="5" t="s">
        <v>342</v>
      </c>
      <c r="G329" s="11">
        <v>225</v>
      </c>
      <c r="H329" s="5">
        <v>67</v>
      </c>
      <c r="I329" s="5" t="s">
        <v>250</v>
      </c>
      <c r="J329" s="5">
        <v>53</v>
      </c>
      <c r="K329" s="5" t="s">
        <v>442</v>
      </c>
      <c r="L329" s="5">
        <v>60</v>
      </c>
      <c r="M329" s="5" t="s">
        <v>234</v>
      </c>
      <c r="N329" s="5">
        <v>45</v>
      </c>
      <c r="O329" s="5" t="s">
        <v>251</v>
      </c>
    </row>
    <row r="330" spans="1:15" x14ac:dyDescent="0.25">
      <c r="A330" s="5">
        <v>329</v>
      </c>
      <c r="B330" s="5" t="s">
        <v>759</v>
      </c>
      <c r="C330" s="5" t="s">
        <v>253</v>
      </c>
      <c r="D330" s="5" t="s">
        <v>470</v>
      </c>
      <c r="E330" s="5" t="s">
        <v>751</v>
      </c>
      <c r="F330" s="5" t="s">
        <v>237</v>
      </c>
      <c r="G330" s="11">
        <v>283</v>
      </c>
      <c r="H330" s="5">
        <v>70</v>
      </c>
      <c r="I330" s="5" t="s">
        <v>309</v>
      </c>
      <c r="J330" s="5">
        <v>76</v>
      </c>
      <c r="K330" s="5" t="s">
        <v>240</v>
      </c>
      <c r="L330" s="5">
        <v>67</v>
      </c>
      <c r="M330" s="5" t="s">
        <v>436</v>
      </c>
      <c r="N330" s="5">
        <v>70</v>
      </c>
      <c r="O330" s="5" t="s">
        <v>237</v>
      </c>
    </row>
    <row r="331" spans="1:15" x14ac:dyDescent="0.25">
      <c r="A331" s="5">
        <v>330</v>
      </c>
      <c r="B331" s="5" t="s">
        <v>760</v>
      </c>
      <c r="C331" s="5" t="s">
        <v>253</v>
      </c>
      <c r="D331" s="5" t="s">
        <v>247</v>
      </c>
      <c r="E331" s="5" t="s">
        <v>761</v>
      </c>
      <c r="F331" s="5" t="s">
        <v>226</v>
      </c>
      <c r="G331" s="11">
        <v>253</v>
      </c>
      <c r="H331" s="5">
        <v>63</v>
      </c>
      <c r="I331" s="5" t="s">
        <v>227</v>
      </c>
      <c r="J331" s="5">
        <v>58</v>
      </c>
      <c r="K331" s="5" t="s">
        <v>228</v>
      </c>
      <c r="L331" s="5">
        <v>65</v>
      </c>
      <c r="M331" s="5" t="s">
        <v>229</v>
      </c>
      <c r="N331" s="5">
        <v>67</v>
      </c>
      <c r="O331" s="5" t="s">
        <v>230</v>
      </c>
    </row>
    <row r="332" spans="1:15" x14ac:dyDescent="0.25">
      <c r="A332" s="5">
        <v>331</v>
      </c>
      <c r="B332" s="5" t="s">
        <v>762</v>
      </c>
      <c r="C332" s="5" t="s">
        <v>223</v>
      </c>
      <c r="D332" s="5" t="s">
        <v>340</v>
      </c>
      <c r="E332" s="5" t="s">
        <v>352</v>
      </c>
      <c r="F332" s="5" t="s">
        <v>245</v>
      </c>
      <c r="G332" s="11">
        <v>240</v>
      </c>
      <c r="H332" s="5">
        <v>63</v>
      </c>
      <c r="I332" s="5" t="s">
        <v>227</v>
      </c>
      <c r="J332" s="5">
        <v>61</v>
      </c>
      <c r="K332" s="5" t="s">
        <v>228</v>
      </c>
      <c r="L332" s="5">
        <v>53</v>
      </c>
      <c r="M332" s="5" t="s">
        <v>229</v>
      </c>
      <c r="N332" s="5">
        <v>63</v>
      </c>
      <c r="O332" s="5" t="s">
        <v>230</v>
      </c>
    </row>
    <row r="333" spans="1:15" x14ac:dyDescent="0.25">
      <c r="A333" s="5">
        <v>332</v>
      </c>
      <c r="B333" s="5" t="s">
        <v>763</v>
      </c>
      <c r="C333" s="5" t="s">
        <v>253</v>
      </c>
      <c r="D333" s="5" t="s">
        <v>422</v>
      </c>
      <c r="E333" s="5" t="s">
        <v>456</v>
      </c>
      <c r="F333" s="5" t="s">
        <v>250</v>
      </c>
      <c r="G333" s="11">
        <v>220</v>
      </c>
      <c r="H333" s="5">
        <v>58</v>
      </c>
      <c r="I333" s="5" t="s">
        <v>250</v>
      </c>
      <c r="J333" s="5">
        <v>52</v>
      </c>
      <c r="K333" s="5" t="s">
        <v>239</v>
      </c>
      <c r="L333" s="5">
        <v>60</v>
      </c>
      <c r="M333" s="5" t="s">
        <v>234</v>
      </c>
      <c r="N333" s="5">
        <v>50</v>
      </c>
      <c r="O333" s="5" t="s">
        <v>251</v>
      </c>
    </row>
    <row r="334" spans="1:15" x14ac:dyDescent="0.25">
      <c r="A334" s="5">
        <v>333</v>
      </c>
      <c r="B334" s="5" t="s">
        <v>764</v>
      </c>
      <c r="C334" s="5" t="s">
        <v>223</v>
      </c>
      <c r="D334" s="5" t="s">
        <v>302</v>
      </c>
      <c r="E334" s="5" t="s">
        <v>439</v>
      </c>
      <c r="F334" s="5" t="s">
        <v>435</v>
      </c>
      <c r="G334" s="11">
        <v>213</v>
      </c>
      <c r="H334" s="5">
        <v>61</v>
      </c>
      <c r="I334" s="5" t="s">
        <v>250</v>
      </c>
      <c r="J334" s="5">
        <v>61</v>
      </c>
      <c r="K334" s="5" t="s">
        <v>239</v>
      </c>
      <c r="L334" s="5">
        <v>49</v>
      </c>
      <c r="M334" s="5" t="s">
        <v>234</v>
      </c>
      <c r="N334" s="5">
        <v>42</v>
      </c>
      <c r="O334" s="5" t="s">
        <v>251</v>
      </c>
    </row>
    <row r="335" spans="1:15" x14ac:dyDescent="0.25">
      <c r="A335" s="5">
        <v>334</v>
      </c>
      <c r="B335" s="5" t="s">
        <v>765</v>
      </c>
      <c r="C335" s="5" t="s">
        <v>253</v>
      </c>
      <c r="D335" s="5" t="s">
        <v>422</v>
      </c>
      <c r="E335" s="5" t="s">
        <v>489</v>
      </c>
      <c r="F335" s="5" t="s">
        <v>228</v>
      </c>
      <c r="G335" s="11">
        <v>227</v>
      </c>
      <c r="H335" s="5">
        <v>53</v>
      </c>
      <c r="I335" s="5" t="s">
        <v>227</v>
      </c>
      <c r="J335" s="5">
        <v>60</v>
      </c>
      <c r="K335" s="5" t="s">
        <v>228</v>
      </c>
      <c r="L335" s="5">
        <v>59</v>
      </c>
      <c r="M335" s="5" t="s">
        <v>234</v>
      </c>
      <c r="N335" s="5">
        <v>55</v>
      </c>
      <c r="O335" s="5" t="s">
        <v>257</v>
      </c>
    </row>
    <row r="336" spans="1:15" x14ac:dyDescent="0.25">
      <c r="A336" s="5">
        <v>335</v>
      </c>
      <c r="B336" s="5" t="s">
        <v>766</v>
      </c>
      <c r="C336" s="5" t="s">
        <v>253</v>
      </c>
      <c r="D336" s="5" t="s">
        <v>340</v>
      </c>
      <c r="E336" s="5" t="s">
        <v>458</v>
      </c>
      <c r="F336" s="5" t="s">
        <v>442</v>
      </c>
      <c r="G336" s="11">
        <v>207</v>
      </c>
      <c r="H336" s="5">
        <v>53</v>
      </c>
      <c r="I336" s="5" t="s">
        <v>227</v>
      </c>
      <c r="J336" s="5">
        <v>50</v>
      </c>
      <c r="K336" s="5" t="s">
        <v>442</v>
      </c>
      <c r="L336" s="5">
        <v>57</v>
      </c>
      <c r="M336" s="5" t="s">
        <v>229</v>
      </c>
      <c r="N336" s="5">
        <v>47</v>
      </c>
      <c r="O336" s="5" t="s">
        <v>257</v>
      </c>
    </row>
    <row r="337" spans="1:15" x14ac:dyDescent="0.25">
      <c r="A337" s="5">
        <v>336</v>
      </c>
      <c r="B337" s="5" t="s">
        <v>767</v>
      </c>
      <c r="C337" s="5" t="s">
        <v>253</v>
      </c>
      <c r="D337" s="5" t="s">
        <v>372</v>
      </c>
      <c r="E337" s="5" t="s">
        <v>528</v>
      </c>
      <c r="F337" s="5" t="s">
        <v>768</v>
      </c>
      <c r="G337" s="11">
        <v>250</v>
      </c>
      <c r="H337" s="5">
        <v>69</v>
      </c>
      <c r="I337" s="5" t="s">
        <v>227</v>
      </c>
      <c r="J337" s="5">
        <v>57</v>
      </c>
      <c r="K337" s="5" t="s">
        <v>228</v>
      </c>
      <c r="L337" s="5">
        <v>57</v>
      </c>
      <c r="M337" s="5" t="s">
        <v>234</v>
      </c>
      <c r="N337" s="5">
        <v>67</v>
      </c>
      <c r="O337" s="5" t="s">
        <v>257</v>
      </c>
    </row>
    <row r="338" spans="1:15" x14ac:dyDescent="0.25">
      <c r="A338" s="5">
        <v>337</v>
      </c>
      <c r="B338" s="5" t="s">
        <v>769</v>
      </c>
      <c r="C338" s="5" t="s">
        <v>253</v>
      </c>
      <c r="D338" s="5" t="s">
        <v>340</v>
      </c>
      <c r="E338" s="5" t="s">
        <v>539</v>
      </c>
      <c r="F338" s="5" t="s">
        <v>226</v>
      </c>
      <c r="G338" s="11">
        <v>262</v>
      </c>
      <c r="H338" s="5">
        <v>57</v>
      </c>
      <c r="I338" s="5" t="s">
        <v>227</v>
      </c>
      <c r="J338" s="5">
        <v>60</v>
      </c>
      <c r="K338" s="5" t="s">
        <v>229</v>
      </c>
      <c r="L338" s="5">
        <v>72</v>
      </c>
      <c r="M338" s="5" t="s">
        <v>228</v>
      </c>
      <c r="N338" s="5">
        <v>73</v>
      </c>
      <c r="O338" s="5" t="s">
        <v>230</v>
      </c>
    </row>
    <row r="339" spans="1:15" x14ac:dyDescent="0.25">
      <c r="A339" s="5">
        <v>338</v>
      </c>
      <c r="B339" s="5" t="s">
        <v>770</v>
      </c>
      <c r="C339" s="5" t="s">
        <v>223</v>
      </c>
      <c r="D339" s="5" t="s">
        <v>422</v>
      </c>
      <c r="E339" s="5" t="s">
        <v>432</v>
      </c>
      <c r="F339" s="5" t="s">
        <v>365</v>
      </c>
      <c r="G339" s="11">
        <v>223</v>
      </c>
      <c r="H339" s="5">
        <v>68</v>
      </c>
      <c r="I339" s="5" t="s">
        <v>250</v>
      </c>
      <c r="J339" s="5">
        <v>57</v>
      </c>
      <c r="K339" s="5" t="s">
        <v>239</v>
      </c>
      <c r="L339" s="5">
        <v>59</v>
      </c>
      <c r="M339" s="5" t="s">
        <v>234</v>
      </c>
      <c r="N339" s="5">
        <v>39</v>
      </c>
      <c r="O339" s="5" t="s">
        <v>366</v>
      </c>
    </row>
    <row r="340" spans="1:15" x14ac:dyDescent="0.25">
      <c r="A340" s="5">
        <v>339</v>
      </c>
      <c r="B340" s="5" t="s">
        <v>771</v>
      </c>
      <c r="C340" s="5" t="s">
        <v>253</v>
      </c>
      <c r="D340" s="5" t="s">
        <v>422</v>
      </c>
      <c r="E340" s="5" t="s">
        <v>432</v>
      </c>
      <c r="F340" s="5" t="s">
        <v>226</v>
      </c>
      <c r="G340" s="11">
        <v>262</v>
      </c>
      <c r="H340" s="5">
        <v>69</v>
      </c>
      <c r="I340" s="5" t="s">
        <v>227</v>
      </c>
      <c r="J340" s="5">
        <v>61</v>
      </c>
      <c r="K340" s="5" t="s">
        <v>228</v>
      </c>
      <c r="L340" s="5">
        <v>65</v>
      </c>
      <c r="M340" s="5" t="s">
        <v>229</v>
      </c>
      <c r="N340" s="5">
        <v>67</v>
      </c>
      <c r="O340" s="5" t="s">
        <v>230</v>
      </c>
    </row>
    <row r="341" spans="1:15" x14ac:dyDescent="0.25">
      <c r="A341" s="5">
        <v>340</v>
      </c>
      <c r="B341" s="5" t="s">
        <v>772</v>
      </c>
      <c r="C341" s="5" t="s">
        <v>253</v>
      </c>
      <c r="D341" s="5" t="s">
        <v>422</v>
      </c>
      <c r="E341" s="5" t="s">
        <v>423</v>
      </c>
      <c r="F341" s="5" t="s">
        <v>226</v>
      </c>
      <c r="G341" s="11">
        <v>246</v>
      </c>
      <c r="H341" s="5">
        <v>65</v>
      </c>
      <c r="I341" s="5" t="s">
        <v>227</v>
      </c>
      <c r="J341" s="5">
        <v>63</v>
      </c>
      <c r="K341" s="5" t="s">
        <v>228</v>
      </c>
      <c r="L341" s="5">
        <v>66</v>
      </c>
      <c r="M341" s="5" t="s">
        <v>229</v>
      </c>
      <c r="N341" s="5">
        <v>52</v>
      </c>
      <c r="O341" s="5" t="s">
        <v>230</v>
      </c>
    </row>
    <row r="342" spans="1:15" x14ac:dyDescent="0.25">
      <c r="A342" s="5">
        <v>341</v>
      </c>
      <c r="B342" s="5" t="s">
        <v>773</v>
      </c>
      <c r="C342" s="5" t="s">
        <v>223</v>
      </c>
      <c r="D342" s="5" t="s">
        <v>340</v>
      </c>
      <c r="E342" s="5" t="s">
        <v>352</v>
      </c>
      <c r="F342" s="5" t="s">
        <v>245</v>
      </c>
      <c r="G342" s="11">
        <v>279</v>
      </c>
      <c r="H342" s="5">
        <v>63</v>
      </c>
      <c r="I342" s="5" t="s">
        <v>227</v>
      </c>
      <c r="J342" s="5">
        <v>66</v>
      </c>
      <c r="K342" s="5" t="s">
        <v>228</v>
      </c>
      <c r="L342" s="5">
        <v>74</v>
      </c>
      <c r="M342" s="5" t="s">
        <v>229</v>
      </c>
      <c r="N342" s="5">
        <v>76</v>
      </c>
      <c r="O342" s="5" t="s">
        <v>230</v>
      </c>
    </row>
    <row r="343" spans="1:15" x14ac:dyDescent="0.25">
      <c r="A343" s="5">
        <v>342</v>
      </c>
      <c r="B343" s="5" t="s">
        <v>774</v>
      </c>
      <c r="C343" s="5" t="s">
        <v>253</v>
      </c>
      <c r="D343" s="5" t="s">
        <v>302</v>
      </c>
      <c r="E343" s="5" t="s">
        <v>430</v>
      </c>
      <c r="F343" s="5" t="s">
        <v>400</v>
      </c>
      <c r="G343" s="11">
        <v>227</v>
      </c>
      <c r="H343" s="5">
        <v>42</v>
      </c>
      <c r="I343" s="5" t="s">
        <v>250</v>
      </c>
      <c r="J343" s="5">
        <v>72</v>
      </c>
      <c r="K343" s="5" t="s">
        <v>239</v>
      </c>
      <c r="L343" s="5">
        <v>61</v>
      </c>
      <c r="M343" s="5" t="s">
        <v>234</v>
      </c>
      <c r="N343" s="5">
        <v>52</v>
      </c>
      <c r="O343" s="5" t="s">
        <v>402</v>
      </c>
    </row>
    <row r="344" spans="1:15" x14ac:dyDescent="0.25">
      <c r="A344" s="5">
        <v>343</v>
      </c>
      <c r="B344" s="5" t="s">
        <v>775</v>
      </c>
      <c r="C344" s="5" t="s">
        <v>253</v>
      </c>
      <c r="D344" s="5" t="s">
        <v>302</v>
      </c>
      <c r="E344" s="5" t="s">
        <v>776</v>
      </c>
      <c r="F344" s="5" t="s">
        <v>226</v>
      </c>
      <c r="G344" s="11">
        <v>220</v>
      </c>
      <c r="H344" s="5">
        <v>51</v>
      </c>
      <c r="I344" s="5" t="s">
        <v>229</v>
      </c>
      <c r="J344" s="5">
        <v>55</v>
      </c>
      <c r="K344" s="5" t="s">
        <v>228</v>
      </c>
      <c r="L344" s="5">
        <v>48</v>
      </c>
      <c r="M344" s="5" t="s">
        <v>227</v>
      </c>
      <c r="N344" s="5">
        <v>66</v>
      </c>
      <c r="O344" s="5" t="s">
        <v>230</v>
      </c>
    </row>
    <row r="345" spans="1:15" x14ac:dyDescent="0.25">
      <c r="A345" s="5">
        <v>344</v>
      </c>
      <c r="B345" s="5" t="s">
        <v>777</v>
      </c>
      <c r="C345" s="5" t="s">
        <v>253</v>
      </c>
      <c r="D345" s="5" t="s">
        <v>422</v>
      </c>
      <c r="E345" s="5" t="s">
        <v>445</v>
      </c>
      <c r="F345" s="5" t="s">
        <v>226</v>
      </c>
      <c r="G345" s="11">
        <v>230</v>
      </c>
      <c r="H345" s="5">
        <v>52</v>
      </c>
      <c r="I345" s="5" t="s">
        <v>227</v>
      </c>
      <c r="J345" s="5">
        <v>57</v>
      </c>
      <c r="K345" s="5" t="s">
        <v>228</v>
      </c>
      <c r="L345" s="5">
        <v>58</v>
      </c>
      <c r="M345" s="5" t="s">
        <v>234</v>
      </c>
      <c r="N345" s="5">
        <v>63</v>
      </c>
      <c r="O345" s="5" t="s">
        <v>230</v>
      </c>
    </row>
    <row r="346" spans="1:15" x14ac:dyDescent="0.25">
      <c r="A346" s="5">
        <v>345</v>
      </c>
      <c r="B346" s="5" t="s">
        <v>778</v>
      </c>
      <c r="C346" s="5" t="s">
        <v>223</v>
      </c>
      <c r="D346" s="5" t="s">
        <v>422</v>
      </c>
      <c r="E346" s="5" t="s">
        <v>454</v>
      </c>
      <c r="F346" s="5" t="s">
        <v>291</v>
      </c>
      <c r="G346" s="11">
        <v>229</v>
      </c>
      <c r="H346" s="5">
        <v>60</v>
      </c>
      <c r="I346" s="5" t="s">
        <v>228</v>
      </c>
      <c r="J346" s="5">
        <v>66</v>
      </c>
      <c r="K346" s="5" t="s">
        <v>229</v>
      </c>
      <c r="L346" s="5">
        <v>52</v>
      </c>
      <c r="M346" s="5" t="s">
        <v>227</v>
      </c>
      <c r="N346" s="5">
        <v>51</v>
      </c>
      <c r="O346" s="5" t="s">
        <v>291</v>
      </c>
    </row>
    <row r="347" spans="1:15" x14ac:dyDescent="0.25">
      <c r="A347" s="5">
        <v>346</v>
      </c>
      <c r="B347" s="5" t="s">
        <v>779</v>
      </c>
      <c r="C347" s="5" t="s">
        <v>253</v>
      </c>
      <c r="D347" s="5" t="s">
        <v>422</v>
      </c>
      <c r="E347" s="5" t="s">
        <v>432</v>
      </c>
      <c r="F347" s="5" t="s">
        <v>238</v>
      </c>
      <c r="G347" s="11">
        <v>222</v>
      </c>
      <c r="H347" s="5">
        <v>63</v>
      </c>
      <c r="I347" s="5" t="s">
        <v>238</v>
      </c>
      <c r="J347" s="5">
        <v>56</v>
      </c>
      <c r="K347" s="5" t="s">
        <v>240</v>
      </c>
      <c r="L347" s="5">
        <v>54</v>
      </c>
      <c r="M347" s="5" t="s">
        <v>239</v>
      </c>
      <c r="N347" s="5">
        <v>49</v>
      </c>
      <c r="O347" s="5" t="s">
        <v>266</v>
      </c>
    </row>
    <row r="348" spans="1:15" x14ac:dyDescent="0.25">
      <c r="A348" s="5">
        <v>347</v>
      </c>
      <c r="B348" s="5" t="s">
        <v>780</v>
      </c>
      <c r="C348" s="5" t="s">
        <v>253</v>
      </c>
      <c r="D348" s="5" t="s">
        <v>422</v>
      </c>
      <c r="E348" s="5" t="s">
        <v>670</v>
      </c>
      <c r="F348" s="5" t="s">
        <v>551</v>
      </c>
      <c r="G348" s="11">
        <v>230</v>
      </c>
      <c r="H348" s="5">
        <v>58</v>
      </c>
      <c r="I348" s="5" t="s">
        <v>401</v>
      </c>
      <c r="J348" s="5">
        <v>66</v>
      </c>
      <c r="K348" s="5" t="s">
        <v>228</v>
      </c>
      <c r="L348" s="5">
        <v>51</v>
      </c>
      <c r="M348" s="5" t="s">
        <v>229</v>
      </c>
      <c r="N348" s="5">
        <v>55</v>
      </c>
      <c r="O348" s="5" t="s">
        <v>277</v>
      </c>
    </row>
    <row r="349" spans="1:15" x14ac:dyDescent="0.25">
      <c r="A349" s="5">
        <v>348</v>
      </c>
      <c r="B349" s="5" t="s">
        <v>781</v>
      </c>
      <c r="C349" s="5" t="s">
        <v>223</v>
      </c>
      <c r="D349" s="5" t="s">
        <v>486</v>
      </c>
      <c r="E349" s="5" t="s">
        <v>782</v>
      </c>
      <c r="F349" s="5" t="s">
        <v>237</v>
      </c>
      <c r="G349" s="11">
        <v>269</v>
      </c>
      <c r="H349" s="5">
        <v>69</v>
      </c>
      <c r="I349" s="5" t="s">
        <v>240</v>
      </c>
      <c r="J349" s="5">
        <v>69</v>
      </c>
      <c r="K349" s="5" t="s">
        <v>239</v>
      </c>
      <c r="L349" s="5">
        <v>68</v>
      </c>
      <c r="M349" s="5" t="s">
        <v>238</v>
      </c>
      <c r="N349" s="5">
        <v>63</v>
      </c>
      <c r="O349" s="5" t="s">
        <v>237</v>
      </c>
    </row>
    <row r="350" spans="1:15" x14ac:dyDescent="0.25">
      <c r="A350" s="5">
        <v>349</v>
      </c>
      <c r="B350" s="5" t="s">
        <v>783</v>
      </c>
      <c r="C350" s="5" t="s">
        <v>223</v>
      </c>
      <c r="D350" s="5" t="s">
        <v>422</v>
      </c>
      <c r="E350" s="5" t="s">
        <v>432</v>
      </c>
      <c r="F350" s="5" t="s">
        <v>637</v>
      </c>
      <c r="G350" s="11">
        <v>217</v>
      </c>
      <c r="H350" s="5">
        <v>56</v>
      </c>
      <c r="I350" s="5" t="s">
        <v>227</v>
      </c>
      <c r="J350" s="5">
        <v>47</v>
      </c>
      <c r="K350" s="5" t="s">
        <v>228</v>
      </c>
      <c r="L350" s="5">
        <v>55</v>
      </c>
      <c r="M350" s="5" t="s">
        <v>229</v>
      </c>
      <c r="N350" s="5">
        <v>59</v>
      </c>
      <c r="O350" s="5" t="s">
        <v>230</v>
      </c>
    </row>
    <row r="351" spans="1:15" x14ac:dyDescent="0.25">
      <c r="A351" s="5">
        <v>350</v>
      </c>
      <c r="B351" s="5" t="s">
        <v>784</v>
      </c>
      <c r="C351" s="5" t="s">
        <v>223</v>
      </c>
      <c r="D351" s="5" t="s">
        <v>422</v>
      </c>
      <c r="E351" s="5" t="s">
        <v>450</v>
      </c>
      <c r="F351" s="5" t="s">
        <v>612</v>
      </c>
      <c r="G351" s="11">
        <v>217</v>
      </c>
      <c r="H351" s="5">
        <v>64</v>
      </c>
      <c r="I351" s="5" t="s">
        <v>228</v>
      </c>
      <c r="J351" s="5">
        <v>52</v>
      </c>
      <c r="K351" s="5" t="s">
        <v>227</v>
      </c>
      <c r="L351" s="5">
        <v>50</v>
      </c>
      <c r="M351" s="5" t="s">
        <v>229</v>
      </c>
      <c r="N351" s="5">
        <v>51</v>
      </c>
      <c r="O351" s="5" t="s">
        <v>230</v>
      </c>
    </row>
    <row r="352" spans="1:15" x14ac:dyDescent="0.25">
      <c r="A352" s="5">
        <v>351</v>
      </c>
      <c r="B352" s="5" t="s">
        <v>785</v>
      </c>
      <c r="C352" s="5" t="s">
        <v>253</v>
      </c>
      <c r="D352" s="5" t="s">
        <v>372</v>
      </c>
      <c r="E352" s="5" t="s">
        <v>685</v>
      </c>
      <c r="F352" s="5" t="s">
        <v>440</v>
      </c>
      <c r="G352" s="11">
        <v>249</v>
      </c>
      <c r="H352" s="5">
        <v>67</v>
      </c>
      <c r="I352" s="5" t="s">
        <v>228</v>
      </c>
      <c r="J352" s="5">
        <v>55</v>
      </c>
      <c r="K352" s="5" t="s">
        <v>234</v>
      </c>
      <c r="L352" s="5">
        <v>68</v>
      </c>
      <c r="M352" s="5" t="s">
        <v>229</v>
      </c>
      <c r="N352" s="5">
        <v>59</v>
      </c>
      <c r="O352" s="5" t="s">
        <v>277</v>
      </c>
    </row>
    <row r="353" spans="1:15" x14ac:dyDescent="0.25">
      <c r="A353" s="5">
        <v>352</v>
      </c>
      <c r="B353" s="5" t="s">
        <v>786</v>
      </c>
      <c r="C353" s="5" t="s">
        <v>223</v>
      </c>
      <c r="D353" s="5" t="s">
        <v>422</v>
      </c>
      <c r="E353" s="5" t="s">
        <v>526</v>
      </c>
      <c r="F353" s="5" t="s">
        <v>291</v>
      </c>
      <c r="G353" s="11">
        <v>222</v>
      </c>
      <c r="H353" s="5">
        <v>68</v>
      </c>
      <c r="I353" s="5" t="s">
        <v>227</v>
      </c>
      <c r="J353" s="5">
        <v>51</v>
      </c>
      <c r="K353" s="5" t="s">
        <v>228</v>
      </c>
      <c r="L353" s="5">
        <v>58</v>
      </c>
      <c r="M353" s="5" t="s">
        <v>229</v>
      </c>
      <c r="N353" s="5">
        <v>45</v>
      </c>
      <c r="O353" s="5" t="s">
        <v>291</v>
      </c>
    </row>
    <row r="354" spans="1:15" x14ac:dyDescent="0.25">
      <c r="A354" s="5">
        <v>353</v>
      </c>
      <c r="B354" s="5" t="s">
        <v>787</v>
      </c>
      <c r="C354" s="5" t="s">
        <v>253</v>
      </c>
      <c r="D354" s="5" t="s">
        <v>422</v>
      </c>
      <c r="E354" s="5" t="s">
        <v>445</v>
      </c>
      <c r="F354" s="5" t="s">
        <v>226</v>
      </c>
      <c r="G354" s="11">
        <v>240</v>
      </c>
      <c r="H354" s="5">
        <v>66</v>
      </c>
      <c r="I354" s="5" t="s">
        <v>227</v>
      </c>
      <c r="J354" s="5">
        <v>60</v>
      </c>
      <c r="K354" s="5" t="s">
        <v>228</v>
      </c>
      <c r="L354" s="5">
        <v>53</v>
      </c>
      <c r="M354" s="5" t="s">
        <v>229</v>
      </c>
      <c r="N354" s="5">
        <v>61</v>
      </c>
      <c r="O354" s="5" t="s">
        <v>230</v>
      </c>
    </row>
    <row r="355" spans="1:15" x14ac:dyDescent="0.25">
      <c r="A355" s="5">
        <v>354</v>
      </c>
      <c r="B355" s="5" t="s">
        <v>788</v>
      </c>
      <c r="C355" s="5" t="s">
        <v>223</v>
      </c>
      <c r="D355" s="5" t="s">
        <v>340</v>
      </c>
      <c r="E355" s="5" t="s">
        <v>458</v>
      </c>
      <c r="F355" s="5" t="s">
        <v>440</v>
      </c>
      <c r="G355" s="11">
        <v>204</v>
      </c>
      <c r="H355" s="5">
        <v>50</v>
      </c>
      <c r="I355" s="5" t="s">
        <v>228</v>
      </c>
      <c r="J355" s="5">
        <v>48</v>
      </c>
      <c r="K355" s="5" t="s">
        <v>234</v>
      </c>
      <c r="L355" s="5">
        <v>50</v>
      </c>
      <c r="M355" s="5" t="s">
        <v>229</v>
      </c>
      <c r="N355" s="5">
        <v>56</v>
      </c>
      <c r="O355" s="5" t="s">
        <v>277</v>
      </c>
    </row>
    <row r="356" spans="1:15" x14ac:dyDescent="0.25">
      <c r="A356" s="5">
        <v>355</v>
      </c>
      <c r="B356" s="5" t="s">
        <v>789</v>
      </c>
      <c r="C356" s="5" t="s">
        <v>223</v>
      </c>
      <c r="D356" s="5" t="s">
        <v>422</v>
      </c>
      <c r="E356" s="5" t="s">
        <v>526</v>
      </c>
      <c r="F356" s="5" t="s">
        <v>386</v>
      </c>
      <c r="G356" s="11">
        <v>218</v>
      </c>
      <c r="H356" s="5">
        <v>60</v>
      </c>
      <c r="I356" s="5" t="s">
        <v>238</v>
      </c>
      <c r="J356" s="5">
        <v>55</v>
      </c>
      <c r="K356" s="5" t="s">
        <v>239</v>
      </c>
      <c r="L356" s="5">
        <v>55</v>
      </c>
      <c r="M356" s="5" t="s">
        <v>629</v>
      </c>
      <c r="N356" s="5">
        <v>48</v>
      </c>
      <c r="O356" s="5" t="s">
        <v>266</v>
      </c>
    </row>
    <row r="357" spans="1:15" x14ac:dyDescent="0.25">
      <c r="A357" s="5">
        <v>356</v>
      </c>
      <c r="B357" s="5" t="s">
        <v>790</v>
      </c>
      <c r="C357" s="5" t="s">
        <v>253</v>
      </c>
      <c r="D357" s="5" t="s">
        <v>422</v>
      </c>
      <c r="E357" s="5" t="s">
        <v>432</v>
      </c>
      <c r="F357" s="5" t="s">
        <v>719</v>
      </c>
      <c r="G357" s="11">
        <v>244</v>
      </c>
      <c r="H357" s="5">
        <v>60</v>
      </c>
      <c r="I357" s="5" t="s">
        <v>238</v>
      </c>
      <c r="J357" s="5">
        <v>66</v>
      </c>
      <c r="K357" s="5" t="s">
        <v>239</v>
      </c>
      <c r="L357" s="5">
        <v>57</v>
      </c>
      <c r="M357" s="5" t="s">
        <v>240</v>
      </c>
      <c r="N357" s="5">
        <v>61</v>
      </c>
      <c r="O357" s="5" t="s">
        <v>366</v>
      </c>
    </row>
    <row r="358" spans="1:15" x14ac:dyDescent="0.25">
      <c r="A358" s="5">
        <v>357</v>
      </c>
      <c r="B358" s="5" t="s">
        <v>791</v>
      </c>
      <c r="C358" s="5" t="s">
        <v>223</v>
      </c>
      <c r="D358" s="5" t="s">
        <v>302</v>
      </c>
      <c r="E358" s="5" t="s">
        <v>520</v>
      </c>
      <c r="F358" s="5" t="s">
        <v>517</v>
      </c>
      <c r="G358" s="11">
        <v>265</v>
      </c>
      <c r="H358" s="5">
        <v>71</v>
      </c>
      <c r="I358" s="5" t="s">
        <v>239</v>
      </c>
      <c r="J358" s="5">
        <v>64</v>
      </c>
      <c r="K358" s="5" t="s">
        <v>240</v>
      </c>
      <c r="L358" s="5">
        <v>66</v>
      </c>
      <c r="M358" s="5" t="s">
        <v>234</v>
      </c>
      <c r="N358" s="5">
        <v>64</v>
      </c>
      <c r="O358" s="5" t="s">
        <v>366</v>
      </c>
    </row>
    <row r="359" spans="1:15" x14ac:dyDescent="0.25">
      <c r="A359" s="5">
        <v>358</v>
      </c>
      <c r="B359" s="5" t="s">
        <v>790</v>
      </c>
      <c r="C359" s="5" t="s">
        <v>223</v>
      </c>
      <c r="D359" s="5" t="s">
        <v>302</v>
      </c>
      <c r="E359" s="5" t="s">
        <v>532</v>
      </c>
      <c r="F359" s="5" t="s">
        <v>226</v>
      </c>
      <c r="G359" s="11">
        <v>204</v>
      </c>
      <c r="H359" s="5">
        <v>54</v>
      </c>
      <c r="I359" s="5" t="s">
        <v>228</v>
      </c>
      <c r="J359" s="5">
        <v>43</v>
      </c>
      <c r="K359" s="5" t="s">
        <v>227</v>
      </c>
      <c r="L359" s="5">
        <v>60</v>
      </c>
      <c r="M359" s="5" t="s">
        <v>229</v>
      </c>
      <c r="N359" s="5">
        <v>47</v>
      </c>
      <c r="O359" s="5" t="s">
        <v>230</v>
      </c>
    </row>
    <row r="360" spans="1:15" x14ac:dyDescent="0.25">
      <c r="A360" s="5">
        <v>359</v>
      </c>
      <c r="B360" s="5" t="s">
        <v>792</v>
      </c>
      <c r="C360" s="5" t="s">
        <v>223</v>
      </c>
      <c r="D360" s="5" t="s">
        <v>422</v>
      </c>
      <c r="E360" s="5" t="s">
        <v>432</v>
      </c>
      <c r="F360" s="5" t="s">
        <v>237</v>
      </c>
      <c r="G360" s="11">
        <v>227</v>
      </c>
      <c r="H360" s="5">
        <v>58</v>
      </c>
      <c r="I360" s="5" t="s">
        <v>320</v>
      </c>
      <c r="J360" s="5">
        <v>59</v>
      </c>
      <c r="K360" s="5" t="s">
        <v>239</v>
      </c>
      <c r="L360" s="5">
        <v>59</v>
      </c>
      <c r="M360" s="5" t="s">
        <v>240</v>
      </c>
      <c r="N360" s="5">
        <v>51</v>
      </c>
      <c r="O360" s="5" t="s">
        <v>237</v>
      </c>
    </row>
    <row r="361" spans="1:15" x14ac:dyDescent="0.25">
      <c r="A361" s="5">
        <v>360</v>
      </c>
      <c r="B361" s="5" t="s">
        <v>793</v>
      </c>
      <c r="C361" s="5" t="s">
        <v>223</v>
      </c>
      <c r="D361" s="5" t="s">
        <v>486</v>
      </c>
      <c r="E361" s="5" t="s">
        <v>794</v>
      </c>
      <c r="F361" s="5" t="s">
        <v>795</v>
      </c>
      <c r="G361" s="11">
        <v>209</v>
      </c>
      <c r="H361" s="5">
        <v>70</v>
      </c>
      <c r="I361" s="5" t="s">
        <v>228</v>
      </c>
      <c r="J361" s="5">
        <v>47</v>
      </c>
      <c r="K361" s="5" t="s">
        <v>234</v>
      </c>
      <c r="L361" s="5">
        <v>43</v>
      </c>
      <c r="M361" s="5" t="s">
        <v>229</v>
      </c>
      <c r="N361" s="5">
        <v>49</v>
      </c>
      <c r="O361" s="5" t="s">
        <v>277</v>
      </c>
    </row>
    <row r="362" spans="1:15" x14ac:dyDescent="0.25">
      <c r="A362" s="5">
        <v>361</v>
      </c>
      <c r="B362" s="5" t="s">
        <v>796</v>
      </c>
      <c r="C362" s="5" t="s">
        <v>223</v>
      </c>
      <c r="D362" s="5" t="s">
        <v>422</v>
      </c>
      <c r="E362" s="5" t="s">
        <v>432</v>
      </c>
      <c r="F362" s="5" t="s">
        <v>315</v>
      </c>
      <c r="G362" s="11">
        <v>251</v>
      </c>
      <c r="H362" s="5">
        <v>63</v>
      </c>
      <c r="I362" s="5" t="s">
        <v>436</v>
      </c>
      <c r="J362" s="5">
        <v>64</v>
      </c>
      <c r="K362" s="5" t="s">
        <v>240</v>
      </c>
      <c r="L362" s="5">
        <v>63</v>
      </c>
      <c r="M362" s="5" t="s">
        <v>629</v>
      </c>
      <c r="N362" s="5">
        <v>61</v>
      </c>
      <c r="O362" s="5" t="s">
        <v>266</v>
      </c>
    </row>
    <row r="363" spans="1:15" x14ac:dyDescent="0.25">
      <c r="A363" s="5">
        <v>362</v>
      </c>
      <c r="B363" s="5" t="s">
        <v>797</v>
      </c>
      <c r="C363" s="5" t="s">
        <v>223</v>
      </c>
      <c r="D363" s="5" t="s">
        <v>340</v>
      </c>
      <c r="E363" s="5" t="s">
        <v>503</v>
      </c>
      <c r="F363" s="5" t="s">
        <v>250</v>
      </c>
      <c r="G363" s="11">
        <v>263</v>
      </c>
      <c r="H363" s="5">
        <v>69</v>
      </c>
      <c r="I363" s="5" t="s">
        <v>239</v>
      </c>
      <c r="J363" s="5">
        <v>66</v>
      </c>
      <c r="K363" s="5" t="s">
        <v>250</v>
      </c>
      <c r="L363" s="5">
        <v>64</v>
      </c>
      <c r="M363" s="5" t="s">
        <v>234</v>
      </c>
      <c r="N363" s="5">
        <v>64</v>
      </c>
      <c r="O363" s="5" t="s">
        <v>251</v>
      </c>
    </row>
    <row r="364" spans="1:15" x14ac:dyDescent="0.25">
      <c r="A364" s="5">
        <v>363</v>
      </c>
      <c r="B364" s="5" t="s">
        <v>798</v>
      </c>
      <c r="C364" s="5" t="s">
        <v>253</v>
      </c>
      <c r="D364" s="5" t="s">
        <v>340</v>
      </c>
      <c r="E364" s="5" t="s">
        <v>799</v>
      </c>
      <c r="F364" s="5" t="s">
        <v>234</v>
      </c>
      <c r="G364" s="11">
        <v>258</v>
      </c>
      <c r="H364" s="5">
        <v>72</v>
      </c>
      <c r="I364" s="5" t="s">
        <v>228</v>
      </c>
      <c r="J364" s="5">
        <v>56</v>
      </c>
      <c r="K364" s="5" t="s">
        <v>250</v>
      </c>
      <c r="L364" s="5">
        <v>59</v>
      </c>
      <c r="M364" s="5" t="s">
        <v>234</v>
      </c>
      <c r="N364" s="5">
        <v>71</v>
      </c>
      <c r="O364" s="5" t="s">
        <v>257</v>
      </c>
    </row>
    <row r="365" spans="1:15" x14ac:dyDescent="0.25">
      <c r="A365" s="5">
        <v>364</v>
      </c>
      <c r="B365" s="5" t="s">
        <v>800</v>
      </c>
      <c r="C365" s="5" t="s">
        <v>223</v>
      </c>
      <c r="D365" s="5" t="s">
        <v>422</v>
      </c>
      <c r="E365" s="5" t="s">
        <v>445</v>
      </c>
      <c r="F365" s="5" t="s">
        <v>249</v>
      </c>
      <c r="G365" s="11">
        <v>207</v>
      </c>
      <c r="H365" s="5">
        <v>51</v>
      </c>
      <c r="I365" s="5" t="s">
        <v>238</v>
      </c>
      <c r="J365" s="5">
        <v>49</v>
      </c>
      <c r="K365" s="5" t="s">
        <v>239</v>
      </c>
      <c r="L365" s="5">
        <v>55</v>
      </c>
      <c r="M365" s="5" t="s">
        <v>240</v>
      </c>
      <c r="N365" s="5">
        <v>52</v>
      </c>
      <c r="O365" s="5" t="s">
        <v>251</v>
      </c>
    </row>
    <row r="366" spans="1:15" x14ac:dyDescent="0.25">
      <c r="A366" s="5">
        <v>365</v>
      </c>
      <c r="B366" s="5" t="s">
        <v>801</v>
      </c>
      <c r="C366" s="5" t="s">
        <v>253</v>
      </c>
      <c r="D366" s="5" t="s">
        <v>340</v>
      </c>
      <c r="E366" s="5" t="s">
        <v>352</v>
      </c>
      <c r="F366" s="5" t="s">
        <v>234</v>
      </c>
      <c r="G366" s="11">
        <v>237</v>
      </c>
      <c r="H366" s="5">
        <v>59</v>
      </c>
      <c r="I366" s="5" t="s">
        <v>250</v>
      </c>
      <c r="J366" s="5">
        <v>60</v>
      </c>
      <c r="K366" s="5" t="s">
        <v>234</v>
      </c>
      <c r="L366" s="5">
        <v>71</v>
      </c>
      <c r="M366" s="5" t="s">
        <v>229</v>
      </c>
      <c r="N366" s="5">
        <v>47</v>
      </c>
      <c r="O366" s="5" t="s">
        <v>257</v>
      </c>
    </row>
    <row r="367" spans="1:15" x14ac:dyDescent="0.25">
      <c r="A367" s="5">
        <v>366</v>
      </c>
      <c r="B367" s="5" t="s">
        <v>802</v>
      </c>
      <c r="C367" s="5" t="s">
        <v>223</v>
      </c>
      <c r="D367" s="5" t="s">
        <v>422</v>
      </c>
      <c r="E367" s="5" t="s">
        <v>432</v>
      </c>
      <c r="F367" s="5" t="s">
        <v>719</v>
      </c>
      <c r="G367" s="11">
        <v>236</v>
      </c>
      <c r="H367" s="5">
        <v>66</v>
      </c>
      <c r="I367" s="5" t="s">
        <v>250</v>
      </c>
      <c r="J367" s="5">
        <v>56</v>
      </c>
      <c r="K367" s="5" t="s">
        <v>239</v>
      </c>
      <c r="L367" s="5">
        <v>62</v>
      </c>
      <c r="M367" s="5" t="s">
        <v>234</v>
      </c>
      <c r="N367" s="5">
        <v>52</v>
      </c>
      <c r="O367" s="5" t="s">
        <v>366</v>
      </c>
    </row>
    <row r="368" spans="1:15" x14ac:dyDescent="0.25">
      <c r="A368" s="5">
        <v>367</v>
      </c>
      <c r="B368" s="5" t="s">
        <v>803</v>
      </c>
      <c r="C368" s="5" t="s">
        <v>253</v>
      </c>
      <c r="D368" s="5" t="s">
        <v>344</v>
      </c>
      <c r="E368" s="5" t="s">
        <v>345</v>
      </c>
      <c r="F368" s="5" t="s">
        <v>250</v>
      </c>
      <c r="G368" s="11">
        <v>215</v>
      </c>
      <c r="H368" s="5">
        <v>54</v>
      </c>
      <c r="I368" s="5" t="s">
        <v>250</v>
      </c>
      <c r="J368" s="5">
        <v>45</v>
      </c>
      <c r="K368" s="5" t="s">
        <v>320</v>
      </c>
      <c r="L368" s="5">
        <v>64</v>
      </c>
      <c r="M368" s="5" t="s">
        <v>234</v>
      </c>
      <c r="N368" s="5">
        <v>52</v>
      </c>
      <c r="O368" s="5" t="s">
        <v>251</v>
      </c>
    </row>
    <row r="369" spans="1:15" x14ac:dyDescent="0.25">
      <c r="A369" s="5">
        <v>368</v>
      </c>
      <c r="B369" s="5" t="s">
        <v>804</v>
      </c>
      <c r="C369" s="5" t="s">
        <v>253</v>
      </c>
      <c r="D369" s="5" t="s">
        <v>422</v>
      </c>
      <c r="E369" s="5" t="s">
        <v>423</v>
      </c>
      <c r="F369" s="5" t="s">
        <v>226</v>
      </c>
      <c r="G369" s="11">
        <v>230</v>
      </c>
      <c r="H369" s="5">
        <v>55</v>
      </c>
      <c r="I369" s="5" t="s">
        <v>227</v>
      </c>
      <c r="J369" s="5">
        <v>47</v>
      </c>
      <c r="K369" s="5" t="s">
        <v>234</v>
      </c>
      <c r="L369" s="5">
        <v>62</v>
      </c>
      <c r="M369" s="5" t="s">
        <v>228</v>
      </c>
      <c r="N369" s="5">
        <v>66</v>
      </c>
      <c r="O369" s="5" t="s">
        <v>230</v>
      </c>
    </row>
    <row r="370" spans="1:15" x14ac:dyDescent="0.25">
      <c r="A370" s="5">
        <v>369</v>
      </c>
      <c r="B370" s="5" t="s">
        <v>805</v>
      </c>
      <c r="C370" s="5" t="s">
        <v>223</v>
      </c>
      <c r="D370" s="5" t="s">
        <v>337</v>
      </c>
      <c r="E370" s="5" t="s">
        <v>806</v>
      </c>
      <c r="F370" s="5" t="s">
        <v>226</v>
      </c>
      <c r="G370" s="11">
        <v>225</v>
      </c>
      <c r="H370" s="5">
        <v>63</v>
      </c>
      <c r="I370" s="5" t="s">
        <v>227</v>
      </c>
      <c r="J370" s="5">
        <v>56</v>
      </c>
      <c r="K370" s="5" t="s">
        <v>228</v>
      </c>
      <c r="L370" s="5">
        <v>51</v>
      </c>
      <c r="M370" s="5" t="s">
        <v>229</v>
      </c>
      <c r="N370" s="5">
        <v>55</v>
      </c>
      <c r="O370" s="5" t="s">
        <v>230</v>
      </c>
    </row>
    <row r="371" spans="1:15" x14ac:dyDescent="0.25">
      <c r="A371" s="5">
        <v>370</v>
      </c>
      <c r="B371" s="5" t="s">
        <v>807</v>
      </c>
      <c r="C371" s="5" t="s">
        <v>223</v>
      </c>
      <c r="D371" s="5" t="s">
        <v>302</v>
      </c>
      <c r="E371" s="5" t="s">
        <v>602</v>
      </c>
      <c r="F371" s="5" t="s">
        <v>226</v>
      </c>
      <c r="G371" s="11">
        <v>207</v>
      </c>
      <c r="H371" s="5">
        <v>56</v>
      </c>
      <c r="I371" s="5" t="s">
        <v>227</v>
      </c>
      <c r="J371" s="5">
        <v>55</v>
      </c>
      <c r="K371" s="5" t="s">
        <v>228</v>
      </c>
      <c r="L371" s="5">
        <v>44</v>
      </c>
      <c r="M371" s="5" t="s">
        <v>229</v>
      </c>
      <c r="N371" s="5">
        <v>52</v>
      </c>
      <c r="O371" s="5" t="s">
        <v>230</v>
      </c>
    </row>
    <row r="372" spans="1:15" x14ac:dyDescent="0.25">
      <c r="A372" s="5">
        <v>371</v>
      </c>
      <c r="B372" s="5" t="s">
        <v>808</v>
      </c>
      <c r="C372" s="5" t="s">
        <v>223</v>
      </c>
      <c r="D372" s="5" t="s">
        <v>224</v>
      </c>
      <c r="E372" s="5" t="s">
        <v>311</v>
      </c>
      <c r="F372" s="5" t="s">
        <v>435</v>
      </c>
      <c r="G372" s="11">
        <v>230</v>
      </c>
      <c r="H372" s="5">
        <v>54</v>
      </c>
      <c r="I372" s="5" t="s">
        <v>250</v>
      </c>
      <c r="J372" s="5">
        <v>73</v>
      </c>
      <c r="K372" s="5" t="s">
        <v>239</v>
      </c>
      <c r="L372" s="5">
        <v>61</v>
      </c>
      <c r="M372" s="5" t="s">
        <v>240</v>
      </c>
      <c r="N372" s="5">
        <v>42</v>
      </c>
      <c r="O372" s="5" t="s">
        <v>251</v>
      </c>
    </row>
    <row r="373" spans="1:15" x14ac:dyDescent="0.25">
      <c r="A373" s="5">
        <v>372</v>
      </c>
      <c r="B373" s="5" t="s">
        <v>809</v>
      </c>
      <c r="C373" s="5" t="s">
        <v>253</v>
      </c>
      <c r="D373" s="5" t="s">
        <v>247</v>
      </c>
      <c r="E373" s="5" t="s">
        <v>810</v>
      </c>
      <c r="F373" s="5" t="s">
        <v>400</v>
      </c>
      <c r="G373" s="11">
        <v>257</v>
      </c>
      <c r="H373" s="5">
        <v>70</v>
      </c>
      <c r="I373" s="5" t="s">
        <v>227</v>
      </c>
      <c r="J373" s="5">
        <v>72</v>
      </c>
      <c r="K373" s="5" t="s">
        <v>228</v>
      </c>
      <c r="L373" s="5">
        <v>66</v>
      </c>
      <c r="M373" s="5" t="s">
        <v>234</v>
      </c>
      <c r="N373" s="5">
        <v>49</v>
      </c>
      <c r="O373" s="5" t="s">
        <v>402</v>
      </c>
    </row>
    <row r="374" spans="1:15" x14ac:dyDescent="0.25">
      <c r="A374" s="5">
        <v>373</v>
      </c>
      <c r="B374" s="5" t="s">
        <v>811</v>
      </c>
      <c r="C374" s="5" t="s">
        <v>253</v>
      </c>
      <c r="D374" s="5" t="s">
        <v>349</v>
      </c>
      <c r="E374" s="5" t="s">
        <v>812</v>
      </c>
      <c r="F374" s="5" t="s">
        <v>237</v>
      </c>
      <c r="G374" s="11">
        <v>260</v>
      </c>
      <c r="H374" s="5">
        <v>65</v>
      </c>
      <c r="I374" s="5" t="s">
        <v>250</v>
      </c>
      <c r="J374" s="5">
        <v>65</v>
      </c>
      <c r="K374" s="5" t="s">
        <v>239</v>
      </c>
      <c r="L374" s="5">
        <v>64</v>
      </c>
      <c r="M374" s="5" t="s">
        <v>240</v>
      </c>
      <c r="N374" s="5">
        <v>66</v>
      </c>
      <c r="O374" s="5" t="s">
        <v>237</v>
      </c>
    </row>
    <row r="375" spans="1:15" x14ac:dyDescent="0.25">
      <c r="A375" s="5">
        <v>374</v>
      </c>
      <c r="B375" s="5" t="s">
        <v>813</v>
      </c>
      <c r="C375" s="5" t="s">
        <v>253</v>
      </c>
      <c r="D375" s="5" t="s">
        <v>422</v>
      </c>
      <c r="E375" s="5" t="s">
        <v>432</v>
      </c>
      <c r="F375" s="5" t="s">
        <v>637</v>
      </c>
      <c r="G375" s="11">
        <v>230</v>
      </c>
      <c r="H375" s="5">
        <v>68</v>
      </c>
      <c r="I375" s="5" t="s">
        <v>227</v>
      </c>
      <c r="J375" s="5">
        <v>53</v>
      </c>
      <c r="K375" s="5" t="s">
        <v>228</v>
      </c>
      <c r="L375" s="5">
        <v>59</v>
      </c>
      <c r="M375" s="5" t="s">
        <v>229</v>
      </c>
      <c r="N375" s="5">
        <v>50</v>
      </c>
      <c r="O375" s="5" t="s">
        <v>230</v>
      </c>
    </row>
    <row r="376" spans="1:15" x14ac:dyDescent="0.25">
      <c r="A376" s="5">
        <v>375</v>
      </c>
      <c r="B376" s="5" t="s">
        <v>814</v>
      </c>
      <c r="C376" s="5" t="s">
        <v>223</v>
      </c>
      <c r="D376" s="5" t="s">
        <v>486</v>
      </c>
      <c r="E376" s="5" t="s">
        <v>757</v>
      </c>
      <c r="F376" s="5" t="s">
        <v>815</v>
      </c>
      <c r="G376" s="11">
        <v>232</v>
      </c>
      <c r="H376" s="5">
        <v>68</v>
      </c>
      <c r="I376" s="5" t="s">
        <v>234</v>
      </c>
      <c r="J376" s="5">
        <v>44</v>
      </c>
      <c r="K376" s="5" t="s">
        <v>238</v>
      </c>
      <c r="L376" s="5">
        <v>58</v>
      </c>
      <c r="M376" s="5" t="s">
        <v>239</v>
      </c>
      <c r="N376" s="5">
        <v>62</v>
      </c>
      <c r="O376" s="5" t="s">
        <v>366</v>
      </c>
    </row>
    <row r="377" spans="1:15" x14ac:dyDescent="0.25">
      <c r="A377" s="5">
        <v>376</v>
      </c>
      <c r="B377" s="5" t="s">
        <v>816</v>
      </c>
      <c r="C377" s="5" t="s">
        <v>253</v>
      </c>
      <c r="D377" s="5" t="s">
        <v>372</v>
      </c>
      <c r="E377" s="5" t="s">
        <v>685</v>
      </c>
      <c r="F377" s="5" t="s">
        <v>440</v>
      </c>
      <c r="G377" s="11">
        <v>206</v>
      </c>
      <c r="H377" s="5">
        <v>54</v>
      </c>
      <c r="I377" s="5" t="s">
        <v>228</v>
      </c>
      <c r="J377" s="5">
        <v>44</v>
      </c>
      <c r="K377" s="5" t="s">
        <v>234</v>
      </c>
      <c r="L377" s="5">
        <v>60</v>
      </c>
      <c r="M377" s="5" t="s">
        <v>229</v>
      </c>
      <c r="N377" s="5">
        <v>48</v>
      </c>
      <c r="O377" s="5" t="s">
        <v>277</v>
      </c>
    </row>
    <row r="378" spans="1:15" x14ac:dyDescent="0.25">
      <c r="A378" s="5">
        <v>377</v>
      </c>
      <c r="B378" s="5" t="s">
        <v>817</v>
      </c>
      <c r="C378" s="5" t="s">
        <v>223</v>
      </c>
      <c r="D378" s="5" t="s">
        <v>422</v>
      </c>
      <c r="E378" s="5" t="s">
        <v>432</v>
      </c>
      <c r="F378" s="5" t="s">
        <v>237</v>
      </c>
      <c r="G378" s="11">
        <v>206</v>
      </c>
      <c r="H378" s="5">
        <v>55</v>
      </c>
      <c r="I378" s="5" t="s">
        <v>238</v>
      </c>
      <c r="J378" s="5">
        <v>54</v>
      </c>
      <c r="K378" s="5" t="s">
        <v>239</v>
      </c>
      <c r="L378" s="5">
        <v>46</v>
      </c>
      <c r="M378" s="5" t="s">
        <v>240</v>
      </c>
      <c r="N378" s="5">
        <v>51</v>
      </c>
      <c r="O378" s="5" t="s">
        <v>237</v>
      </c>
    </row>
    <row r="379" spans="1:15" x14ac:dyDescent="0.25">
      <c r="A379" s="5">
        <v>378</v>
      </c>
      <c r="B379" s="5" t="s">
        <v>818</v>
      </c>
      <c r="C379" s="5" t="s">
        <v>223</v>
      </c>
      <c r="D379" s="5" t="s">
        <v>422</v>
      </c>
      <c r="E379" s="5" t="s">
        <v>499</v>
      </c>
      <c r="F379" s="5" t="s">
        <v>386</v>
      </c>
      <c r="G379" s="11">
        <v>234</v>
      </c>
      <c r="H379" s="5">
        <v>59</v>
      </c>
      <c r="I379" s="5" t="s">
        <v>238</v>
      </c>
      <c r="J379" s="5">
        <v>61</v>
      </c>
      <c r="K379" s="5" t="s">
        <v>239</v>
      </c>
      <c r="L379" s="5">
        <v>51</v>
      </c>
      <c r="M379" s="5" t="s">
        <v>240</v>
      </c>
      <c r="N379" s="5">
        <v>63</v>
      </c>
      <c r="O379" s="5" t="s">
        <v>266</v>
      </c>
    </row>
    <row r="380" spans="1:15" x14ac:dyDescent="0.25">
      <c r="A380" s="5">
        <v>379</v>
      </c>
      <c r="B380" s="5" t="s">
        <v>819</v>
      </c>
      <c r="C380" s="5" t="s">
        <v>223</v>
      </c>
      <c r="D380" s="5" t="s">
        <v>340</v>
      </c>
      <c r="E380" s="5" t="s">
        <v>708</v>
      </c>
      <c r="F380" s="5" t="s">
        <v>229</v>
      </c>
      <c r="G380" s="11">
        <v>203</v>
      </c>
      <c r="H380" s="5">
        <v>43</v>
      </c>
      <c r="I380" s="5" t="s">
        <v>228</v>
      </c>
      <c r="J380" s="5">
        <v>68</v>
      </c>
      <c r="K380" s="5" t="s">
        <v>229</v>
      </c>
      <c r="L380" s="5">
        <v>42</v>
      </c>
      <c r="M380" s="5" t="s">
        <v>234</v>
      </c>
      <c r="N380" s="5">
        <v>50</v>
      </c>
      <c r="O380" s="5" t="s">
        <v>257</v>
      </c>
    </row>
    <row r="381" spans="1:15" x14ac:dyDescent="0.25">
      <c r="A381" s="5">
        <v>380</v>
      </c>
      <c r="B381" s="5" t="s">
        <v>820</v>
      </c>
      <c r="C381" s="5" t="s">
        <v>223</v>
      </c>
      <c r="D381" s="5" t="s">
        <v>337</v>
      </c>
      <c r="E381" s="5" t="s">
        <v>338</v>
      </c>
      <c r="F381" s="5" t="s">
        <v>245</v>
      </c>
      <c r="G381" s="11">
        <v>237</v>
      </c>
      <c r="H381" s="5">
        <v>56</v>
      </c>
      <c r="I381" s="5" t="s">
        <v>227</v>
      </c>
      <c r="J381" s="5">
        <v>53</v>
      </c>
      <c r="K381" s="5" t="s">
        <v>228</v>
      </c>
      <c r="L381" s="5">
        <v>63</v>
      </c>
      <c r="M381" s="5" t="s">
        <v>229</v>
      </c>
      <c r="N381" s="5">
        <v>65</v>
      </c>
      <c r="O381" s="5" t="s">
        <v>230</v>
      </c>
    </row>
    <row r="382" spans="1:15" x14ac:dyDescent="0.25">
      <c r="A382" s="5">
        <v>381</v>
      </c>
      <c r="B382" s="5" t="s">
        <v>821</v>
      </c>
      <c r="C382" s="5" t="s">
        <v>223</v>
      </c>
      <c r="D382" s="5" t="s">
        <v>422</v>
      </c>
      <c r="E382" s="5" t="s">
        <v>610</v>
      </c>
      <c r="F382" s="5" t="s">
        <v>249</v>
      </c>
      <c r="G382" s="11">
        <v>207</v>
      </c>
      <c r="H382" s="5">
        <v>52</v>
      </c>
      <c r="I382" s="5" t="s">
        <v>320</v>
      </c>
      <c r="J382" s="5">
        <v>48</v>
      </c>
      <c r="K382" s="5" t="s">
        <v>250</v>
      </c>
      <c r="L382" s="5">
        <v>53</v>
      </c>
      <c r="M382" s="5" t="s">
        <v>239</v>
      </c>
      <c r="N382" s="5">
        <v>54</v>
      </c>
      <c r="O382" s="5" t="s">
        <v>251</v>
      </c>
    </row>
    <row r="383" spans="1:15" x14ac:dyDescent="0.25">
      <c r="A383" s="5">
        <v>382</v>
      </c>
      <c r="B383" s="5" t="s">
        <v>822</v>
      </c>
      <c r="C383" s="5" t="s">
        <v>253</v>
      </c>
      <c r="D383" s="5" t="s">
        <v>261</v>
      </c>
      <c r="E383" s="5" t="s">
        <v>823</v>
      </c>
      <c r="F383" s="5" t="s">
        <v>279</v>
      </c>
      <c r="G383" s="11">
        <v>233</v>
      </c>
      <c r="H383" s="5">
        <v>64</v>
      </c>
      <c r="I383" s="5" t="s">
        <v>442</v>
      </c>
      <c r="J383" s="5">
        <v>62</v>
      </c>
      <c r="K383" s="5" t="s">
        <v>234</v>
      </c>
      <c r="L383" s="5">
        <v>60</v>
      </c>
      <c r="M383" s="5" t="s">
        <v>229</v>
      </c>
      <c r="N383" s="5">
        <v>47</v>
      </c>
      <c r="O383" s="5" t="s">
        <v>257</v>
      </c>
    </row>
    <row r="384" spans="1:15" x14ac:dyDescent="0.25">
      <c r="A384" s="5">
        <v>383</v>
      </c>
      <c r="B384" s="5" t="s">
        <v>824</v>
      </c>
      <c r="C384" s="5" t="s">
        <v>253</v>
      </c>
      <c r="D384" s="5" t="s">
        <v>422</v>
      </c>
      <c r="E384" s="5" t="s">
        <v>432</v>
      </c>
      <c r="F384" s="5" t="s">
        <v>386</v>
      </c>
      <c r="G384" s="11">
        <v>202</v>
      </c>
      <c r="H384" s="5">
        <v>53</v>
      </c>
      <c r="I384" s="5" t="s">
        <v>238</v>
      </c>
      <c r="J384" s="5">
        <v>48</v>
      </c>
      <c r="K384" s="5" t="s">
        <v>250</v>
      </c>
      <c r="L384" s="5">
        <v>50</v>
      </c>
      <c r="M384" s="5" t="s">
        <v>240</v>
      </c>
      <c r="N384" s="5">
        <v>51</v>
      </c>
      <c r="O384" s="5" t="s">
        <v>266</v>
      </c>
    </row>
    <row r="385" spans="1:15" x14ac:dyDescent="0.25">
      <c r="A385" s="5">
        <v>384</v>
      </c>
      <c r="B385" s="5" t="s">
        <v>825</v>
      </c>
      <c r="C385" s="5" t="s">
        <v>253</v>
      </c>
      <c r="D385" s="5" t="s">
        <v>340</v>
      </c>
      <c r="E385" s="5" t="s">
        <v>826</v>
      </c>
      <c r="F385" s="5" t="s">
        <v>304</v>
      </c>
      <c r="G385" s="11">
        <v>203</v>
      </c>
      <c r="H385" s="5">
        <v>66</v>
      </c>
      <c r="I385" s="5" t="s">
        <v>228</v>
      </c>
      <c r="J385" s="5">
        <v>45</v>
      </c>
      <c r="K385" s="5" t="s">
        <v>234</v>
      </c>
      <c r="L385" s="5">
        <v>47</v>
      </c>
      <c r="M385" s="5" t="s">
        <v>229</v>
      </c>
      <c r="N385" s="5">
        <v>45</v>
      </c>
      <c r="O385" s="5" t="s">
        <v>277</v>
      </c>
    </row>
    <row r="386" spans="1:15" x14ac:dyDescent="0.25">
      <c r="A386" s="5">
        <v>385</v>
      </c>
      <c r="B386" s="5" t="s">
        <v>827</v>
      </c>
      <c r="C386" s="5" t="s">
        <v>253</v>
      </c>
      <c r="D386" s="5" t="s">
        <v>422</v>
      </c>
      <c r="E386" s="5" t="s">
        <v>499</v>
      </c>
      <c r="F386" s="5" t="s">
        <v>490</v>
      </c>
      <c r="G386" s="11">
        <v>265</v>
      </c>
      <c r="H386" s="5">
        <v>66</v>
      </c>
      <c r="I386" s="5" t="s">
        <v>228</v>
      </c>
      <c r="J386" s="5">
        <v>63</v>
      </c>
      <c r="K386" s="5" t="s">
        <v>234</v>
      </c>
      <c r="L386" s="5">
        <v>78</v>
      </c>
      <c r="M386" s="5" t="s">
        <v>229</v>
      </c>
      <c r="N386" s="5">
        <v>58</v>
      </c>
      <c r="O386" s="5" t="s">
        <v>277</v>
      </c>
    </row>
    <row r="387" spans="1:15" x14ac:dyDescent="0.25">
      <c r="A387" s="5">
        <v>386</v>
      </c>
      <c r="B387" s="5" t="s">
        <v>828</v>
      </c>
      <c r="C387" s="5" t="s">
        <v>253</v>
      </c>
      <c r="D387" s="5" t="s">
        <v>372</v>
      </c>
      <c r="E387" s="5" t="s">
        <v>559</v>
      </c>
      <c r="F387" s="5" t="s">
        <v>226</v>
      </c>
      <c r="G387" s="11">
        <v>255</v>
      </c>
      <c r="H387" s="5">
        <v>70</v>
      </c>
      <c r="I387" s="5" t="s">
        <v>227</v>
      </c>
      <c r="J387" s="5">
        <v>69</v>
      </c>
      <c r="K387" s="5" t="s">
        <v>228</v>
      </c>
      <c r="L387" s="5">
        <v>52</v>
      </c>
      <c r="M387" s="5" t="s">
        <v>229</v>
      </c>
      <c r="N387" s="5">
        <v>64</v>
      </c>
      <c r="O387" s="5" t="s">
        <v>230</v>
      </c>
    </row>
    <row r="388" spans="1:15" x14ac:dyDescent="0.25">
      <c r="A388" s="5">
        <v>387</v>
      </c>
      <c r="B388" s="5" t="s">
        <v>829</v>
      </c>
      <c r="C388" s="5" t="s">
        <v>253</v>
      </c>
      <c r="D388" s="5" t="s">
        <v>349</v>
      </c>
      <c r="E388" s="5" t="s">
        <v>812</v>
      </c>
      <c r="F388" s="5" t="s">
        <v>250</v>
      </c>
      <c r="G388" s="11">
        <v>211</v>
      </c>
      <c r="H388" s="5">
        <v>56</v>
      </c>
      <c r="I388" s="5" t="s">
        <v>250</v>
      </c>
      <c r="J388" s="5">
        <v>53</v>
      </c>
      <c r="K388" s="5" t="s">
        <v>239</v>
      </c>
      <c r="L388" s="5">
        <v>56</v>
      </c>
      <c r="M388" s="5" t="s">
        <v>234</v>
      </c>
      <c r="N388" s="5">
        <v>46</v>
      </c>
      <c r="O388" s="5" t="s">
        <v>251</v>
      </c>
    </row>
    <row r="389" spans="1:15" x14ac:dyDescent="0.25">
      <c r="A389" s="5">
        <v>388</v>
      </c>
      <c r="B389" s="5" t="s">
        <v>830</v>
      </c>
      <c r="C389" s="5" t="s">
        <v>223</v>
      </c>
      <c r="D389" s="5" t="s">
        <v>340</v>
      </c>
      <c r="E389" s="5" t="s">
        <v>428</v>
      </c>
      <c r="F389" s="5" t="s">
        <v>335</v>
      </c>
      <c r="G389" s="11">
        <v>200</v>
      </c>
      <c r="H389" s="5">
        <v>51</v>
      </c>
      <c r="I389" s="5" t="s">
        <v>240</v>
      </c>
      <c r="J389" s="5">
        <v>45</v>
      </c>
      <c r="K389" s="5" t="s">
        <v>238</v>
      </c>
      <c r="L389" s="5">
        <v>49</v>
      </c>
      <c r="M389" s="5" t="s">
        <v>239</v>
      </c>
      <c r="N389" s="5">
        <v>55</v>
      </c>
      <c r="O389" s="5" t="s">
        <v>266</v>
      </c>
    </row>
    <row r="390" spans="1:15" x14ac:dyDescent="0.25">
      <c r="A390" s="5">
        <v>389</v>
      </c>
      <c r="B390" s="5" t="s">
        <v>831</v>
      </c>
      <c r="C390" s="5" t="s">
        <v>223</v>
      </c>
      <c r="D390" s="5" t="s">
        <v>340</v>
      </c>
      <c r="E390" s="5" t="s">
        <v>539</v>
      </c>
      <c r="F390" s="5" t="s">
        <v>291</v>
      </c>
      <c r="G390" s="11">
        <v>201</v>
      </c>
      <c r="H390" s="5">
        <v>54</v>
      </c>
      <c r="I390" s="5" t="s">
        <v>227</v>
      </c>
      <c r="J390" s="5">
        <v>50</v>
      </c>
      <c r="K390" s="5" t="s">
        <v>228</v>
      </c>
      <c r="L390" s="5">
        <v>53</v>
      </c>
      <c r="M390" s="5" t="s">
        <v>229</v>
      </c>
      <c r="N390" s="5">
        <v>44</v>
      </c>
      <c r="O390" s="5" t="s">
        <v>291</v>
      </c>
    </row>
    <row r="391" spans="1:15" x14ac:dyDescent="0.25">
      <c r="A391" s="5">
        <v>390</v>
      </c>
      <c r="B391" s="5" t="s">
        <v>832</v>
      </c>
      <c r="C391" s="5" t="s">
        <v>253</v>
      </c>
      <c r="D391" s="5" t="s">
        <v>340</v>
      </c>
      <c r="E391" s="5" t="s">
        <v>539</v>
      </c>
      <c r="F391" s="5" t="s">
        <v>226</v>
      </c>
      <c r="G391" s="11">
        <v>247</v>
      </c>
      <c r="H391" s="5">
        <v>66</v>
      </c>
      <c r="I391" s="5" t="s">
        <v>227</v>
      </c>
      <c r="J391" s="5">
        <v>60</v>
      </c>
      <c r="K391" s="5" t="s">
        <v>228</v>
      </c>
      <c r="L391" s="5">
        <v>62</v>
      </c>
      <c r="M391" s="5" t="s">
        <v>229</v>
      </c>
      <c r="N391" s="5">
        <v>59</v>
      </c>
      <c r="O391" s="5" t="s">
        <v>230</v>
      </c>
    </row>
    <row r="392" spans="1:15" x14ac:dyDescent="0.25">
      <c r="A392" s="5">
        <v>391</v>
      </c>
      <c r="B392" s="5" t="s">
        <v>833</v>
      </c>
      <c r="C392" s="5" t="s">
        <v>253</v>
      </c>
      <c r="D392" s="5" t="s">
        <v>372</v>
      </c>
      <c r="E392" s="5" t="s">
        <v>834</v>
      </c>
      <c r="F392" s="5" t="s">
        <v>299</v>
      </c>
      <c r="G392" s="11">
        <v>258</v>
      </c>
      <c r="H392" s="5">
        <v>64</v>
      </c>
      <c r="I392" s="5" t="s">
        <v>228</v>
      </c>
      <c r="J392" s="5">
        <v>63</v>
      </c>
      <c r="K392" s="5" t="s">
        <v>229</v>
      </c>
      <c r="L392" s="5">
        <v>56</v>
      </c>
      <c r="M392" s="5" t="s">
        <v>234</v>
      </c>
      <c r="N392" s="5">
        <v>75</v>
      </c>
      <c r="O392" s="5" t="s">
        <v>277</v>
      </c>
    </row>
    <row r="393" spans="1:15" x14ac:dyDescent="0.25">
      <c r="A393" s="5">
        <v>392</v>
      </c>
      <c r="B393" s="5" t="s">
        <v>835</v>
      </c>
      <c r="C393" s="5" t="s">
        <v>253</v>
      </c>
      <c r="D393" s="5" t="s">
        <v>422</v>
      </c>
      <c r="E393" s="5" t="s">
        <v>432</v>
      </c>
      <c r="F393" s="5" t="s">
        <v>226</v>
      </c>
      <c r="G393" s="11">
        <v>304</v>
      </c>
      <c r="H393" s="5">
        <v>63</v>
      </c>
      <c r="I393" s="5" t="s">
        <v>227</v>
      </c>
      <c r="J393" s="5">
        <v>70</v>
      </c>
      <c r="K393" s="5" t="s">
        <v>228</v>
      </c>
      <c r="L393" s="5">
        <v>82</v>
      </c>
      <c r="M393" s="5" t="s">
        <v>229</v>
      </c>
      <c r="N393" s="5">
        <v>89</v>
      </c>
      <c r="O393" s="5" t="s">
        <v>230</v>
      </c>
    </row>
    <row r="394" spans="1:15" x14ac:dyDescent="0.25">
      <c r="A394" s="5">
        <v>393</v>
      </c>
      <c r="B394" s="5" t="s">
        <v>836</v>
      </c>
      <c r="C394" s="5" t="s">
        <v>223</v>
      </c>
      <c r="D394" s="5" t="s">
        <v>422</v>
      </c>
      <c r="E394" s="5" t="s">
        <v>432</v>
      </c>
      <c r="F394" s="5" t="s">
        <v>612</v>
      </c>
      <c r="G394" s="11">
        <v>247</v>
      </c>
      <c r="H394" s="5">
        <v>48</v>
      </c>
      <c r="I394" s="5" t="s">
        <v>227</v>
      </c>
      <c r="J394" s="5">
        <v>49</v>
      </c>
      <c r="K394" s="5" t="s">
        <v>228</v>
      </c>
      <c r="L394" s="5">
        <v>67</v>
      </c>
      <c r="M394" s="5" t="s">
        <v>229</v>
      </c>
      <c r="N394" s="5">
        <v>83</v>
      </c>
      <c r="O394" s="5" t="s">
        <v>230</v>
      </c>
    </row>
    <row r="395" spans="1:15" x14ac:dyDescent="0.25">
      <c r="A395" s="5">
        <v>394</v>
      </c>
      <c r="B395" s="5" t="s">
        <v>837</v>
      </c>
      <c r="C395" s="5" t="s">
        <v>253</v>
      </c>
      <c r="D395" s="5" t="s">
        <v>372</v>
      </c>
      <c r="E395" s="5" t="s">
        <v>685</v>
      </c>
      <c r="F395" s="5" t="s">
        <v>250</v>
      </c>
      <c r="G395" s="11">
        <v>235</v>
      </c>
      <c r="H395" s="5">
        <v>64</v>
      </c>
      <c r="I395" s="5" t="s">
        <v>250</v>
      </c>
      <c r="J395" s="5">
        <v>52</v>
      </c>
      <c r="K395" s="5" t="s">
        <v>239</v>
      </c>
      <c r="L395" s="5">
        <v>58</v>
      </c>
      <c r="M395" s="5" t="s">
        <v>234</v>
      </c>
      <c r="N395" s="5">
        <v>61</v>
      </c>
      <c r="O395" s="5" t="s">
        <v>251</v>
      </c>
    </row>
    <row r="396" spans="1:15" x14ac:dyDescent="0.25">
      <c r="A396" s="5">
        <v>395</v>
      </c>
      <c r="B396" s="5" t="s">
        <v>838</v>
      </c>
      <c r="C396" s="5" t="s">
        <v>253</v>
      </c>
      <c r="D396" s="5" t="s">
        <v>349</v>
      </c>
      <c r="E396" s="5" t="s">
        <v>812</v>
      </c>
      <c r="F396" s="5" t="s">
        <v>442</v>
      </c>
      <c r="G396" s="11">
        <v>241</v>
      </c>
      <c r="H396" s="5">
        <v>45</v>
      </c>
      <c r="I396" s="5" t="s">
        <v>229</v>
      </c>
      <c r="J396" s="5">
        <v>70</v>
      </c>
      <c r="K396" s="5" t="s">
        <v>234</v>
      </c>
      <c r="L396" s="5">
        <v>74</v>
      </c>
      <c r="M396" s="5" t="s">
        <v>442</v>
      </c>
      <c r="N396" s="5">
        <v>52</v>
      </c>
      <c r="O396" s="5" t="s">
        <v>257</v>
      </c>
    </row>
    <row r="397" spans="1:15" x14ac:dyDescent="0.25">
      <c r="A397" s="5">
        <v>396</v>
      </c>
      <c r="B397" s="5" t="s">
        <v>839</v>
      </c>
      <c r="C397" s="5" t="s">
        <v>253</v>
      </c>
      <c r="D397" s="5" t="s">
        <v>422</v>
      </c>
      <c r="E397" s="5" t="s">
        <v>456</v>
      </c>
      <c r="F397" s="5" t="s">
        <v>234</v>
      </c>
      <c r="G397" s="11">
        <v>214</v>
      </c>
      <c r="H397" s="5">
        <v>59</v>
      </c>
      <c r="I397" s="5" t="s">
        <v>228</v>
      </c>
      <c r="J397" s="5">
        <v>50</v>
      </c>
      <c r="K397" s="5" t="s">
        <v>234</v>
      </c>
      <c r="L397" s="5">
        <v>61</v>
      </c>
      <c r="M397" s="5" t="s">
        <v>229</v>
      </c>
      <c r="N397" s="5">
        <v>44</v>
      </c>
      <c r="O397" s="5" t="s">
        <v>257</v>
      </c>
    </row>
    <row r="398" spans="1:15" x14ac:dyDescent="0.25">
      <c r="A398" s="5">
        <v>397</v>
      </c>
      <c r="B398" s="5" t="s">
        <v>840</v>
      </c>
      <c r="C398" s="5" t="s">
        <v>253</v>
      </c>
      <c r="D398" s="5" t="s">
        <v>422</v>
      </c>
      <c r="E398" s="5" t="s">
        <v>432</v>
      </c>
      <c r="F398" s="5" t="s">
        <v>841</v>
      </c>
      <c r="G398" s="11">
        <v>228</v>
      </c>
      <c r="H398" s="5">
        <v>49</v>
      </c>
      <c r="I398" s="5" t="s">
        <v>841</v>
      </c>
      <c r="J398" s="5">
        <v>66</v>
      </c>
      <c r="K398" s="5" t="s">
        <v>436</v>
      </c>
      <c r="L398" s="5">
        <v>60</v>
      </c>
      <c r="M398" s="5" t="s">
        <v>629</v>
      </c>
      <c r="N398" s="5">
        <v>53</v>
      </c>
      <c r="O398" s="5" t="s">
        <v>266</v>
      </c>
    </row>
    <row r="399" spans="1:15" x14ac:dyDescent="0.25">
      <c r="A399" s="5">
        <v>398</v>
      </c>
      <c r="B399" s="5" t="s">
        <v>842</v>
      </c>
      <c r="C399" s="5" t="s">
        <v>223</v>
      </c>
      <c r="D399" s="5" t="s">
        <v>422</v>
      </c>
      <c r="E399" s="5" t="s">
        <v>445</v>
      </c>
      <c r="F399" s="5" t="s">
        <v>382</v>
      </c>
      <c r="G399" s="11">
        <v>211</v>
      </c>
      <c r="H399" s="5">
        <v>55</v>
      </c>
      <c r="I399" s="5" t="s">
        <v>227</v>
      </c>
      <c r="J399" s="5">
        <v>56</v>
      </c>
      <c r="K399" s="5" t="s">
        <v>228</v>
      </c>
      <c r="L399" s="5">
        <v>52</v>
      </c>
      <c r="M399" s="5" t="s">
        <v>229</v>
      </c>
      <c r="N399" s="5">
        <v>48</v>
      </c>
      <c r="O399" s="5" t="s">
        <v>230</v>
      </c>
    </row>
    <row r="400" spans="1:15" x14ac:dyDescent="0.25">
      <c r="A400" s="5">
        <v>399</v>
      </c>
      <c r="B400" s="5" t="s">
        <v>843</v>
      </c>
      <c r="C400" s="5" t="s">
        <v>253</v>
      </c>
      <c r="D400" s="5" t="s">
        <v>422</v>
      </c>
      <c r="E400" s="5" t="s">
        <v>460</v>
      </c>
      <c r="F400" s="5" t="s">
        <v>250</v>
      </c>
      <c r="G400" s="11">
        <v>206</v>
      </c>
      <c r="H400" s="5">
        <v>47</v>
      </c>
      <c r="I400" s="5" t="s">
        <v>250</v>
      </c>
      <c r="J400" s="5">
        <v>39</v>
      </c>
      <c r="K400" s="5" t="s">
        <v>239</v>
      </c>
      <c r="L400" s="5">
        <v>57</v>
      </c>
      <c r="M400" s="5" t="s">
        <v>234</v>
      </c>
      <c r="N400" s="5">
        <v>63</v>
      </c>
      <c r="O400" s="5" t="s">
        <v>251</v>
      </c>
    </row>
    <row r="401" spans="1:15" x14ac:dyDescent="0.25">
      <c r="A401" s="5">
        <v>400</v>
      </c>
      <c r="B401" s="5" t="s">
        <v>844</v>
      </c>
      <c r="C401" s="5" t="s">
        <v>253</v>
      </c>
      <c r="D401" s="5" t="s">
        <v>224</v>
      </c>
      <c r="E401" s="5" t="s">
        <v>262</v>
      </c>
      <c r="F401" s="5" t="s">
        <v>845</v>
      </c>
      <c r="G401" s="11">
        <v>204</v>
      </c>
      <c r="H401" s="5">
        <v>75</v>
      </c>
      <c r="I401" s="5" t="s">
        <v>228</v>
      </c>
      <c r="J401" s="5">
        <v>40</v>
      </c>
      <c r="K401" s="5" t="s">
        <v>234</v>
      </c>
      <c r="L401" s="5">
        <v>42</v>
      </c>
      <c r="M401" s="5" t="s">
        <v>229</v>
      </c>
      <c r="N401" s="5">
        <v>47</v>
      </c>
      <c r="O401" s="5" t="s">
        <v>277</v>
      </c>
    </row>
    <row r="402" spans="1:15" x14ac:dyDescent="0.25">
      <c r="A402" s="5">
        <v>401</v>
      </c>
      <c r="B402" s="5" t="s">
        <v>846</v>
      </c>
      <c r="C402" s="5" t="s">
        <v>253</v>
      </c>
      <c r="D402" s="5" t="s">
        <v>247</v>
      </c>
      <c r="E402" s="5" t="s">
        <v>368</v>
      </c>
      <c r="F402" s="5" t="s">
        <v>299</v>
      </c>
      <c r="G402" s="11">
        <v>220</v>
      </c>
      <c r="H402" s="5">
        <v>51</v>
      </c>
      <c r="I402" s="5" t="s">
        <v>229</v>
      </c>
      <c r="J402" s="5">
        <v>69</v>
      </c>
      <c r="K402" s="5" t="s">
        <v>228</v>
      </c>
      <c r="L402" s="5">
        <v>39</v>
      </c>
      <c r="M402" s="5" t="s">
        <v>234</v>
      </c>
      <c r="N402" s="5">
        <v>61</v>
      </c>
      <c r="O402" s="5" t="s">
        <v>277</v>
      </c>
    </row>
    <row r="403" spans="1:15" x14ac:dyDescent="0.25">
      <c r="A403" s="5">
        <v>402</v>
      </c>
      <c r="B403" s="5" t="s">
        <v>847</v>
      </c>
      <c r="C403" s="5" t="s">
        <v>223</v>
      </c>
      <c r="D403" s="5" t="s">
        <v>372</v>
      </c>
      <c r="E403" s="5" t="s">
        <v>542</v>
      </c>
      <c r="F403" s="5" t="s">
        <v>237</v>
      </c>
      <c r="G403" s="11">
        <v>229</v>
      </c>
      <c r="H403" s="5">
        <v>67</v>
      </c>
      <c r="I403" s="5" t="s">
        <v>239</v>
      </c>
      <c r="J403" s="5">
        <v>47</v>
      </c>
      <c r="K403" s="5" t="s">
        <v>240</v>
      </c>
      <c r="L403" s="5">
        <v>60</v>
      </c>
      <c r="M403" s="5" t="s">
        <v>238</v>
      </c>
      <c r="N403" s="5">
        <v>55</v>
      </c>
      <c r="O403" s="5" t="s">
        <v>237</v>
      </c>
    </row>
    <row r="404" spans="1:15" x14ac:dyDescent="0.25">
      <c r="A404" s="5">
        <v>403</v>
      </c>
      <c r="B404" s="5" t="s">
        <v>848</v>
      </c>
      <c r="C404" s="5" t="s">
        <v>253</v>
      </c>
      <c r="D404" s="5" t="s">
        <v>247</v>
      </c>
      <c r="E404" s="5" t="s">
        <v>849</v>
      </c>
      <c r="F404" s="5" t="s">
        <v>517</v>
      </c>
      <c r="G404" s="11">
        <v>270</v>
      </c>
      <c r="H404" s="5">
        <v>63</v>
      </c>
      <c r="I404" s="5" t="s">
        <v>320</v>
      </c>
      <c r="J404" s="5">
        <v>74</v>
      </c>
      <c r="K404" s="5" t="s">
        <v>250</v>
      </c>
      <c r="L404" s="5">
        <v>61</v>
      </c>
      <c r="M404" s="5" t="s">
        <v>239</v>
      </c>
      <c r="N404" s="5">
        <v>72</v>
      </c>
      <c r="O404" s="5" t="s">
        <v>366</v>
      </c>
    </row>
    <row r="405" spans="1:15" x14ac:dyDescent="0.25">
      <c r="A405" s="5">
        <v>404</v>
      </c>
      <c r="B405" s="5" t="s">
        <v>850</v>
      </c>
      <c r="C405" s="5" t="s">
        <v>223</v>
      </c>
      <c r="D405" s="5" t="s">
        <v>422</v>
      </c>
      <c r="E405" s="5" t="s">
        <v>454</v>
      </c>
      <c r="F405" s="5" t="s">
        <v>245</v>
      </c>
      <c r="G405" s="11">
        <v>216</v>
      </c>
      <c r="H405" s="5">
        <v>55</v>
      </c>
      <c r="I405" s="5" t="s">
        <v>227</v>
      </c>
      <c r="J405" s="5">
        <v>57</v>
      </c>
      <c r="K405" s="5" t="s">
        <v>228</v>
      </c>
      <c r="L405" s="5">
        <v>53</v>
      </c>
      <c r="M405" s="5" t="s">
        <v>229</v>
      </c>
      <c r="N405" s="5">
        <v>51</v>
      </c>
      <c r="O405" s="5" t="s">
        <v>230</v>
      </c>
    </row>
    <row r="406" spans="1:15" x14ac:dyDescent="0.25">
      <c r="A406" s="5">
        <v>405</v>
      </c>
      <c r="B406" s="5" t="s">
        <v>851</v>
      </c>
      <c r="C406" s="5" t="s">
        <v>253</v>
      </c>
      <c r="D406" s="5" t="s">
        <v>422</v>
      </c>
      <c r="E406" s="5" t="s">
        <v>460</v>
      </c>
      <c r="F406" s="5" t="s">
        <v>250</v>
      </c>
      <c r="G406" s="11">
        <v>205</v>
      </c>
      <c r="H406" s="5">
        <v>58</v>
      </c>
      <c r="I406" s="5" t="s">
        <v>234</v>
      </c>
      <c r="J406" s="5">
        <v>46</v>
      </c>
      <c r="K406" s="5" t="s">
        <v>250</v>
      </c>
      <c r="L406" s="5">
        <v>46</v>
      </c>
      <c r="M406" s="5" t="s">
        <v>239</v>
      </c>
      <c r="N406" s="5">
        <v>55</v>
      </c>
      <c r="O406" s="5" t="s">
        <v>251</v>
      </c>
    </row>
    <row r="407" spans="1:15" x14ac:dyDescent="0.25">
      <c r="A407" s="5">
        <v>406</v>
      </c>
      <c r="B407" s="5" t="s">
        <v>852</v>
      </c>
      <c r="C407" s="5" t="s">
        <v>223</v>
      </c>
      <c r="D407" s="5" t="s">
        <v>340</v>
      </c>
      <c r="E407" s="5" t="s">
        <v>853</v>
      </c>
      <c r="F407" s="5" t="s">
        <v>250</v>
      </c>
      <c r="G407" s="11">
        <v>231</v>
      </c>
      <c r="H407" s="5">
        <v>70</v>
      </c>
      <c r="I407" s="5" t="s">
        <v>250</v>
      </c>
      <c r="J407" s="5">
        <v>58</v>
      </c>
      <c r="K407" s="5" t="s">
        <v>239</v>
      </c>
      <c r="L407" s="5">
        <v>43</v>
      </c>
      <c r="M407" s="5" t="s">
        <v>234</v>
      </c>
      <c r="N407" s="5">
        <v>60</v>
      </c>
      <c r="O407" s="5" t="s">
        <v>251</v>
      </c>
    </row>
    <row r="408" spans="1:15" x14ac:dyDescent="0.25">
      <c r="A408" s="5">
        <v>407</v>
      </c>
      <c r="B408" s="5" t="s">
        <v>854</v>
      </c>
      <c r="C408" s="5" t="s">
        <v>223</v>
      </c>
      <c r="D408" s="5" t="s">
        <v>425</v>
      </c>
      <c r="E408" s="5" t="s">
        <v>473</v>
      </c>
      <c r="F408" s="5" t="s">
        <v>435</v>
      </c>
      <c r="G408" s="11">
        <v>203</v>
      </c>
      <c r="H408" s="5">
        <v>68</v>
      </c>
      <c r="I408" s="5" t="s">
        <v>239</v>
      </c>
      <c r="J408" s="5">
        <v>47</v>
      </c>
      <c r="K408" s="5" t="s">
        <v>250</v>
      </c>
      <c r="L408" s="5">
        <v>50</v>
      </c>
      <c r="M408" s="5" t="s">
        <v>320</v>
      </c>
      <c r="N408" s="5">
        <v>38</v>
      </c>
      <c r="O408" s="5" t="s">
        <v>251</v>
      </c>
    </row>
    <row r="409" spans="1:15" x14ac:dyDescent="0.25">
      <c r="A409" s="5">
        <v>408</v>
      </c>
      <c r="B409" s="5" t="s">
        <v>855</v>
      </c>
      <c r="C409" s="5" t="s">
        <v>253</v>
      </c>
      <c r="D409" s="5" t="s">
        <v>422</v>
      </c>
      <c r="E409" s="5" t="s">
        <v>423</v>
      </c>
      <c r="F409" s="5" t="s">
        <v>250</v>
      </c>
      <c r="G409" s="11">
        <v>209</v>
      </c>
      <c r="H409" s="5">
        <v>55</v>
      </c>
      <c r="I409" s="5" t="s">
        <v>234</v>
      </c>
      <c r="J409" s="5">
        <v>61</v>
      </c>
      <c r="K409" s="5" t="s">
        <v>250</v>
      </c>
      <c r="L409" s="5">
        <v>47</v>
      </c>
      <c r="M409" s="5" t="s">
        <v>239</v>
      </c>
      <c r="N409" s="5">
        <v>46</v>
      </c>
      <c r="O409" s="5" t="s">
        <v>251</v>
      </c>
    </row>
    <row r="410" spans="1:15" x14ac:dyDescent="0.25">
      <c r="A410" s="5">
        <v>409</v>
      </c>
      <c r="B410" s="5" t="s">
        <v>856</v>
      </c>
      <c r="C410" s="5" t="s">
        <v>253</v>
      </c>
      <c r="D410" s="5" t="s">
        <v>422</v>
      </c>
      <c r="E410" s="5" t="s">
        <v>423</v>
      </c>
      <c r="F410" s="5" t="s">
        <v>299</v>
      </c>
      <c r="G410" s="11">
        <v>225</v>
      </c>
      <c r="H410" s="5">
        <v>69</v>
      </c>
      <c r="I410" s="5" t="s">
        <v>228</v>
      </c>
      <c r="J410" s="5">
        <v>60</v>
      </c>
      <c r="K410" s="5" t="s">
        <v>234</v>
      </c>
      <c r="L410" s="5">
        <v>40</v>
      </c>
      <c r="M410" s="5" t="s">
        <v>229</v>
      </c>
      <c r="N410" s="5">
        <v>56</v>
      </c>
      <c r="O410" s="5" t="s">
        <v>277</v>
      </c>
    </row>
    <row r="411" spans="1:15" x14ac:dyDescent="0.25">
      <c r="A411" s="5">
        <v>410</v>
      </c>
      <c r="B411" s="5" t="s">
        <v>857</v>
      </c>
      <c r="C411" s="5" t="s">
        <v>223</v>
      </c>
      <c r="D411" s="5" t="s">
        <v>486</v>
      </c>
      <c r="E411" s="5" t="s">
        <v>624</v>
      </c>
      <c r="F411" s="5" t="s">
        <v>250</v>
      </c>
      <c r="G411" s="11">
        <v>261</v>
      </c>
      <c r="H411" s="5">
        <v>75</v>
      </c>
      <c r="I411" s="5" t="s">
        <v>234</v>
      </c>
      <c r="J411" s="5">
        <v>50</v>
      </c>
      <c r="K411" s="5" t="s">
        <v>250</v>
      </c>
      <c r="L411" s="5">
        <v>66</v>
      </c>
      <c r="M411" s="5" t="s">
        <v>320</v>
      </c>
      <c r="N411" s="5">
        <v>70</v>
      </c>
      <c r="O411" s="5" t="s">
        <v>251</v>
      </c>
    </row>
    <row r="412" spans="1:15" x14ac:dyDescent="0.25">
      <c r="A412" s="5">
        <v>411</v>
      </c>
      <c r="B412" s="5" t="s">
        <v>858</v>
      </c>
      <c r="C412" s="5" t="s">
        <v>223</v>
      </c>
      <c r="D412" s="5" t="s">
        <v>422</v>
      </c>
      <c r="E412" s="5" t="s">
        <v>537</v>
      </c>
      <c r="F412" s="5" t="s">
        <v>245</v>
      </c>
      <c r="G412" s="11">
        <v>230</v>
      </c>
      <c r="H412" s="5">
        <v>65</v>
      </c>
      <c r="I412" s="5" t="s">
        <v>229</v>
      </c>
      <c r="J412" s="5">
        <v>56</v>
      </c>
      <c r="K412" s="5" t="s">
        <v>228</v>
      </c>
      <c r="L412" s="5">
        <v>48</v>
      </c>
      <c r="M412" s="5" t="s">
        <v>227</v>
      </c>
      <c r="N412" s="5">
        <v>61</v>
      </c>
      <c r="O412" s="5" t="s">
        <v>230</v>
      </c>
    </row>
    <row r="413" spans="1:15" x14ac:dyDescent="0.25">
      <c r="A413" s="5">
        <v>412</v>
      </c>
      <c r="B413" s="5" t="s">
        <v>859</v>
      </c>
      <c r="C413" s="5" t="s">
        <v>253</v>
      </c>
      <c r="D413" s="5" t="s">
        <v>302</v>
      </c>
      <c r="E413" s="5" t="s">
        <v>430</v>
      </c>
      <c r="F413" s="5" t="s">
        <v>299</v>
      </c>
      <c r="G413" s="11">
        <v>228</v>
      </c>
      <c r="H413" s="5">
        <v>59</v>
      </c>
      <c r="I413" s="5" t="s">
        <v>228</v>
      </c>
      <c r="J413" s="5">
        <v>51</v>
      </c>
      <c r="K413" s="5" t="s">
        <v>234</v>
      </c>
      <c r="L413" s="5">
        <v>65</v>
      </c>
      <c r="M413" s="5" t="s">
        <v>229</v>
      </c>
      <c r="N413" s="5">
        <v>53</v>
      </c>
      <c r="O413" s="5" t="s">
        <v>277</v>
      </c>
    </row>
    <row r="414" spans="1:15" x14ac:dyDescent="0.25">
      <c r="A414" s="5">
        <v>413</v>
      </c>
      <c r="B414" s="5" t="s">
        <v>860</v>
      </c>
      <c r="C414" s="5" t="s">
        <v>253</v>
      </c>
      <c r="D414" s="5" t="s">
        <v>422</v>
      </c>
      <c r="E414" s="5" t="s">
        <v>454</v>
      </c>
      <c r="F414" s="5" t="s">
        <v>276</v>
      </c>
      <c r="G414" s="11">
        <v>225</v>
      </c>
      <c r="H414" s="5">
        <v>54</v>
      </c>
      <c r="I414" s="5" t="s">
        <v>228</v>
      </c>
      <c r="J414" s="5">
        <v>43</v>
      </c>
      <c r="K414" s="5" t="s">
        <v>229</v>
      </c>
      <c r="L414" s="5">
        <v>70</v>
      </c>
      <c r="M414" s="5" t="s">
        <v>234</v>
      </c>
      <c r="N414" s="5">
        <v>58</v>
      </c>
      <c r="O414" s="5" t="s">
        <v>277</v>
      </c>
    </row>
    <row r="415" spans="1:15" x14ac:dyDescent="0.25">
      <c r="A415" s="5">
        <v>414</v>
      </c>
      <c r="B415" s="5" t="s">
        <v>861</v>
      </c>
      <c r="C415" s="5" t="s">
        <v>223</v>
      </c>
      <c r="D415" s="5" t="s">
        <v>422</v>
      </c>
      <c r="E415" s="5" t="s">
        <v>660</v>
      </c>
      <c r="F415" s="5" t="s">
        <v>237</v>
      </c>
      <c r="G415" s="11">
        <v>242</v>
      </c>
      <c r="H415" s="5">
        <v>59</v>
      </c>
      <c r="I415" s="5" t="s">
        <v>238</v>
      </c>
      <c r="J415" s="5">
        <v>61</v>
      </c>
      <c r="K415" s="5" t="s">
        <v>239</v>
      </c>
      <c r="L415" s="5">
        <v>59</v>
      </c>
      <c r="M415" s="5" t="s">
        <v>240</v>
      </c>
      <c r="N415" s="5">
        <v>63</v>
      </c>
      <c r="O415" s="5" t="s">
        <v>237</v>
      </c>
    </row>
    <row r="416" spans="1:15" x14ac:dyDescent="0.25">
      <c r="A416" s="5">
        <v>415</v>
      </c>
      <c r="B416" s="5" t="s">
        <v>862</v>
      </c>
      <c r="C416" s="5" t="s">
        <v>253</v>
      </c>
      <c r="D416" s="5" t="s">
        <v>302</v>
      </c>
      <c r="E416" s="5" t="s">
        <v>677</v>
      </c>
      <c r="F416" s="5" t="s">
        <v>249</v>
      </c>
      <c r="G416" s="11">
        <v>252</v>
      </c>
      <c r="H416" s="5">
        <v>53</v>
      </c>
      <c r="I416" s="5" t="s">
        <v>320</v>
      </c>
      <c r="J416" s="5">
        <v>71</v>
      </c>
      <c r="K416" s="5" t="s">
        <v>250</v>
      </c>
      <c r="L416" s="5">
        <v>65</v>
      </c>
      <c r="M416" s="5" t="s">
        <v>239</v>
      </c>
      <c r="N416" s="5">
        <v>63</v>
      </c>
      <c r="O416" s="5" t="s">
        <v>251</v>
      </c>
    </row>
    <row r="417" spans="1:15" x14ac:dyDescent="0.25">
      <c r="A417" s="5">
        <v>416</v>
      </c>
      <c r="B417" s="5" t="s">
        <v>863</v>
      </c>
      <c r="C417" s="5" t="s">
        <v>223</v>
      </c>
      <c r="D417" s="5" t="s">
        <v>224</v>
      </c>
      <c r="E417" s="5" t="s">
        <v>864</v>
      </c>
      <c r="F417" s="5" t="s">
        <v>237</v>
      </c>
      <c r="G417" s="11">
        <v>222</v>
      </c>
      <c r="H417" s="5">
        <v>55</v>
      </c>
      <c r="I417" s="5" t="s">
        <v>240</v>
      </c>
      <c r="J417" s="5">
        <v>57</v>
      </c>
      <c r="K417" s="5" t="s">
        <v>238</v>
      </c>
      <c r="L417" s="5">
        <v>62</v>
      </c>
      <c r="M417" s="5" t="s">
        <v>239</v>
      </c>
      <c r="N417" s="5">
        <v>48</v>
      </c>
      <c r="O417" s="5" t="s">
        <v>237</v>
      </c>
    </row>
    <row r="418" spans="1:15" x14ac:dyDescent="0.25">
      <c r="A418" s="5">
        <v>417</v>
      </c>
      <c r="B418" s="5" t="s">
        <v>865</v>
      </c>
      <c r="C418" s="5" t="s">
        <v>253</v>
      </c>
      <c r="D418" s="5" t="s">
        <v>302</v>
      </c>
      <c r="E418" s="5" t="s">
        <v>479</v>
      </c>
      <c r="F418" s="5" t="s">
        <v>442</v>
      </c>
      <c r="G418" s="11">
        <v>234</v>
      </c>
      <c r="H418" s="5">
        <v>58</v>
      </c>
      <c r="I418" s="5" t="s">
        <v>442</v>
      </c>
      <c r="J418" s="5">
        <v>60</v>
      </c>
      <c r="K418" s="5" t="s">
        <v>234</v>
      </c>
      <c r="L418" s="5">
        <v>56</v>
      </c>
      <c r="M418" s="5" t="s">
        <v>250</v>
      </c>
      <c r="N418" s="5">
        <v>60</v>
      </c>
      <c r="O418" s="5" t="s">
        <v>251</v>
      </c>
    </row>
    <row r="419" spans="1:15" x14ac:dyDescent="0.25">
      <c r="A419" s="5">
        <v>418</v>
      </c>
      <c r="B419" s="5" t="s">
        <v>866</v>
      </c>
      <c r="C419" s="5" t="s">
        <v>223</v>
      </c>
      <c r="D419" s="5" t="s">
        <v>349</v>
      </c>
      <c r="E419" s="5" t="s">
        <v>867</v>
      </c>
      <c r="F419" s="5" t="s">
        <v>226</v>
      </c>
      <c r="G419" s="11">
        <v>238</v>
      </c>
      <c r="H419" s="5">
        <v>58</v>
      </c>
      <c r="I419" s="5" t="s">
        <v>227</v>
      </c>
      <c r="J419" s="5">
        <v>61</v>
      </c>
      <c r="K419" s="5" t="s">
        <v>228</v>
      </c>
      <c r="L419" s="5">
        <v>63</v>
      </c>
      <c r="M419" s="5" t="s">
        <v>229</v>
      </c>
      <c r="N419" s="5">
        <v>56</v>
      </c>
      <c r="O419" s="5" t="s">
        <v>230</v>
      </c>
    </row>
    <row r="420" spans="1:15" x14ac:dyDescent="0.25">
      <c r="A420" s="5">
        <v>419</v>
      </c>
      <c r="B420" s="5" t="s">
        <v>868</v>
      </c>
      <c r="C420" s="5" t="s">
        <v>253</v>
      </c>
      <c r="D420" s="5" t="s">
        <v>869</v>
      </c>
      <c r="E420" s="5" t="s">
        <v>870</v>
      </c>
      <c r="F420" s="5" t="s">
        <v>226</v>
      </c>
      <c r="G420" s="11">
        <v>256</v>
      </c>
      <c r="H420" s="5">
        <v>54</v>
      </c>
      <c r="I420" s="5" t="s">
        <v>227</v>
      </c>
      <c r="J420" s="5">
        <v>67</v>
      </c>
      <c r="K420" s="5" t="s">
        <v>228</v>
      </c>
      <c r="L420" s="5">
        <v>60</v>
      </c>
      <c r="M420" s="5" t="s">
        <v>229</v>
      </c>
      <c r="N420" s="5">
        <v>75</v>
      </c>
      <c r="O420" s="5" t="s">
        <v>230</v>
      </c>
    </row>
    <row r="421" spans="1:15" x14ac:dyDescent="0.25">
      <c r="A421" s="5">
        <v>420</v>
      </c>
      <c r="B421" s="5" t="s">
        <v>871</v>
      </c>
      <c r="C421" s="5" t="s">
        <v>253</v>
      </c>
      <c r="D421" s="5" t="s">
        <v>372</v>
      </c>
      <c r="E421" s="5" t="s">
        <v>542</v>
      </c>
      <c r="F421" s="5" t="s">
        <v>250</v>
      </c>
      <c r="G421" s="11">
        <v>235</v>
      </c>
      <c r="H421" s="5">
        <v>69</v>
      </c>
      <c r="I421" s="5" t="s">
        <v>250</v>
      </c>
      <c r="J421" s="5">
        <v>65</v>
      </c>
      <c r="K421" s="5" t="s">
        <v>239</v>
      </c>
      <c r="L421" s="5">
        <v>43</v>
      </c>
      <c r="M421" s="5" t="s">
        <v>234</v>
      </c>
      <c r="N421" s="5">
        <v>58</v>
      </c>
      <c r="O421" s="5" t="s">
        <v>251</v>
      </c>
    </row>
    <row r="422" spans="1:15" x14ac:dyDescent="0.25">
      <c r="A422" s="5">
        <v>421</v>
      </c>
      <c r="B422" s="5" t="s">
        <v>872</v>
      </c>
      <c r="C422" s="5" t="s">
        <v>223</v>
      </c>
      <c r="D422" s="5" t="s">
        <v>372</v>
      </c>
      <c r="E422" s="5" t="s">
        <v>873</v>
      </c>
      <c r="F422" s="5" t="s">
        <v>386</v>
      </c>
      <c r="G422" s="11">
        <v>205</v>
      </c>
      <c r="H422" s="5">
        <v>62</v>
      </c>
      <c r="I422" s="5" t="s">
        <v>250</v>
      </c>
      <c r="J422" s="5">
        <v>46</v>
      </c>
      <c r="K422" s="5" t="s">
        <v>239</v>
      </c>
      <c r="L422" s="5">
        <v>47</v>
      </c>
      <c r="M422" s="5" t="s">
        <v>240</v>
      </c>
      <c r="N422" s="5">
        <v>50</v>
      </c>
      <c r="O422" s="5" t="s">
        <v>266</v>
      </c>
    </row>
    <row r="423" spans="1:15" x14ac:dyDescent="0.25">
      <c r="A423" s="5">
        <v>422</v>
      </c>
      <c r="B423" s="5" t="s">
        <v>874</v>
      </c>
      <c r="C423" s="5" t="s">
        <v>253</v>
      </c>
      <c r="D423" s="5" t="s">
        <v>422</v>
      </c>
      <c r="E423" s="5" t="s">
        <v>432</v>
      </c>
      <c r="F423" s="5" t="s">
        <v>250</v>
      </c>
      <c r="G423" s="11">
        <v>210</v>
      </c>
      <c r="H423" s="5">
        <v>69</v>
      </c>
      <c r="I423" s="5" t="s">
        <v>250</v>
      </c>
      <c r="J423" s="5">
        <v>50</v>
      </c>
      <c r="K423" s="5" t="s">
        <v>239</v>
      </c>
      <c r="L423" s="5">
        <v>51</v>
      </c>
      <c r="M423" s="5" t="s">
        <v>234</v>
      </c>
      <c r="N423" s="5">
        <v>40</v>
      </c>
      <c r="O423" s="5" t="s">
        <v>251</v>
      </c>
    </row>
    <row r="424" spans="1:15" x14ac:dyDescent="0.25">
      <c r="A424" s="5">
        <v>423</v>
      </c>
      <c r="B424" s="5" t="s">
        <v>875</v>
      </c>
      <c r="C424" s="5" t="s">
        <v>223</v>
      </c>
      <c r="D424" s="5" t="s">
        <v>422</v>
      </c>
      <c r="E424" s="5" t="s">
        <v>499</v>
      </c>
      <c r="F424" s="5" t="s">
        <v>308</v>
      </c>
      <c r="G424" s="11">
        <v>208</v>
      </c>
      <c r="H424" s="5">
        <v>44</v>
      </c>
      <c r="I424" s="5" t="s">
        <v>234</v>
      </c>
      <c r="J424" s="5">
        <v>47</v>
      </c>
      <c r="K424" s="5" t="s">
        <v>250</v>
      </c>
      <c r="L424" s="5">
        <v>76</v>
      </c>
      <c r="M424" s="5" t="s">
        <v>442</v>
      </c>
      <c r="N424" s="5">
        <v>41</v>
      </c>
      <c r="O424" s="5" t="s">
        <v>266</v>
      </c>
    </row>
    <row r="425" spans="1:15" x14ac:dyDescent="0.25">
      <c r="A425" s="5">
        <v>424</v>
      </c>
      <c r="B425" s="5" t="s">
        <v>876</v>
      </c>
      <c r="C425" s="5" t="s">
        <v>223</v>
      </c>
      <c r="D425" s="5" t="s">
        <v>422</v>
      </c>
      <c r="E425" s="5" t="s">
        <v>454</v>
      </c>
      <c r="F425" s="5" t="s">
        <v>250</v>
      </c>
      <c r="G425" s="11">
        <v>224</v>
      </c>
      <c r="H425" s="5">
        <v>52</v>
      </c>
      <c r="I425" s="5" t="s">
        <v>250</v>
      </c>
      <c r="J425" s="5">
        <v>45</v>
      </c>
      <c r="K425" s="5" t="s">
        <v>234</v>
      </c>
      <c r="L425" s="5">
        <v>78</v>
      </c>
      <c r="M425" s="5" t="s">
        <v>239</v>
      </c>
      <c r="N425" s="5">
        <v>49</v>
      </c>
      <c r="O425" s="5" t="s">
        <v>251</v>
      </c>
    </row>
    <row r="426" spans="1:15" x14ac:dyDescent="0.25">
      <c r="A426" s="5">
        <v>425</v>
      </c>
      <c r="B426" s="5" t="s">
        <v>877</v>
      </c>
      <c r="C426" s="5" t="s">
        <v>223</v>
      </c>
      <c r="D426" s="5" t="s">
        <v>486</v>
      </c>
      <c r="E426" s="5" t="s">
        <v>698</v>
      </c>
      <c r="F426" s="5" t="s">
        <v>342</v>
      </c>
      <c r="G426" s="11">
        <v>209</v>
      </c>
      <c r="H426" s="5">
        <v>54</v>
      </c>
      <c r="I426" s="5" t="s">
        <v>320</v>
      </c>
      <c r="J426" s="5">
        <v>56</v>
      </c>
      <c r="K426" s="5" t="s">
        <v>250</v>
      </c>
      <c r="L426" s="5">
        <v>46</v>
      </c>
      <c r="M426" s="5" t="s">
        <v>442</v>
      </c>
      <c r="N426" s="5">
        <v>53</v>
      </c>
      <c r="O426" s="5" t="s">
        <v>251</v>
      </c>
    </row>
    <row r="427" spans="1:15" x14ac:dyDescent="0.25">
      <c r="A427" s="5">
        <v>426</v>
      </c>
      <c r="B427" s="5" t="s">
        <v>878</v>
      </c>
      <c r="C427" s="5" t="s">
        <v>223</v>
      </c>
      <c r="D427" s="5" t="s">
        <v>486</v>
      </c>
      <c r="E427" s="5" t="s">
        <v>698</v>
      </c>
      <c r="F427" s="5" t="s">
        <v>250</v>
      </c>
      <c r="G427" s="11">
        <v>216</v>
      </c>
      <c r="H427" s="5">
        <v>68</v>
      </c>
      <c r="I427" s="5" t="s">
        <v>250</v>
      </c>
      <c r="J427" s="5">
        <v>41</v>
      </c>
      <c r="K427" s="5" t="s">
        <v>239</v>
      </c>
      <c r="L427" s="5">
        <v>39</v>
      </c>
      <c r="M427" s="5" t="s">
        <v>234</v>
      </c>
      <c r="N427" s="5">
        <v>68</v>
      </c>
      <c r="O427" s="5" t="s">
        <v>251</v>
      </c>
    </row>
    <row r="428" spans="1:15" x14ac:dyDescent="0.25">
      <c r="A428" s="5">
        <v>427</v>
      </c>
      <c r="B428" s="5" t="s">
        <v>879</v>
      </c>
      <c r="C428" s="5" t="s">
        <v>223</v>
      </c>
      <c r="D428" s="5" t="s">
        <v>422</v>
      </c>
      <c r="E428" s="5" t="s">
        <v>432</v>
      </c>
      <c r="F428" s="5" t="s">
        <v>226</v>
      </c>
      <c r="G428" s="11">
        <v>202</v>
      </c>
      <c r="H428" s="5">
        <v>58</v>
      </c>
      <c r="I428" s="5" t="s">
        <v>227</v>
      </c>
      <c r="J428" s="5">
        <v>49</v>
      </c>
      <c r="K428" s="5" t="s">
        <v>228</v>
      </c>
      <c r="L428" s="5">
        <v>48</v>
      </c>
      <c r="M428" s="5" t="s">
        <v>229</v>
      </c>
      <c r="N428" s="5">
        <v>47</v>
      </c>
      <c r="O428" s="5" t="s">
        <v>230</v>
      </c>
    </row>
    <row r="429" spans="1:15" x14ac:dyDescent="0.25">
      <c r="A429" s="5">
        <v>428</v>
      </c>
      <c r="B429" s="5" t="s">
        <v>880</v>
      </c>
      <c r="C429" s="5" t="s">
        <v>253</v>
      </c>
      <c r="D429" s="5" t="s">
        <v>422</v>
      </c>
      <c r="E429" s="5" t="s">
        <v>432</v>
      </c>
      <c r="F429" s="5" t="s">
        <v>249</v>
      </c>
      <c r="G429" s="11">
        <v>200</v>
      </c>
      <c r="H429" s="5">
        <v>53</v>
      </c>
      <c r="I429" s="5" t="s">
        <v>320</v>
      </c>
      <c r="J429" s="5">
        <v>47</v>
      </c>
      <c r="K429" s="5" t="s">
        <v>250</v>
      </c>
      <c r="L429" s="5">
        <v>53</v>
      </c>
      <c r="M429" s="5" t="s">
        <v>239</v>
      </c>
      <c r="N429" s="5">
        <v>47</v>
      </c>
      <c r="O429" s="5" t="s">
        <v>251</v>
      </c>
    </row>
    <row r="430" spans="1:15" x14ac:dyDescent="0.25">
      <c r="A430" s="5">
        <v>429</v>
      </c>
      <c r="B430" s="5" t="s">
        <v>881</v>
      </c>
      <c r="C430" s="5" t="s">
        <v>253</v>
      </c>
      <c r="D430" s="5" t="s">
        <v>340</v>
      </c>
      <c r="E430" s="5" t="s">
        <v>434</v>
      </c>
      <c r="F430" s="5" t="s">
        <v>882</v>
      </c>
      <c r="G430" s="11">
        <v>204</v>
      </c>
      <c r="H430" s="5">
        <v>58</v>
      </c>
      <c r="I430" s="5" t="s">
        <v>227</v>
      </c>
      <c r="J430" s="5">
        <v>49</v>
      </c>
      <c r="K430" s="5" t="s">
        <v>228</v>
      </c>
      <c r="L430" s="5">
        <v>45</v>
      </c>
      <c r="M430" s="5" t="s">
        <v>234</v>
      </c>
      <c r="N430" s="5">
        <v>52</v>
      </c>
      <c r="O430" s="5" t="s">
        <v>402</v>
      </c>
    </row>
    <row r="431" spans="1:15" x14ac:dyDescent="0.25">
      <c r="A431" s="5">
        <v>430</v>
      </c>
      <c r="B431" s="5" t="s">
        <v>883</v>
      </c>
      <c r="C431" s="5" t="s">
        <v>223</v>
      </c>
      <c r="D431" s="5" t="s">
        <v>286</v>
      </c>
      <c r="E431" s="5" t="s">
        <v>884</v>
      </c>
      <c r="F431" s="5" t="s">
        <v>276</v>
      </c>
      <c r="G431" s="11">
        <v>217</v>
      </c>
      <c r="H431" s="5">
        <v>62</v>
      </c>
      <c r="I431" s="5" t="s">
        <v>234</v>
      </c>
      <c r="J431" s="5">
        <v>46</v>
      </c>
      <c r="K431" s="5" t="s">
        <v>228</v>
      </c>
      <c r="L431" s="5">
        <v>46</v>
      </c>
      <c r="M431" s="5" t="s">
        <v>229</v>
      </c>
      <c r="N431" s="5">
        <v>63</v>
      </c>
      <c r="O431" s="5" t="s">
        <v>277</v>
      </c>
    </row>
    <row r="432" spans="1:15" x14ac:dyDescent="0.25">
      <c r="A432" s="5">
        <v>431</v>
      </c>
      <c r="B432" s="5" t="s">
        <v>885</v>
      </c>
      <c r="C432" s="5" t="s">
        <v>253</v>
      </c>
      <c r="D432" s="5" t="s">
        <v>422</v>
      </c>
      <c r="E432" s="5" t="s">
        <v>432</v>
      </c>
      <c r="F432" s="5" t="s">
        <v>642</v>
      </c>
      <c r="G432" s="11">
        <v>216</v>
      </c>
      <c r="H432" s="5">
        <v>59</v>
      </c>
      <c r="I432" s="5" t="s">
        <v>228</v>
      </c>
      <c r="J432" s="5">
        <v>53</v>
      </c>
      <c r="K432" s="5" t="s">
        <v>234</v>
      </c>
      <c r="L432" s="5">
        <v>52</v>
      </c>
      <c r="M432" s="5" t="s">
        <v>229</v>
      </c>
      <c r="N432" s="5">
        <v>52</v>
      </c>
      <c r="O432" s="5" t="s">
        <v>257</v>
      </c>
    </row>
    <row r="433" spans="1:15" x14ac:dyDescent="0.25">
      <c r="A433" s="5">
        <v>432</v>
      </c>
      <c r="B433" s="5" t="s">
        <v>886</v>
      </c>
      <c r="C433" s="5" t="s">
        <v>223</v>
      </c>
      <c r="D433" s="5" t="s">
        <v>337</v>
      </c>
      <c r="E433" s="5" t="s">
        <v>887</v>
      </c>
      <c r="F433" s="5" t="s">
        <v>719</v>
      </c>
      <c r="G433" s="11">
        <v>201</v>
      </c>
      <c r="H433" s="5">
        <v>46</v>
      </c>
      <c r="I433" s="5" t="s">
        <v>250</v>
      </c>
      <c r="J433" s="5">
        <v>52</v>
      </c>
      <c r="K433" s="5" t="s">
        <v>239</v>
      </c>
      <c r="L433" s="5">
        <v>47</v>
      </c>
      <c r="M433" s="5" t="s">
        <v>240</v>
      </c>
      <c r="N433" s="5">
        <v>56</v>
      </c>
      <c r="O433" s="5" t="s">
        <v>366</v>
      </c>
    </row>
    <row r="434" spans="1:15" x14ac:dyDescent="0.25">
      <c r="A434" s="5">
        <v>433</v>
      </c>
      <c r="B434" s="5" t="s">
        <v>888</v>
      </c>
      <c r="C434" s="5" t="s">
        <v>223</v>
      </c>
      <c r="D434" s="5" t="s">
        <v>344</v>
      </c>
      <c r="E434" s="5" t="s">
        <v>889</v>
      </c>
      <c r="F434" s="5" t="s">
        <v>335</v>
      </c>
      <c r="G434" s="11">
        <v>229</v>
      </c>
      <c r="H434" s="5">
        <v>68</v>
      </c>
      <c r="I434" s="5" t="s">
        <v>239</v>
      </c>
      <c r="J434" s="5">
        <v>34</v>
      </c>
      <c r="K434" s="5" t="s">
        <v>238</v>
      </c>
      <c r="L434" s="5">
        <v>62</v>
      </c>
      <c r="M434" s="5" t="s">
        <v>240</v>
      </c>
      <c r="N434" s="5">
        <v>65</v>
      </c>
      <c r="O434" s="5" t="s">
        <v>266</v>
      </c>
    </row>
    <row r="435" spans="1:15" x14ac:dyDescent="0.25">
      <c r="A435" s="5">
        <v>434</v>
      </c>
      <c r="B435" s="5" t="s">
        <v>890</v>
      </c>
      <c r="C435" s="5" t="s">
        <v>223</v>
      </c>
      <c r="D435" s="5" t="s">
        <v>337</v>
      </c>
      <c r="E435" s="5" t="s">
        <v>891</v>
      </c>
      <c r="F435" s="5" t="s">
        <v>642</v>
      </c>
      <c r="G435" s="11">
        <v>227</v>
      </c>
      <c r="H435" s="5">
        <v>55</v>
      </c>
      <c r="I435" s="5" t="s">
        <v>228</v>
      </c>
      <c r="J435" s="5">
        <v>69</v>
      </c>
      <c r="K435" s="5" t="s">
        <v>250</v>
      </c>
      <c r="L435" s="5">
        <v>63</v>
      </c>
      <c r="M435" s="5" t="s">
        <v>234</v>
      </c>
      <c r="N435" s="5">
        <v>40</v>
      </c>
      <c r="O435" s="5" t="s">
        <v>257</v>
      </c>
    </row>
    <row r="436" spans="1:15" x14ac:dyDescent="0.25">
      <c r="A436" s="5">
        <v>435</v>
      </c>
      <c r="B436" s="5" t="s">
        <v>892</v>
      </c>
      <c r="C436" s="5" t="s">
        <v>223</v>
      </c>
      <c r="D436" s="5" t="s">
        <v>247</v>
      </c>
      <c r="E436" s="5" t="s">
        <v>893</v>
      </c>
      <c r="F436" s="5" t="s">
        <v>517</v>
      </c>
      <c r="G436" s="11">
        <v>204</v>
      </c>
      <c r="H436" s="5">
        <v>55</v>
      </c>
      <c r="I436" s="5" t="s">
        <v>238</v>
      </c>
      <c r="J436" s="5">
        <v>54</v>
      </c>
      <c r="K436" s="5" t="s">
        <v>250</v>
      </c>
      <c r="L436" s="5">
        <v>41</v>
      </c>
      <c r="M436" s="5" t="s">
        <v>239</v>
      </c>
      <c r="N436" s="5">
        <v>54</v>
      </c>
      <c r="O436" s="5" t="s">
        <v>366</v>
      </c>
    </row>
    <row r="437" spans="1:15" x14ac:dyDescent="0.25">
      <c r="A437" s="5">
        <v>436</v>
      </c>
      <c r="B437" s="5" t="s">
        <v>894</v>
      </c>
      <c r="C437" s="5" t="s">
        <v>223</v>
      </c>
      <c r="D437" s="5" t="s">
        <v>422</v>
      </c>
      <c r="E437" s="5" t="s">
        <v>477</v>
      </c>
      <c r="F437" s="5" t="s">
        <v>237</v>
      </c>
      <c r="G437" s="11">
        <v>229</v>
      </c>
      <c r="H437" s="5">
        <v>60</v>
      </c>
      <c r="I437" s="5" t="s">
        <v>250</v>
      </c>
      <c r="J437" s="5">
        <v>63</v>
      </c>
      <c r="K437" s="5" t="s">
        <v>239</v>
      </c>
      <c r="L437" s="5">
        <v>50</v>
      </c>
      <c r="M437" s="5" t="s">
        <v>240</v>
      </c>
      <c r="N437" s="5">
        <v>56</v>
      </c>
      <c r="O437" s="5" t="s">
        <v>237</v>
      </c>
    </row>
    <row r="438" spans="1:15" x14ac:dyDescent="0.25">
      <c r="A438" s="5">
        <v>437</v>
      </c>
      <c r="B438" s="5" t="s">
        <v>895</v>
      </c>
      <c r="C438" s="5" t="s">
        <v>253</v>
      </c>
      <c r="D438" s="5" t="s">
        <v>302</v>
      </c>
      <c r="E438" s="5" t="s">
        <v>576</v>
      </c>
      <c r="F438" s="5" t="s">
        <v>226</v>
      </c>
      <c r="G438" s="11">
        <v>232</v>
      </c>
      <c r="H438" s="5">
        <v>65</v>
      </c>
      <c r="I438" s="5" t="s">
        <v>227</v>
      </c>
      <c r="J438" s="5">
        <v>60</v>
      </c>
      <c r="K438" s="5" t="s">
        <v>228</v>
      </c>
      <c r="L438" s="5">
        <v>51</v>
      </c>
      <c r="M438" s="5" t="s">
        <v>229</v>
      </c>
      <c r="N438" s="5">
        <v>56</v>
      </c>
      <c r="O438" s="5" t="s">
        <v>230</v>
      </c>
    </row>
    <row r="439" spans="1:15" x14ac:dyDescent="0.25">
      <c r="A439" s="5">
        <v>438</v>
      </c>
      <c r="B439" s="5" t="s">
        <v>896</v>
      </c>
      <c r="C439" s="5" t="s">
        <v>253</v>
      </c>
      <c r="D439" s="5" t="s">
        <v>224</v>
      </c>
      <c r="E439" s="5" t="s">
        <v>897</v>
      </c>
      <c r="F439" s="5" t="s">
        <v>365</v>
      </c>
      <c r="G439" s="11">
        <v>207</v>
      </c>
      <c r="H439" s="5">
        <v>49</v>
      </c>
      <c r="I439" s="5" t="s">
        <v>238</v>
      </c>
      <c r="J439" s="5">
        <v>65</v>
      </c>
      <c r="K439" s="5" t="s">
        <v>250</v>
      </c>
      <c r="L439" s="5">
        <v>50</v>
      </c>
      <c r="M439" s="5" t="s">
        <v>234</v>
      </c>
      <c r="N439" s="5">
        <v>43</v>
      </c>
      <c r="O439" s="5" t="s">
        <v>366</v>
      </c>
    </row>
    <row r="440" spans="1:15" x14ac:dyDescent="0.25">
      <c r="A440" s="5">
        <v>439</v>
      </c>
      <c r="B440" s="5" t="s">
        <v>898</v>
      </c>
      <c r="C440" s="5" t="s">
        <v>223</v>
      </c>
      <c r="D440" s="5" t="s">
        <v>286</v>
      </c>
      <c r="E440" s="5" t="s">
        <v>332</v>
      </c>
      <c r="F440" s="5" t="s">
        <v>899</v>
      </c>
      <c r="G440" s="11">
        <v>253</v>
      </c>
      <c r="H440" s="5">
        <v>71</v>
      </c>
      <c r="I440" s="5" t="s">
        <v>227</v>
      </c>
      <c r="J440" s="5">
        <v>65</v>
      </c>
      <c r="K440" s="5" t="s">
        <v>228</v>
      </c>
      <c r="L440" s="5">
        <v>53</v>
      </c>
      <c r="M440" s="5" t="s">
        <v>229</v>
      </c>
      <c r="N440" s="5">
        <v>64</v>
      </c>
      <c r="O440" s="5" t="s">
        <v>230</v>
      </c>
    </row>
    <row r="441" spans="1:15" x14ac:dyDescent="0.25">
      <c r="A441" s="5">
        <v>440</v>
      </c>
      <c r="B441" s="5" t="s">
        <v>900</v>
      </c>
      <c r="C441" s="5" t="s">
        <v>253</v>
      </c>
      <c r="D441" s="5" t="s">
        <v>302</v>
      </c>
      <c r="E441" s="5" t="s">
        <v>522</v>
      </c>
      <c r="F441" s="5" t="s">
        <v>435</v>
      </c>
      <c r="G441" s="11">
        <v>202</v>
      </c>
      <c r="H441" s="5">
        <v>45</v>
      </c>
      <c r="I441" s="5" t="s">
        <v>234</v>
      </c>
      <c r="J441" s="5">
        <v>63</v>
      </c>
      <c r="K441" s="5" t="s">
        <v>250</v>
      </c>
      <c r="L441" s="5">
        <v>50</v>
      </c>
      <c r="M441" s="5" t="s">
        <v>320</v>
      </c>
      <c r="N441" s="5">
        <v>44</v>
      </c>
      <c r="O441" s="5" t="s">
        <v>251</v>
      </c>
    </row>
    <row r="442" spans="1:15" x14ac:dyDescent="0.25">
      <c r="A442" s="5">
        <v>441</v>
      </c>
      <c r="B442" s="5" t="s">
        <v>901</v>
      </c>
      <c r="C442" s="5" t="s">
        <v>223</v>
      </c>
      <c r="D442" s="5" t="s">
        <v>340</v>
      </c>
      <c r="E442" s="5" t="s">
        <v>420</v>
      </c>
      <c r="F442" s="5" t="s">
        <v>250</v>
      </c>
      <c r="G442" s="11">
        <v>209</v>
      </c>
      <c r="H442" s="5">
        <v>54</v>
      </c>
      <c r="I442" s="5" t="s">
        <v>250</v>
      </c>
      <c r="J442" s="5">
        <v>58</v>
      </c>
      <c r="K442" s="5" t="s">
        <v>239</v>
      </c>
      <c r="L442" s="5">
        <v>57</v>
      </c>
      <c r="M442" s="5" t="s">
        <v>234</v>
      </c>
      <c r="N442" s="5">
        <v>40</v>
      </c>
      <c r="O442" s="5" t="s">
        <v>251</v>
      </c>
    </row>
    <row r="443" spans="1:15" x14ac:dyDescent="0.25">
      <c r="A443" s="5">
        <v>442</v>
      </c>
      <c r="B443" s="5" t="s">
        <v>902</v>
      </c>
      <c r="C443" s="5" t="s">
        <v>253</v>
      </c>
      <c r="D443" s="5" t="s">
        <v>422</v>
      </c>
      <c r="E443" s="5" t="s">
        <v>489</v>
      </c>
      <c r="F443" s="5" t="s">
        <v>237</v>
      </c>
      <c r="G443" s="11">
        <v>262</v>
      </c>
      <c r="H443" s="5">
        <v>70</v>
      </c>
      <c r="I443" s="5" t="s">
        <v>320</v>
      </c>
      <c r="J443" s="5">
        <v>67</v>
      </c>
      <c r="K443" s="5" t="s">
        <v>239</v>
      </c>
      <c r="L443" s="5">
        <v>63</v>
      </c>
      <c r="M443" s="5" t="s">
        <v>240</v>
      </c>
      <c r="N443" s="5">
        <v>62</v>
      </c>
      <c r="O443" s="5" t="s">
        <v>237</v>
      </c>
    </row>
    <row r="444" spans="1:15" x14ac:dyDescent="0.25">
      <c r="A444" s="5">
        <v>443</v>
      </c>
      <c r="B444" s="5" t="s">
        <v>903</v>
      </c>
      <c r="C444" s="5" t="s">
        <v>223</v>
      </c>
      <c r="D444" s="5" t="s">
        <v>486</v>
      </c>
      <c r="E444" s="5" t="s">
        <v>904</v>
      </c>
      <c r="F444" s="5" t="s">
        <v>386</v>
      </c>
      <c r="G444" s="11">
        <v>208</v>
      </c>
      <c r="H444" s="5">
        <v>69</v>
      </c>
      <c r="I444" s="5" t="s">
        <v>238</v>
      </c>
      <c r="J444" s="5">
        <v>47</v>
      </c>
      <c r="K444" s="5" t="s">
        <v>239</v>
      </c>
      <c r="L444" s="5">
        <v>48</v>
      </c>
      <c r="M444" s="5" t="s">
        <v>240</v>
      </c>
      <c r="N444" s="5">
        <v>44</v>
      </c>
      <c r="O444" s="5" t="s">
        <v>266</v>
      </c>
    </row>
    <row r="445" spans="1:15" x14ac:dyDescent="0.25">
      <c r="A445" s="5">
        <v>444</v>
      </c>
      <c r="B445" s="5" t="s">
        <v>905</v>
      </c>
      <c r="C445" s="5" t="s">
        <v>223</v>
      </c>
      <c r="D445" s="5" t="s">
        <v>302</v>
      </c>
      <c r="E445" s="5" t="s">
        <v>906</v>
      </c>
      <c r="F445" s="5" t="s">
        <v>245</v>
      </c>
      <c r="G445" s="11">
        <v>259</v>
      </c>
      <c r="H445" s="5">
        <v>65</v>
      </c>
      <c r="I445" s="5" t="s">
        <v>227</v>
      </c>
      <c r="J445" s="5">
        <v>51</v>
      </c>
      <c r="K445" s="5" t="s">
        <v>228</v>
      </c>
      <c r="L445" s="5">
        <v>74</v>
      </c>
      <c r="M445" s="5" t="s">
        <v>229</v>
      </c>
      <c r="N445" s="5">
        <v>69</v>
      </c>
      <c r="O445" s="5" t="s">
        <v>230</v>
      </c>
    </row>
    <row r="446" spans="1:15" x14ac:dyDescent="0.25">
      <c r="A446" s="5">
        <v>445</v>
      </c>
      <c r="B446" s="5" t="s">
        <v>907</v>
      </c>
      <c r="C446" s="5" t="s">
        <v>253</v>
      </c>
      <c r="D446" s="5" t="s">
        <v>422</v>
      </c>
      <c r="E446" s="5" t="s">
        <v>432</v>
      </c>
      <c r="F446" s="5" t="s">
        <v>908</v>
      </c>
      <c r="G446" s="11">
        <v>209</v>
      </c>
      <c r="H446" s="5">
        <v>42</v>
      </c>
      <c r="I446" s="5" t="s">
        <v>227</v>
      </c>
      <c r="J446" s="5">
        <v>60</v>
      </c>
      <c r="K446" s="5" t="s">
        <v>228</v>
      </c>
      <c r="L446" s="5">
        <v>43</v>
      </c>
      <c r="M446" s="5" t="s">
        <v>229</v>
      </c>
      <c r="N446" s="5">
        <v>64</v>
      </c>
      <c r="O446" s="5" t="s">
        <v>257</v>
      </c>
    </row>
    <row r="447" spans="1:15" x14ac:dyDescent="0.25">
      <c r="A447" s="5">
        <v>446</v>
      </c>
      <c r="B447" s="5" t="s">
        <v>909</v>
      </c>
      <c r="C447" s="5" t="s">
        <v>253</v>
      </c>
      <c r="D447" s="5" t="s">
        <v>344</v>
      </c>
      <c r="E447" s="5" t="s">
        <v>889</v>
      </c>
      <c r="F447" s="5" t="s">
        <v>276</v>
      </c>
      <c r="G447" s="11">
        <v>279</v>
      </c>
      <c r="H447" s="5">
        <v>75</v>
      </c>
      <c r="I447" s="5" t="s">
        <v>228</v>
      </c>
      <c r="J447" s="5">
        <v>62</v>
      </c>
      <c r="K447" s="5" t="s">
        <v>234</v>
      </c>
      <c r="L447" s="5">
        <v>81</v>
      </c>
      <c r="M447" s="5" t="s">
        <v>229</v>
      </c>
      <c r="N447" s="5">
        <v>61</v>
      </c>
      <c r="O447" s="5" t="s">
        <v>277</v>
      </c>
    </row>
    <row r="448" spans="1:15" x14ac:dyDescent="0.25">
      <c r="A448" s="5">
        <v>447</v>
      </c>
      <c r="B448" s="5" t="s">
        <v>910</v>
      </c>
      <c r="C448" s="5" t="s">
        <v>223</v>
      </c>
      <c r="D448" s="5" t="s">
        <v>422</v>
      </c>
      <c r="E448" s="5" t="s">
        <v>432</v>
      </c>
      <c r="F448" s="5" t="s">
        <v>435</v>
      </c>
      <c r="G448" s="11">
        <v>231</v>
      </c>
      <c r="H448" s="5">
        <v>50</v>
      </c>
      <c r="I448" s="5" t="s">
        <v>238</v>
      </c>
      <c r="J448" s="5">
        <v>65</v>
      </c>
      <c r="K448" s="5" t="s">
        <v>239</v>
      </c>
      <c r="L448" s="5">
        <v>56</v>
      </c>
      <c r="M448" s="5" t="s">
        <v>240</v>
      </c>
      <c r="N448" s="5">
        <v>60</v>
      </c>
      <c r="O448" s="5" t="s">
        <v>251</v>
      </c>
    </row>
    <row r="449" spans="1:15" x14ac:dyDescent="0.25">
      <c r="A449" s="5">
        <v>448</v>
      </c>
      <c r="B449" s="5" t="s">
        <v>911</v>
      </c>
      <c r="C449" s="5" t="s">
        <v>253</v>
      </c>
      <c r="D449" s="5" t="s">
        <v>372</v>
      </c>
      <c r="E449" s="5" t="s">
        <v>912</v>
      </c>
      <c r="F449" s="5" t="s">
        <v>299</v>
      </c>
      <c r="G449" s="11">
        <v>243</v>
      </c>
      <c r="H449" s="5">
        <v>67</v>
      </c>
      <c r="I449" s="5" t="s">
        <v>228</v>
      </c>
      <c r="J449" s="5">
        <v>69</v>
      </c>
      <c r="K449" s="5" t="s">
        <v>234</v>
      </c>
      <c r="L449" s="5">
        <v>63</v>
      </c>
      <c r="M449" s="5" t="s">
        <v>229</v>
      </c>
      <c r="N449" s="5">
        <v>44</v>
      </c>
      <c r="O449" s="5" t="s">
        <v>277</v>
      </c>
    </row>
    <row r="450" spans="1:15" x14ac:dyDescent="0.25">
      <c r="A450" s="5">
        <v>449</v>
      </c>
      <c r="B450" s="5" t="s">
        <v>913</v>
      </c>
      <c r="C450" s="5" t="s">
        <v>253</v>
      </c>
      <c r="D450" s="5" t="s">
        <v>302</v>
      </c>
      <c r="E450" s="5" t="s">
        <v>914</v>
      </c>
      <c r="F450" s="5" t="s">
        <v>226</v>
      </c>
      <c r="G450" s="11">
        <v>268</v>
      </c>
      <c r="H450" s="5">
        <v>68</v>
      </c>
      <c r="I450" s="5" t="s">
        <v>227</v>
      </c>
      <c r="J450" s="5">
        <v>63</v>
      </c>
      <c r="K450" s="5" t="s">
        <v>228</v>
      </c>
      <c r="L450" s="5">
        <v>67</v>
      </c>
      <c r="M450" s="5" t="s">
        <v>229</v>
      </c>
      <c r="N450" s="5">
        <v>70</v>
      </c>
      <c r="O450" s="5" t="s">
        <v>230</v>
      </c>
    </row>
    <row r="451" spans="1:15" x14ac:dyDescent="0.25">
      <c r="A451" s="5">
        <v>450</v>
      </c>
      <c r="B451" s="5" t="s">
        <v>915</v>
      </c>
      <c r="C451" s="5" t="s">
        <v>253</v>
      </c>
      <c r="D451" s="5" t="s">
        <v>486</v>
      </c>
      <c r="E451" s="5" t="s">
        <v>794</v>
      </c>
      <c r="F451" s="5" t="s">
        <v>299</v>
      </c>
      <c r="G451" s="11">
        <v>295</v>
      </c>
      <c r="H451" s="5">
        <v>65</v>
      </c>
      <c r="I451" s="5" t="s">
        <v>228</v>
      </c>
      <c r="J451" s="5">
        <v>71</v>
      </c>
      <c r="K451" s="5" t="s">
        <v>229</v>
      </c>
      <c r="L451" s="5">
        <v>94</v>
      </c>
      <c r="M451" s="5" t="s">
        <v>234</v>
      </c>
      <c r="N451" s="5">
        <v>65</v>
      </c>
      <c r="O451" s="5" t="s">
        <v>277</v>
      </c>
    </row>
    <row r="452" spans="1:15" x14ac:dyDescent="0.25">
      <c r="A452" s="5">
        <v>451</v>
      </c>
      <c r="B452" s="5" t="s">
        <v>916</v>
      </c>
      <c r="C452" s="5" t="s">
        <v>253</v>
      </c>
      <c r="D452" s="5" t="s">
        <v>349</v>
      </c>
      <c r="E452" s="5" t="s">
        <v>867</v>
      </c>
      <c r="F452" s="5" t="s">
        <v>226</v>
      </c>
      <c r="G452" s="11">
        <v>222</v>
      </c>
      <c r="H452" s="5">
        <v>57</v>
      </c>
      <c r="I452" s="5" t="s">
        <v>227</v>
      </c>
      <c r="J452" s="5">
        <v>52</v>
      </c>
      <c r="K452" s="5" t="s">
        <v>228</v>
      </c>
      <c r="L452" s="5">
        <v>54</v>
      </c>
      <c r="M452" s="5" t="s">
        <v>229</v>
      </c>
      <c r="N452" s="5">
        <v>59</v>
      </c>
      <c r="O452" s="5" t="s">
        <v>230</v>
      </c>
    </row>
    <row r="453" spans="1:15" x14ac:dyDescent="0.25">
      <c r="A453" s="5">
        <v>452</v>
      </c>
      <c r="B453" s="5" t="s">
        <v>917</v>
      </c>
      <c r="C453" s="5" t="s">
        <v>253</v>
      </c>
      <c r="D453" s="5" t="s">
        <v>422</v>
      </c>
      <c r="E453" s="5" t="s">
        <v>432</v>
      </c>
      <c r="F453" s="5" t="s">
        <v>517</v>
      </c>
      <c r="G453" s="11">
        <v>211</v>
      </c>
      <c r="H453" s="5">
        <v>58</v>
      </c>
      <c r="I453" s="5" t="s">
        <v>320</v>
      </c>
      <c r="J453" s="5">
        <v>54</v>
      </c>
      <c r="K453" s="5" t="s">
        <v>250</v>
      </c>
      <c r="L453" s="5">
        <v>60</v>
      </c>
      <c r="M453" s="5" t="s">
        <v>234</v>
      </c>
      <c r="N453" s="5">
        <v>39</v>
      </c>
      <c r="O453" s="5" t="s">
        <v>366</v>
      </c>
    </row>
    <row r="454" spans="1:15" x14ac:dyDescent="0.25">
      <c r="A454" s="5">
        <v>453</v>
      </c>
      <c r="B454" s="5" t="s">
        <v>918</v>
      </c>
      <c r="C454" s="5" t="s">
        <v>253</v>
      </c>
      <c r="D454" s="5" t="s">
        <v>349</v>
      </c>
      <c r="E454" s="5" t="s">
        <v>919</v>
      </c>
      <c r="F454" s="5" t="s">
        <v>237</v>
      </c>
      <c r="G454" s="11">
        <v>251</v>
      </c>
      <c r="H454" s="5">
        <v>65</v>
      </c>
      <c r="I454" s="5" t="s">
        <v>238</v>
      </c>
      <c r="J454" s="5">
        <v>59</v>
      </c>
      <c r="K454" s="5" t="s">
        <v>239</v>
      </c>
      <c r="L454" s="5">
        <v>65</v>
      </c>
      <c r="M454" s="5" t="s">
        <v>240</v>
      </c>
      <c r="N454" s="5">
        <v>62</v>
      </c>
      <c r="O454" s="5" t="s">
        <v>237</v>
      </c>
    </row>
    <row r="455" spans="1:15" x14ac:dyDescent="0.25">
      <c r="A455" s="5">
        <v>454</v>
      </c>
      <c r="B455" s="5" t="s">
        <v>920</v>
      </c>
      <c r="C455" s="5" t="s">
        <v>253</v>
      </c>
      <c r="D455" s="5" t="s">
        <v>470</v>
      </c>
      <c r="E455" s="5" t="s">
        <v>826</v>
      </c>
      <c r="F455" s="5" t="s">
        <v>631</v>
      </c>
      <c r="G455" s="11">
        <v>205</v>
      </c>
      <c r="H455" s="5">
        <v>60</v>
      </c>
      <c r="I455" s="5" t="s">
        <v>227</v>
      </c>
      <c r="J455" s="5">
        <v>51</v>
      </c>
      <c r="K455" s="5" t="s">
        <v>228</v>
      </c>
      <c r="L455" s="5">
        <v>44</v>
      </c>
      <c r="M455" s="5" t="s">
        <v>229</v>
      </c>
      <c r="N455" s="5">
        <v>50</v>
      </c>
      <c r="O455" s="5" t="s">
        <v>257</v>
      </c>
    </row>
    <row r="456" spans="1:15" x14ac:dyDescent="0.25">
      <c r="A456" s="5">
        <v>455</v>
      </c>
      <c r="B456" s="5" t="s">
        <v>921</v>
      </c>
      <c r="C456" s="5" t="s">
        <v>223</v>
      </c>
      <c r="D456" s="5" t="s">
        <v>302</v>
      </c>
      <c r="E456" s="5" t="s">
        <v>522</v>
      </c>
      <c r="F456" s="5" t="s">
        <v>435</v>
      </c>
      <c r="G456" s="11">
        <v>248</v>
      </c>
      <c r="H456" s="5">
        <v>53</v>
      </c>
      <c r="I456" s="5" t="s">
        <v>250</v>
      </c>
      <c r="J456" s="5">
        <v>64</v>
      </c>
      <c r="K456" s="5" t="s">
        <v>239</v>
      </c>
      <c r="L456" s="5">
        <v>65</v>
      </c>
      <c r="M456" s="5" t="s">
        <v>240</v>
      </c>
      <c r="N456" s="5">
        <v>66</v>
      </c>
      <c r="O456" s="5" t="s">
        <v>251</v>
      </c>
    </row>
    <row r="457" spans="1:15" x14ac:dyDescent="0.25">
      <c r="A457" s="5">
        <v>456</v>
      </c>
      <c r="B457" s="5" t="s">
        <v>922</v>
      </c>
      <c r="C457" s="5" t="s">
        <v>253</v>
      </c>
      <c r="D457" s="5" t="s">
        <v>422</v>
      </c>
      <c r="E457" s="5" t="s">
        <v>445</v>
      </c>
      <c r="F457" s="5" t="s">
        <v>250</v>
      </c>
      <c r="G457" s="11">
        <v>262</v>
      </c>
      <c r="H457" s="5">
        <v>73</v>
      </c>
      <c r="I457" s="5" t="s">
        <v>234</v>
      </c>
      <c r="J457" s="5">
        <v>65</v>
      </c>
      <c r="K457" s="5" t="s">
        <v>320</v>
      </c>
      <c r="L457" s="5">
        <v>58</v>
      </c>
      <c r="M457" s="5" t="s">
        <v>250</v>
      </c>
      <c r="N457" s="5">
        <v>66</v>
      </c>
      <c r="O457" s="5" t="s">
        <v>251</v>
      </c>
    </row>
    <row r="458" spans="1:15" x14ac:dyDescent="0.25">
      <c r="A458" s="5">
        <v>457</v>
      </c>
      <c r="B458" s="5" t="s">
        <v>923</v>
      </c>
      <c r="C458" s="5" t="s">
        <v>253</v>
      </c>
      <c r="D458" s="5" t="s">
        <v>302</v>
      </c>
      <c r="E458" s="5" t="s">
        <v>737</v>
      </c>
      <c r="F458" s="5" t="s">
        <v>271</v>
      </c>
      <c r="G458" s="11">
        <v>260</v>
      </c>
      <c r="H458" s="5">
        <v>59</v>
      </c>
      <c r="I458" s="5" t="s">
        <v>227</v>
      </c>
      <c r="J458" s="5">
        <v>63</v>
      </c>
      <c r="K458" s="5" t="s">
        <v>228</v>
      </c>
      <c r="L458" s="5">
        <v>69</v>
      </c>
      <c r="M458" s="5" t="s">
        <v>229</v>
      </c>
      <c r="N458" s="5">
        <v>69</v>
      </c>
      <c r="O458" s="5" t="s">
        <v>230</v>
      </c>
    </row>
    <row r="459" spans="1:15" x14ac:dyDescent="0.25">
      <c r="A459" s="5">
        <v>458</v>
      </c>
      <c r="B459" s="5" t="s">
        <v>924</v>
      </c>
      <c r="C459" s="5" t="s">
        <v>253</v>
      </c>
      <c r="D459" s="5" t="s">
        <v>422</v>
      </c>
      <c r="E459" s="5" t="s">
        <v>432</v>
      </c>
      <c r="F459" s="5" t="s">
        <v>237</v>
      </c>
      <c r="G459" s="11">
        <v>210</v>
      </c>
      <c r="H459" s="5">
        <v>56</v>
      </c>
      <c r="I459" s="5" t="s">
        <v>238</v>
      </c>
      <c r="J459" s="5">
        <v>59</v>
      </c>
      <c r="K459" s="5" t="s">
        <v>239</v>
      </c>
      <c r="L459" s="5">
        <v>55</v>
      </c>
      <c r="M459" s="5" t="s">
        <v>240</v>
      </c>
      <c r="N459" s="5">
        <v>40</v>
      </c>
      <c r="O459" s="5" t="s">
        <v>237</v>
      </c>
    </row>
    <row r="460" spans="1:15" x14ac:dyDescent="0.25">
      <c r="A460" s="5">
        <v>459</v>
      </c>
      <c r="B460" s="5" t="s">
        <v>925</v>
      </c>
      <c r="C460" s="5" t="s">
        <v>253</v>
      </c>
      <c r="D460" s="5" t="s">
        <v>340</v>
      </c>
      <c r="E460" s="5" t="s">
        <v>352</v>
      </c>
      <c r="F460" s="5" t="s">
        <v>226</v>
      </c>
      <c r="G460" s="11">
        <v>254</v>
      </c>
      <c r="H460" s="5">
        <v>75</v>
      </c>
      <c r="I460" s="5" t="s">
        <v>227</v>
      </c>
      <c r="J460" s="5">
        <v>74</v>
      </c>
      <c r="K460" s="5" t="s">
        <v>228</v>
      </c>
      <c r="L460" s="5">
        <v>52</v>
      </c>
      <c r="M460" s="5" t="s">
        <v>229</v>
      </c>
      <c r="N460" s="5">
        <v>53</v>
      </c>
      <c r="O460" s="5" t="s">
        <v>230</v>
      </c>
    </row>
    <row r="461" spans="1:15" x14ac:dyDescent="0.25">
      <c r="A461" s="5">
        <v>460</v>
      </c>
      <c r="B461" s="5" t="s">
        <v>926</v>
      </c>
      <c r="C461" s="5" t="s">
        <v>253</v>
      </c>
      <c r="D461" s="5" t="s">
        <v>422</v>
      </c>
      <c r="E461" s="5" t="s">
        <v>477</v>
      </c>
      <c r="F461" s="5" t="s">
        <v>442</v>
      </c>
      <c r="G461" s="11">
        <v>271</v>
      </c>
      <c r="H461" s="5">
        <v>67</v>
      </c>
      <c r="I461" s="5" t="s">
        <v>442</v>
      </c>
      <c r="J461" s="5">
        <v>81</v>
      </c>
      <c r="K461" s="5" t="s">
        <v>320</v>
      </c>
      <c r="L461" s="5">
        <v>68</v>
      </c>
      <c r="M461" s="5" t="s">
        <v>250</v>
      </c>
      <c r="N461" s="5">
        <v>55</v>
      </c>
      <c r="O461" s="5" t="s">
        <v>251</v>
      </c>
    </row>
    <row r="462" spans="1:15" x14ac:dyDescent="0.25">
      <c r="A462" s="5">
        <v>461</v>
      </c>
      <c r="B462" s="5" t="s">
        <v>927</v>
      </c>
      <c r="C462" s="5" t="s">
        <v>253</v>
      </c>
      <c r="D462" s="5" t="s">
        <v>302</v>
      </c>
      <c r="E462" s="5" t="s">
        <v>497</v>
      </c>
      <c r="F462" s="5" t="s">
        <v>249</v>
      </c>
      <c r="G462" s="11">
        <v>210</v>
      </c>
      <c r="H462" s="5">
        <v>76</v>
      </c>
      <c r="I462" s="5" t="s">
        <v>250</v>
      </c>
      <c r="J462" s="5">
        <v>45</v>
      </c>
      <c r="K462" s="5" t="s">
        <v>239</v>
      </c>
      <c r="L462" s="5">
        <v>45</v>
      </c>
      <c r="M462" s="5" t="s">
        <v>240</v>
      </c>
      <c r="N462" s="5">
        <v>44</v>
      </c>
      <c r="O462" s="5" t="s">
        <v>251</v>
      </c>
    </row>
    <row r="463" spans="1:15" x14ac:dyDescent="0.25">
      <c r="A463" s="5">
        <v>462</v>
      </c>
      <c r="B463" s="5" t="s">
        <v>928</v>
      </c>
      <c r="C463" s="5" t="s">
        <v>253</v>
      </c>
      <c r="D463" s="5" t="s">
        <v>302</v>
      </c>
      <c r="E463" s="5" t="s">
        <v>929</v>
      </c>
      <c r="F463" s="5" t="s">
        <v>229</v>
      </c>
      <c r="G463" s="11">
        <v>222</v>
      </c>
      <c r="H463" s="5">
        <v>44</v>
      </c>
      <c r="I463" s="5" t="s">
        <v>228</v>
      </c>
      <c r="J463" s="5">
        <v>70</v>
      </c>
      <c r="K463" s="5" t="s">
        <v>234</v>
      </c>
      <c r="L463" s="5">
        <v>65</v>
      </c>
      <c r="M463" s="5" t="s">
        <v>229</v>
      </c>
      <c r="N463" s="5">
        <v>43</v>
      </c>
      <c r="O463" s="5" t="s">
        <v>257</v>
      </c>
    </row>
    <row r="464" spans="1:15" x14ac:dyDescent="0.25">
      <c r="A464" s="5">
        <v>463</v>
      </c>
      <c r="B464" s="5" t="s">
        <v>930</v>
      </c>
      <c r="C464" s="5" t="s">
        <v>223</v>
      </c>
      <c r="D464" s="5" t="s">
        <v>422</v>
      </c>
      <c r="E464" s="5" t="s">
        <v>423</v>
      </c>
      <c r="F464" s="5" t="s">
        <v>442</v>
      </c>
      <c r="G464" s="11">
        <v>200</v>
      </c>
      <c r="H464" s="5">
        <v>48</v>
      </c>
      <c r="I464" s="5" t="s">
        <v>227</v>
      </c>
      <c r="J464" s="5">
        <v>47</v>
      </c>
      <c r="K464" s="5" t="s">
        <v>442</v>
      </c>
      <c r="L464" s="5">
        <v>52</v>
      </c>
      <c r="M464" s="5" t="s">
        <v>401</v>
      </c>
      <c r="N464" s="5">
        <v>53</v>
      </c>
      <c r="O464" s="5" t="s">
        <v>257</v>
      </c>
    </row>
    <row r="465" spans="1:15" x14ac:dyDescent="0.25">
      <c r="A465" s="5">
        <v>464</v>
      </c>
      <c r="B465" s="5" t="s">
        <v>931</v>
      </c>
      <c r="C465" s="5" t="s">
        <v>253</v>
      </c>
      <c r="D465" s="5" t="s">
        <v>422</v>
      </c>
      <c r="E465" s="5" t="s">
        <v>423</v>
      </c>
      <c r="F465" s="5" t="s">
        <v>304</v>
      </c>
      <c r="G465" s="11">
        <v>238</v>
      </c>
      <c r="H465" s="5">
        <v>74</v>
      </c>
      <c r="I465" s="5" t="s">
        <v>228</v>
      </c>
      <c r="J465" s="5">
        <v>55</v>
      </c>
      <c r="K465" s="5" t="s">
        <v>234</v>
      </c>
      <c r="L465" s="5">
        <v>63</v>
      </c>
      <c r="M465" s="5" t="s">
        <v>229</v>
      </c>
      <c r="N465" s="5">
        <v>46</v>
      </c>
      <c r="O465" s="5" t="s">
        <v>277</v>
      </c>
    </row>
    <row r="466" spans="1:15" x14ac:dyDescent="0.25">
      <c r="A466" s="5">
        <v>465</v>
      </c>
      <c r="B466" s="5" t="s">
        <v>932</v>
      </c>
      <c r="C466" s="5" t="s">
        <v>253</v>
      </c>
      <c r="D466" s="5" t="s">
        <v>422</v>
      </c>
      <c r="E466" s="5" t="s">
        <v>499</v>
      </c>
      <c r="F466" s="5" t="s">
        <v>637</v>
      </c>
      <c r="G466" s="11">
        <v>214</v>
      </c>
      <c r="H466" s="5">
        <v>62</v>
      </c>
      <c r="I466" s="5" t="s">
        <v>227</v>
      </c>
      <c r="J466" s="5">
        <v>51</v>
      </c>
      <c r="K466" s="5" t="s">
        <v>228</v>
      </c>
      <c r="L466" s="5">
        <v>53</v>
      </c>
      <c r="M466" s="5" t="s">
        <v>229</v>
      </c>
      <c r="N466" s="5">
        <v>48</v>
      </c>
      <c r="O466" s="5" t="s">
        <v>230</v>
      </c>
    </row>
    <row r="467" spans="1:15" x14ac:dyDescent="0.25">
      <c r="A467" s="5">
        <v>466</v>
      </c>
      <c r="B467" s="5" t="s">
        <v>933</v>
      </c>
      <c r="C467" s="5" t="s">
        <v>253</v>
      </c>
      <c r="D467" s="5" t="s">
        <v>422</v>
      </c>
      <c r="E467" s="5" t="s">
        <v>432</v>
      </c>
      <c r="F467" s="5" t="s">
        <v>226</v>
      </c>
      <c r="G467" s="11">
        <v>233</v>
      </c>
      <c r="H467" s="5">
        <v>58</v>
      </c>
      <c r="I467" s="5" t="s">
        <v>229</v>
      </c>
      <c r="J467" s="5">
        <v>80</v>
      </c>
      <c r="K467" s="5" t="s">
        <v>228</v>
      </c>
      <c r="L467" s="5">
        <v>52</v>
      </c>
      <c r="M467" s="5" t="s">
        <v>227</v>
      </c>
      <c r="N467" s="5">
        <v>43</v>
      </c>
      <c r="O467" s="5" t="s">
        <v>230</v>
      </c>
    </row>
    <row r="468" spans="1:15" x14ac:dyDescent="0.25">
      <c r="A468" s="5">
        <v>467</v>
      </c>
      <c r="B468" s="5" t="s">
        <v>934</v>
      </c>
      <c r="C468" s="5" t="s">
        <v>223</v>
      </c>
      <c r="D468" s="5" t="s">
        <v>372</v>
      </c>
      <c r="E468" s="5" t="s">
        <v>516</v>
      </c>
      <c r="F468" s="5" t="s">
        <v>637</v>
      </c>
      <c r="G468" s="11">
        <v>201</v>
      </c>
      <c r="H468" s="5">
        <v>43</v>
      </c>
      <c r="I468" s="5" t="s">
        <v>227</v>
      </c>
      <c r="J468" s="5">
        <v>39</v>
      </c>
      <c r="K468" s="5" t="s">
        <v>229</v>
      </c>
      <c r="L468" s="5">
        <v>50</v>
      </c>
      <c r="M468" s="5" t="s">
        <v>228</v>
      </c>
      <c r="N468" s="5">
        <v>69</v>
      </c>
      <c r="O468" s="5" t="s">
        <v>230</v>
      </c>
    </row>
    <row r="469" spans="1:15" x14ac:dyDescent="0.25">
      <c r="A469" s="5">
        <v>468</v>
      </c>
      <c r="B469" s="5" t="s">
        <v>935</v>
      </c>
      <c r="C469" s="5" t="s">
        <v>253</v>
      </c>
      <c r="D469" s="5" t="s">
        <v>422</v>
      </c>
      <c r="E469" s="5" t="s">
        <v>936</v>
      </c>
      <c r="F469" s="5" t="s">
        <v>400</v>
      </c>
      <c r="G469" s="11">
        <v>236</v>
      </c>
      <c r="H469" s="5">
        <v>60</v>
      </c>
      <c r="I469" s="5" t="s">
        <v>401</v>
      </c>
      <c r="J469" s="5">
        <v>68</v>
      </c>
      <c r="K469" s="5" t="s">
        <v>229</v>
      </c>
      <c r="L469" s="5">
        <v>48</v>
      </c>
      <c r="M469" s="5" t="s">
        <v>228</v>
      </c>
      <c r="N469" s="5">
        <v>60</v>
      </c>
      <c r="O469" s="5" t="s">
        <v>402</v>
      </c>
    </row>
    <row r="470" spans="1:15" x14ac:dyDescent="0.25">
      <c r="A470" s="5">
        <v>469</v>
      </c>
      <c r="B470" s="5" t="s">
        <v>937</v>
      </c>
      <c r="C470" s="5" t="s">
        <v>253</v>
      </c>
      <c r="D470" s="5" t="s">
        <v>422</v>
      </c>
      <c r="E470" s="5" t="s">
        <v>432</v>
      </c>
      <c r="F470" s="5" t="s">
        <v>226</v>
      </c>
      <c r="G470" s="11">
        <v>220</v>
      </c>
      <c r="H470" s="5">
        <v>68</v>
      </c>
      <c r="I470" s="5" t="s">
        <v>228</v>
      </c>
      <c r="J470" s="5">
        <v>58</v>
      </c>
      <c r="K470" s="5" t="s">
        <v>227</v>
      </c>
      <c r="L470" s="5">
        <v>53</v>
      </c>
      <c r="M470" s="5" t="s">
        <v>229</v>
      </c>
      <c r="N470" s="5">
        <v>41</v>
      </c>
      <c r="O470" s="5" t="s">
        <v>230</v>
      </c>
    </row>
    <row r="471" spans="1:15" x14ac:dyDescent="0.25">
      <c r="A471" s="5">
        <v>470</v>
      </c>
      <c r="B471" s="5" t="s">
        <v>938</v>
      </c>
      <c r="C471" s="5" t="s">
        <v>223</v>
      </c>
      <c r="D471" s="5" t="s">
        <v>422</v>
      </c>
      <c r="E471" s="5" t="s">
        <v>432</v>
      </c>
      <c r="F471" s="5" t="s">
        <v>226</v>
      </c>
      <c r="G471" s="11">
        <v>266</v>
      </c>
      <c r="H471" s="5">
        <v>66</v>
      </c>
      <c r="I471" s="5" t="s">
        <v>227</v>
      </c>
      <c r="J471" s="5">
        <v>61</v>
      </c>
      <c r="K471" s="5" t="s">
        <v>228</v>
      </c>
      <c r="L471" s="5">
        <v>69</v>
      </c>
      <c r="M471" s="5" t="s">
        <v>229</v>
      </c>
      <c r="N471" s="5">
        <v>70</v>
      </c>
      <c r="O471" s="5" t="s">
        <v>230</v>
      </c>
    </row>
    <row r="472" spans="1:15" x14ac:dyDescent="0.25">
      <c r="A472" s="5">
        <v>471</v>
      </c>
      <c r="B472" s="5" t="s">
        <v>939</v>
      </c>
      <c r="C472" s="5" t="s">
        <v>253</v>
      </c>
      <c r="D472" s="5" t="s">
        <v>224</v>
      </c>
      <c r="E472" s="5" t="s">
        <v>864</v>
      </c>
      <c r="F472" s="5" t="s">
        <v>229</v>
      </c>
      <c r="G472" s="11">
        <v>227</v>
      </c>
      <c r="H472" s="5">
        <v>69</v>
      </c>
      <c r="I472" s="5" t="s">
        <v>227</v>
      </c>
      <c r="J472" s="5">
        <v>41</v>
      </c>
      <c r="K472" s="5" t="s">
        <v>234</v>
      </c>
      <c r="L472" s="5">
        <v>43</v>
      </c>
      <c r="M472" s="5" t="s">
        <v>229</v>
      </c>
      <c r="N472" s="5">
        <v>74</v>
      </c>
      <c r="O472" s="5" t="s">
        <v>257</v>
      </c>
    </row>
    <row r="473" spans="1:15" x14ac:dyDescent="0.25">
      <c r="A473" s="5">
        <v>472</v>
      </c>
      <c r="B473" s="5" t="s">
        <v>940</v>
      </c>
      <c r="C473" s="5" t="s">
        <v>253</v>
      </c>
      <c r="D473" s="5" t="s">
        <v>372</v>
      </c>
      <c r="E473" s="5" t="s">
        <v>542</v>
      </c>
      <c r="F473" s="5" t="s">
        <v>276</v>
      </c>
      <c r="G473" s="11">
        <v>212</v>
      </c>
      <c r="H473" s="5">
        <v>67</v>
      </c>
      <c r="I473" s="5" t="s">
        <v>228</v>
      </c>
      <c r="J473" s="5">
        <v>50</v>
      </c>
      <c r="K473" s="5" t="s">
        <v>234</v>
      </c>
      <c r="L473" s="5">
        <v>53</v>
      </c>
      <c r="M473" s="5" t="s">
        <v>229</v>
      </c>
      <c r="N473" s="5">
        <v>42</v>
      </c>
      <c r="O473" s="5" t="s">
        <v>277</v>
      </c>
    </row>
    <row r="474" spans="1:15" x14ac:dyDescent="0.25">
      <c r="A474" s="5">
        <v>473</v>
      </c>
      <c r="B474" s="5" t="s">
        <v>941</v>
      </c>
      <c r="C474" s="5" t="s">
        <v>223</v>
      </c>
      <c r="D474" s="5" t="s">
        <v>302</v>
      </c>
      <c r="E474" s="5" t="s">
        <v>645</v>
      </c>
      <c r="F474" s="5" t="s">
        <v>245</v>
      </c>
      <c r="G474" s="11">
        <v>215</v>
      </c>
      <c r="H474" s="5">
        <v>62</v>
      </c>
      <c r="I474" s="5" t="s">
        <v>227</v>
      </c>
      <c r="J474" s="5">
        <v>62</v>
      </c>
      <c r="K474" s="5" t="s">
        <v>228</v>
      </c>
      <c r="L474" s="5">
        <v>49</v>
      </c>
      <c r="M474" s="5" t="s">
        <v>229</v>
      </c>
      <c r="N474" s="5">
        <v>42</v>
      </c>
      <c r="O474" s="5" t="s">
        <v>230</v>
      </c>
    </row>
    <row r="475" spans="1:15" x14ac:dyDescent="0.25">
      <c r="A475" s="5">
        <v>474</v>
      </c>
      <c r="B475" s="5" t="s">
        <v>942</v>
      </c>
      <c r="C475" s="5" t="s">
        <v>223</v>
      </c>
      <c r="D475" s="5" t="s">
        <v>224</v>
      </c>
      <c r="E475" s="5" t="s">
        <v>943</v>
      </c>
      <c r="F475" s="5" t="s">
        <v>237</v>
      </c>
      <c r="G475" s="11">
        <v>223</v>
      </c>
      <c r="H475" s="5">
        <v>55</v>
      </c>
      <c r="I475" s="5" t="s">
        <v>238</v>
      </c>
      <c r="J475" s="5">
        <v>50</v>
      </c>
      <c r="K475" s="5" t="s">
        <v>239</v>
      </c>
      <c r="L475" s="5">
        <v>61</v>
      </c>
      <c r="M475" s="5" t="s">
        <v>240</v>
      </c>
      <c r="N475" s="5">
        <v>57</v>
      </c>
      <c r="O475" s="5" t="s">
        <v>237</v>
      </c>
    </row>
    <row r="476" spans="1:15" x14ac:dyDescent="0.25">
      <c r="A476" s="5">
        <v>475</v>
      </c>
      <c r="B476" s="5" t="s">
        <v>944</v>
      </c>
      <c r="C476" s="5" t="s">
        <v>223</v>
      </c>
      <c r="D476" s="5" t="s">
        <v>302</v>
      </c>
      <c r="E476" s="5" t="s">
        <v>532</v>
      </c>
      <c r="F476" s="5" t="s">
        <v>435</v>
      </c>
      <c r="G476" s="11">
        <v>208</v>
      </c>
      <c r="H476" s="5">
        <v>51</v>
      </c>
      <c r="I476" s="5" t="s">
        <v>250</v>
      </c>
      <c r="J476" s="5">
        <v>49</v>
      </c>
      <c r="K476" s="5" t="s">
        <v>239</v>
      </c>
      <c r="L476" s="5">
        <v>50</v>
      </c>
      <c r="M476" s="5" t="s">
        <v>234</v>
      </c>
      <c r="N476" s="5">
        <v>58</v>
      </c>
      <c r="O476" s="5" t="s">
        <v>251</v>
      </c>
    </row>
    <row r="477" spans="1:15" x14ac:dyDescent="0.25">
      <c r="A477" s="5">
        <v>476</v>
      </c>
      <c r="B477" s="5" t="s">
        <v>945</v>
      </c>
      <c r="C477" s="5" t="s">
        <v>223</v>
      </c>
      <c r="D477" s="5" t="s">
        <v>224</v>
      </c>
      <c r="E477" s="5" t="s">
        <v>413</v>
      </c>
      <c r="F477" s="5" t="s">
        <v>291</v>
      </c>
      <c r="G477" s="11">
        <v>237</v>
      </c>
      <c r="H477" s="5">
        <v>68</v>
      </c>
      <c r="I477" s="5" t="s">
        <v>227</v>
      </c>
      <c r="J477" s="5">
        <v>66</v>
      </c>
      <c r="K477" s="5" t="s">
        <v>228</v>
      </c>
      <c r="L477" s="5">
        <v>50</v>
      </c>
      <c r="M477" s="5" t="s">
        <v>229</v>
      </c>
      <c r="N477" s="5">
        <v>53</v>
      </c>
      <c r="O477" s="5" t="s">
        <v>291</v>
      </c>
    </row>
    <row r="478" spans="1:15" x14ac:dyDescent="0.25">
      <c r="A478" s="5">
        <v>477</v>
      </c>
      <c r="B478" s="5" t="s">
        <v>946</v>
      </c>
      <c r="C478" s="5" t="s">
        <v>253</v>
      </c>
      <c r="D478" s="5" t="s">
        <v>224</v>
      </c>
      <c r="E478" s="5" t="s">
        <v>947</v>
      </c>
      <c r="F478" s="5" t="s">
        <v>342</v>
      </c>
      <c r="G478" s="11">
        <v>200</v>
      </c>
      <c r="H478" s="5">
        <v>43</v>
      </c>
      <c r="I478" s="5" t="s">
        <v>234</v>
      </c>
      <c r="J478" s="5">
        <v>53</v>
      </c>
      <c r="K478" s="5" t="s">
        <v>250</v>
      </c>
      <c r="L478" s="5">
        <v>59</v>
      </c>
      <c r="M478" s="5" t="s">
        <v>239</v>
      </c>
      <c r="N478" s="5">
        <v>45</v>
      </c>
      <c r="O478" s="5" t="s">
        <v>251</v>
      </c>
    </row>
    <row r="479" spans="1:15" x14ac:dyDescent="0.25">
      <c r="A479" s="5">
        <v>478</v>
      </c>
      <c r="B479" s="5" t="s">
        <v>948</v>
      </c>
      <c r="C479" s="5" t="s">
        <v>253</v>
      </c>
      <c r="D479" s="5" t="s">
        <v>224</v>
      </c>
      <c r="E479" s="5" t="s">
        <v>270</v>
      </c>
      <c r="F479" s="5" t="s">
        <v>226</v>
      </c>
      <c r="G479" s="11">
        <v>201</v>
      </c>
      <c r="H479" s="5">
        <v>46</v>
      </c>
      <c r="I479" s="5" t="s">
        <v>227</v>
      </c>
      <c r="J479" s="5">
        <v>56</v>
      </c>
      <c r="K479" s="5" t="s">
        <v>228</v>
      </c>
      <c r="L479" s="5">
        <v>46</v>
      </c>
      <c r="M479" s="5" t="s">
        <v>229</v>
      </c>
      <c r="N479" s="5">
        <v>53</v>
      </c>
      <c r="O479" s="5" t="s">
        <v>230</v>
      </c>
    </row>
    <row r="480" spans="1:15" x14ac:dyDescent="0.25">
      <c r="A480" s="5">
        <v>479</v>
      </c>
      <c r="B480" s="5" t="s">
        <v>949</v>
      </c>
      <c r="C480" s="5" t="s">
        <v>253</v>
      </c>
      <c r="D480" s="5" t="s">
        <v>232</v>
      </c>
      <c r="E480" s="5" t="s">
        <v>950</v>
      </c>
      <c r="F480" s="5" t="s">
        <v>249</v>
      </c>
      <c r="G480" s="11">
        <v>217</v>
      </c>
      <c r="H480" s="5">
        <v>58</v>
      </c>
      <c r="I480" s="5" t="s">
        <v>238</v>
      </c>
      <c r="J480" s="5">
        <v>54</v>
      </c>
      <c r="K480" s="5" t="s">
        <v>250</v>
      </c>
      <c r="L480" s="5">
        <v>41</v>
      </c>
      <c r="M480" s="5" t="s">
        <v>239</v>
      </c>
      <c r="N480" s="5">
        <v>64</v>
      </c>
      <c r="O480" s="5" t="s">
        <v>251</v>
      </c>
    </row>
    <row r="481" spans="1:15" x14ac:dyDescent="0.25">
      <c r="A481" s="5">
        <v>480</v>
      </c>
      <c r="B481" s="5" t="s">
        <v>951</v>
      </c>
      <c r="C481" s="5" t="s">
        <v>253</v>
      </c>
      <c r="D481" s="5" t="s">
        <v>224</v>
      </c>
      <c r="E481" s="5" t="s">
        <v>943</v>
      </c>
      <c r="F481" s="5" t="s">
        <v>265</v>
      </c>
      <c r="G481" s="11">
        <v>211</v>
      </c>
      <c r="H481" s="5">
        <v>44</v>
      </c>
      <c r="I481" s="5" t="s">
        <v>240</v>
      </c>
      <c r="J481" s="5">
        <v>70</v>
      </c>
      <c r="K481" s="5" t="s">
        <v>250</v>
      </c>
      <c r="L481" s="5">
        <v>38</v>
      </c>
      <c r="M481" s="5" t="s">
        <v>239</v>
      </c>
      <c r="N481" s="5">
        <v>59</v>
      </c>
      <c r="O481" s="5" t="s">
        <v>266</v>
      </c>
    </row>
    <row r="482" spans="1:15" x14ac:dyDescent="0.25">
      <c r="A482" s="5">
        <v>481</v>
      </c>
      <c r="B482" s="5" t="s">
        <v>952</v>
      </c>
      <c r="C482" s="5" t="s">
        <v>223</v>
      </c>
      <c r="D482" s="5" t="s">
        <v>261</v>
      </c>
      <c r="E482" s="5" t="s">
        <v>953</v>
      </c>
      <c r="F482" s="5" t="s">
        <v>719</v>
      </c>
      <c r="G482" s="11">
        <v>220</v>
      </c>
      <c r="H482" s="5">
        <v>48</v>
      </c>
      <c r="I482" s="5" t="s">
        <v>239</v>
      </c>
      <c r="J482" s="5">
        <v>44</v>
      </c>
      <c r="K482" s="5" t="s">
        <v>238</v>
      </c>
      <c r="L482" s="5">
        <v>54</v>
      </c>
      <c r="M482" s="5" t="s">
        <v>240</v>
      </c>
      <c r="N482" s="5">
        <v>74</v>
      </c>
      <c r="O482" s="5" t="s">
        <v>366</v>
      </c>
    </row>
    <row r="483" spans="1:15" x14ac:dyDescent="0.25">
      <c r="A483" s="5">
        <v>482</v>
      </c>
      <c r="B483" s="5" t="s">
        <v>954</v>
      </c>
      <c r="C483" s="5" t="s">
        <v>253</v>
      </c>
      <c r="D483" s="5" t="s">
        <v>869</v>
      </c>
      <c r="E483" s="5" t="s">
        <v>955</v>
      </c>
      <c r="F483" s="5" t="s">
        <v>517</v>
      </c>
      <c r="G483" s="11">
        <v>230</v>
      </c>
      <c r="H483" s="5">
        <v>65</v>
      </c>
      <c r="I483" s="5" t="s">
        <v>239</v>
      </c>
      <c r="J483" s="5">
        <v>52</v>
      </c>
      <c r="K483" s="5" t="s">
        <v>240</v>
      </c>
      <c r="L483" s="5">
        <v>59</v>
      </c>
      <c r="M483" s="5" t="s">
        <v>238</v>
      </c>
      <c r="N483" s="5">
        <v>54</v>
      </c>
      <c r="O483" s="5" t="s">
        <v>366</v>
      </c>
    </row>
    <row r="484" spans="1:15" x14ac:dyDescent="0.25">
      <c r="A484" s="5">
        <v>483</v>
      </c>
      <c r="B484" s="5" t="s">
        <v>956</v>
      </c>
      <c r="C484" s="5" t="s">
        <v>253</v>
      </c>
      <c r="D484" s="5" t="s">
        <v>232</v>
      </c>
      <c r="E484" s="5" t="s">
        <v>236</v>
      </c>
      <c r="F484" s="5" t="s">
        <v>250</v>
      </c>
      <c r="G484" s="11">
        <v>217</v>
      </c>
      <c r="H484" s="5">
        <v>63</v>
      </c>
      <c r="I484" s="5" t="s">
        <v>466</v>
      </c>
      <c r="J484" s="5">
        <v>48</v>
      </c>
      <c r="K484" s="5" t="s">
        <v>239</v>
      </c>
      <c r="L484" s="5">
        <v>44</v>
      </c>
      <c r="M484" s="5" t="s">
        <v>250</v>
      </c>
      <c r="N484" s="5">
        <v>62</v>
      </c>
      <c r="O484" s="5" t="s">
        <v>251</v>
      </c>
    </row>
    <row r="485" spans="1:15" x14ac:dyDescent="0.25">
      <c r="A485" s="5">
        <v>484</v>
      </c>
      <c r="B485" s="5" t="s">
        <v>957</v>
      </c>
      <c r="C485" s="5" t="s">
        <v>253</v>
      </c>
      <c r="D485" s="5" t="s">
        <v>349</v>
      </c>
      <c r="E485" s="5" t="s">
        <v>958</v>
      </c>
      <c r="F485" s="5" t="s">
        <v>226</v>
      </c>
      <c r="G485" s="11">
        <v>281</v>
      </c>
      <c r="H485" s="5">
        <v>73</v>
      </c>
      <c r="I485" s="5" t="s">
        <v>227</v>
      </c>
      <c r="J485" s="5">
        <v>64</v>
      </c>
      <c r="K485" s="5" t="s">
        <v>228</v>
      </c>
      <c r="L485" s="5">
        <v>74</v>
      </c>
      <c r="M485" s="5" t="s">
        <v>229</v>
      </c>
      <c r="N485" s="5">
        <v>70</v>
      </c>
      <c r="O485" s="5" t="s">
        <v>230</v>
      </c>
    </row>
    <row r="486" spans="1:15" x14ac:dyDescent="0.25">
      <c r="A486" s="5">
        <v>485</v>
      </c>
      <c r="B486" s="5" t="s">
        <v>959</v>
      </c>
      <c r="C486" s="5" t="s">
        <v>253</v>
      </c>
      <c r="D486" s="5" t="s">
        <v>247</v>
      </c>
      <c r="E486" s="5" t="s">
        <v>810</v>
      </c>
      <c r="F486" s="5" t="s">
        <v>226</v>
      </c>
      <c r="G486" s="11">
        <v>206</v>
      </c>
      <c r="H486" s="5">
        <v>54</v>
      </c>
      <c r="I486" s="5" t="s">
        <v>227</v>
      </c>
      <c r="J486" s="5">
        <v>50</v>
      </c>
      <c r="K486" s="5" t="s">
        <v>229</v>
      </c>
      <c r="L486" s="5">
        <v>53</v>
      </c>
      <c r="M486" s="5" t="s">
        <v>228</v>
      </c>
      <c r="N486" s="5">
        <v>49</v>
      </c>
      <c r="O486" s="5" t="s">
        <v>230</v>
      </c>
    </row>
    <row r="487" spans="1:15" x14ac:dyDescent="0.25">
      <c r="A487" s="5">
        <v>486</v>
      </c>
      <c r="B487" s="5" t="s">
        <v>960</v>
      </c>
      <c r="C487" s="5" t="s">
        <v>253</v>
      </c>
      <c r="D487" s="5" t="s">
        <v>247</v>
      </c>
      <c r="E487" s="5" t="s">
        <v>961</v>
      </c>
      <c r="F487" s="5" t="s">
        <v>226</v>
      </c>
      <c r="G487" s="11">
        <v>268</v>
      </c>
      <c r="H487" s="5">
        <v>71</v>
      </c>
      <c r="I487" s="5" t="s">
        <v>227</v>
      </c>
      <c r="J487" s="5">
        <v>66</v>
      </c>
      <c r="K487" s="5" t="s">
        <v>228</v>
      </c>
      <c r="L487" s="5">
        <v>62</v>
      </c>
      <c r="M487" s="5" t="s">
        <v>229</v>
      </c>
      <c r="N487" s="5">
        <v>69</v>
      </c>
      <c r="O487" s="5" t="s">
        <v>230</v>
      </c>
    </row>
    <row r="488" spans="1:15" x14ac:dyDescent="0.25">
      <c r="A488" s="5">
        <v>487</v>
      </c>
      <c r="B488" s="5" t="s">
        <v>962</v>
      </c>
      <c r="C488" s="5" t="s">
        <v>253</v>
      </c>
      <c r="D488" s="5" t="s">
        <v>247</v>
      </c>
      <c r="E488" s="5" t="s">
        <v>963</v>
      </c>
      <c r="F488" s="5" t="s">
        <v>304</v>
      </c>
      <c r="G488" s="11">
        <v>259</v>
      </c>
      <c r="H488" s="5">
        <v>56</v>
      </c>
      <c r="I488" s="5" t="s">
        <v>228</v>
      </c>
      <c r="J488" s="5">
        <v>61</v>
      </c>
      <c r="K488" s="5" t="s">
        <v>234</v>
      </c>
      <c r="L488" s="5">
        <v>59</v>
      </c>
      <c r="M488" s="5" t="s">
        <v>229</v>
      </c>
      <c r="N488" s="5">
        <v>83</v>
      </c>
      <c r="O488" s="5" t="s">
        <v>277</v>
      </c>
    </row>
    <row r="489" spans="1:15" x14ac:dyDescent="0.25">
      <c r="A489" s="5">
        <v>488</v>
      </c>
      <c r="B489" s="5" t="s">
        <v>964</v>
      </c>
      <c r="C489" s="5" t="s">
        <v>253</v>
      </c>
      <c r="D489" s="5" t="s">
        <v>340</v>
      </c>
      <c r="E489" s="5" t="s">
        <v>708</v>
      </c>
      <c r="F489" s="5" t="s">
        <v>276</v>
      </c>
      <c r="G489" s="11">
        <v>272</v>
      </c>
      <c r="H489" s="5">
        <v>66</v>
      </c>
      <c r="I489" s="5" t="s">
        <v>228</v>
      </c>
      <c r="J489" s="5">
        <v>66</v>
      </c>
      <c r="K489" s="5" t="s">
        <v>234</v>
      </c>
      <c r="L489" s="5">
        <v>71</v>
      </c>
      <c r="M489" s="5" t="s">
        <v>229</v>
      </c>
      <c r="N489" s="5">
        <v>69</v>
      </c>
      <c r="O489" s="5" t="s">
        <v>277</v>
      </c>
    </row>
    <row r="490" spans="1:15" x14ac:dyDescent="0.25">
      <c r="A490" s="5">
        <v>489</v>
      </c>
      <c r="B490" s="5" t="s">
        <v>965</v>
      </c>
      <c r="C490" s="5" t="s">
        <v>253</v>
      </c>
      <c r="D490" s="5" t="s">
        <v>247</v>
      </c>
      <c r="E490" s="5" t="s">
        <v>248</v>
      </c>
      <c r="F490" s="5" t="s">
        <v>226</v>
      </c>
      <c r="G490" s="11">
        <v>259</v>
      </c>
      <c r="H490" s="5">
        <v>74</v>
      </c>
      <c r="I490" s="5" t="s">
        <v>227</v>
      </c>
      <c r="J490" s="5">
        <v>68</v>
      </c>
      <c r="K490" s="5" t="s">
        <v>228</v>
      </c>
      <c r="L490" s="5">
        <v>56</v>
      </c>
      <c r="M490" s="5" t="s">
        <v>229</v>
      </c>
      <c r="N490" s="5">
        <v>61</v>
      </c>
      <c r="O490" s="5" t="s">
        <v>230</v>
      </c>
    </row>
    <row r="491" spans="1:15" x14ac:dyDescent="0.25">
      <c r="A491" s="5">
        <v>490</v>
      </c>
      <c r="B491" s="5" t="s">
        <v>966</v>
      </c>
      <c r="C491" s="5" t="s">
        <v>253</v>
      </c>
      <c r="D491" s="5" t="s">
        <v>247</v>
      </c>
      <c r="E491" s="5" t="s">
        <v>893</v>
      </c>
      <c r="F491" s="5" t="s">
        <v>304</v>
      </c>
      <c r="G491" s="11">
        <v>286</v>
      </c>
      <c r="H491" s="5">
        <v>65</v>
      </c>
      <c r="I491" s="5" t="s">
        <v>228</v>
      </c>
      <c r="J491" s="5">
        <v>67</v>
      </c>
      <c r="K491" s="5" t="s">
        <v>229</v>
      </c>
      <c r="L491" s="5">
        <v>89</v>
      </c>
      <c r="M491" s="5" t="s">
        <v>234</v>
      </c>
      <c r="N491" s="5">
        <v>65</v>
      </c>
      <c r="O491" s="5" t="s">
        <v>277</v>
      </c>
    </row>
    <row r="492" spans="1:15" x14ac:dyDescent="0.25">
      <c r="A492" s="5">
        <v>491</v>
      </c>
      <c r="B492" s="5" t="s">
        <v>967</v>
      </c>
      <c r="C492" s="5" t="s">
        <v>223</v>
      </c>
      <c r="D492" s="5" t="s">
        <v>247</v>
      </c>
      <c r="E492" s="5" t="s">
        <v>368</v>
      </c>
      <c r="F492" s="5" t="s">
        <v>237</v>
      </c>
      <c r="G492" s="11">
        <v>204</v>
      </c>
      <c r="H492" s="5">
        <v>46</v>
      </c>
      <c r="I492" s="5" t="s">
        <v>239</v>
      </c>
      <c r="J492" s="5">
        <v>53</v>
      </c>
      <c r="K492" s="5" t="s">
        <v>238</v>
      </c>
      <c r="L492" s="5">
        <v>47</v>
      </c>
      <c r="M492" s="5" t="s">
        <v>240</v>
      </c>
      <c r="N492" s="5">
        <v>58</v>
      </c>
      <c r="O492" s="5" t="s">
        <v>237</v>
      </c>
    </row>
    <row r="493" spans="1:15" x14ac:dyDescent="0.25">
      <c r="A493" s="5">
        <v>492</v>
      </c>
      <c r="B493" s="5" t="s">
        <v>968</v>
      </c>
      <c r="C493" s="5" t="s">
        <v>253</v>
      </c>
      <c r="D493" s="5" t="s">
        <v>247</v>
      </c>
      <c r="E493" s="5" t="s">
        <v>712</v>
      </c>
      <c r="F493" s="5" t="s">
        <v>291</v>
      </c>
      <c r="G493" s="11">
        <v>259</v>
      </c>
      <c r="H493" s="5">
        <v>66</v>
      </c>
      <c r="I493" s="5" t="s">
        <v>227</v>
      </c>
      <c r="J493" s="5">
        <v>79</v>
      </c>
      <c r="K493" s="5" t="s">
        <v>228</v>
      </c>
      <c r="L493" s="5">
        <v>60</v>
      </c>
      <c r="M493" s="5" t="s">
        <v>229</v>
      </c>
      <c r="N493" s="5">
        <v>54</v>
      </c>
      <c r="O493" s="5" t="s">
        <v>291</v>
      </c>
    </row>
    <row r="494" spans="1:15" x14ac:dyDescent="0.25">
      <c r="A494" s="5">
        <v>493</v>
      </c>
      <c r="B494" s="5" t="s">
        <v>969</v>
      </c>
      <c r="C494" s="5" t="s">
        <v>253</v>
      </c>
      <c r="D494" s="5" t="s">
        <v>247</v>
      </c>
      <c r="E494" s="5" t="s">
        <v>970</v>
      </c>
      <c r="F494" s="5" t="s">
        <v>304</v>
      </c>
      <c r="G494" s="11">
        <v>231</v>
      </c>
      <c r="H494" s="5">
        <v>46</v>
      </c>
      <c r="I494" s="5" t="s">
        <v>228</v>
      </c>
      <c r="J494" s="5">
        <v>58</v>
      </c>
      <c r="K494" s="5" t="s">
        <v>234</v>
      </c>
      <c r="L494" s="5">
        <v>57</v>
      </c>
      <c r="M494" s="5" t="s">
        <v>229</v>
      </c>
      <c r="N494" s="5">
        <v>70</v>
      </c>
      <c r="O494" s="5" t="s">
        <v>277</v>
      </c>
    </row>
    <row r="495" spans="1:15" x14ac:dyDescent="0.25">
      <c r="A495" s="5">
        <v>494</v>
      </c>
      <c r="B495" s="5" t="s">
        <v>971</v>
      </c>
      <c r="C495" s="5" t="s">
        <v>253</v>
      </c>
      <c r="D495" s="5" t="s">
        <v>869</v>
      </c>
      <c r="E495" s="5" t="s">
        <v>972</v>
      </c>
      <c r="F495" s="5" t="s">
        <v>226</v>
      </c>
      <c r="G495" s="11">
        <v>201</v>
      </c>
      <c r="H495" s="5">
        <v>54</v>
      </c>
      <c r="I495" s="5" t="s">
        <v>227</v>
      </c>
      <c r="J495" s="5">
        <v>55</v>
      </c>
      <c r="K495" s="5" t="s">
        <v>228</v>
      </c>
      <c r="L495" s="5">
        <v>46</v>
      </c>
      <c r="M495" s="5" t="s">
        <v>229</v>
      </c>
      <c r="N495" s="5">
        <v>46</v>
      </c>
      <c r="O495" s="5" t="s">
        <v>230</v>
      </c>
    </row>
    <row r="496" spans="1:15" x14ac:dyDescent="0.25">
      <c r="A496" s="5">
        <v>495</v>
      </c>
      <c r="B496" s="5" t="s">
        <v>973</v>
      </c>
      <c r="C496" s="5" t="s">
        <v>253</v>
      </c>
      <c r="D496" s="5" t="s">
        <v>739</v>
      </c>
      <c r="E496" s="5" t="s">
        <v>974</v>
      </c>
      <c r="F496" s="5" t="s">
        <v>226</v>
      </c>
      <c r="G496" s="11">
        <v>215</v>
      </c>
      <c r="H496" s="5">
        <v>53</v>
      </c>
      <c r="I496" s="5" t="s">
        <v>227</v>
      </c>
      <c r="J496" s="5">
        <v>62</v>
      </c>
      <c r="K496" s="5" t="s">
        <v>228</v>
      </c>
      <c r="L496" s="5">
        <v>55</v>
      </c>
      <c r="M496" s="5" t="s">
        <v>229</v>
      </c>
      <c r="N496" s="5">
        <v>45</v>
      </c>
      <c r="O496" s="5" t="s">
        <v>230</v>
      </c>
    </row>
    <row r="497" spans="1:15" x14ac:dyDescent="0.25">
      <c r="A497" s="5">
        <v>496</v>
      </c>
      <c r="B497" s="5" t="s">
        <v>975</v>
      </c>
      <c r="C497" s="5" t="s">
        <v>253</v>
      </c>
      <c r="D497" s="5" t="s">
        <v>739</v>
      </c>
      <c r="E497" s="5" t="s">
        <v>976</v>
      </c>
      <c r="F497" s="5" t="s">
        <v>226</v>
      </c>
      <c r="G497" s="11">
        <v>233</v>
      </c>
      <c r="H497" s="5">
        <v>63</v>
      </c>
      <c r="I497" s="5" t="s">
        <v>227</v>
      </c>
      <c r="J497" s="5">
        <v>61</v>
      </c>
      <c r="K497" s="5" t="s">
        <v>228</v>
      </c>
      <c r="L497" s="5">
        <v>51</v>
      </c>
      <c r="M497" s="5" t="s">
        <v>229</v>
      </c>
      <c r="N497" s="5">
        <v>58</v>
      </c>
      <c r="O497" s="5" t="s">
        <v>230</v>
      </c>
    </row>
    <row r="498" spans="1:15" x14ac:dyDescent="0.25">
      <c r="A498" s="5">
        <v>497</v>
      </c>
      <c r="B498" s="5" t="s">
        <v>977</v>
      </c>
      <c r="C498" s="5" t="s">
        <v>253</v>
      </c>
      <c r="D498" s="5" t="s">
        <v>425</v>
      </c>
      <c r="E498" s="5" t="s">
        <v>978</v>
      </c>
      <c r="F498" s="5" t="s">
        <v>276</v>
      </c>
      <c r="G498" s="11">
        <v>232</v>
      </c>
      <c r="H498" s="5">
        <v>59</v>
      </c>
      <c r="I498" s="5" t="s">
        <v>228</v>
      </c>
      <c r="J498" s="5">
        <v>53</v>
      </c>
      <c r="K498" s="5" t="s">
        <v>229</v>
      </c>
      <c r="L498" s="5">
        <v>68</v>
      </c>
      <c r="M498" s="5" t="s">
        <v>234</v>
      </c>
      <c r="N498" s="5">
        <v>52</v>
      </c>
      <c r="O498" s="5" t="s">
        <v>277</v>
      </c>
    </row>
    <row r="499" spans="1:15" x14ac:dyDescent="0.25">
      <c r="A499" s="5">
        <v>498</v>
      </c>
      <c r="B499" s="5" t="s">
        <v>979</v>
      </c>
      <c r="C499" s="5" t="s">
        <v>253</v>
      </c>
      <c r="D499" s="5" t="s">
        <v>425</v>
      </c>
      <c r="E499" s="5" t="s">
        <v>980</v>
      </c>
      <c r="F499" s="5" t="s">
        <v>237</v>
      </c>
      <c r="G499" s="11">
        <v>259</v>
      </c>
      <c r="H499" s="5">
        <v>60</v>
      </c>
      <c r="I499" s="5" t="s">
        <v>238</v>
      </c>
      <c r="J499" s="5">
        <v>63</v>
      </c>
      <c r="K499" s="5" t="s">
        <v>239</v>
      </c>
      <c r="L499" s="5">
        <v>74</v>
      </c>
      <c r="M499" s="5" t="s">
        <v>240</v>
      </c>
      <c r="N499" s="5">
        <v>62</v>
      </c>
      <c r="O499" s="5" t="s">
        <v>237</v>
      </c>
    </row>
    <row r="500" spans="1:15" x14ac:dyDescent="0.25">
      <c r="A500" s="5">
        <v>499</v>
      </c>
      <c r="B500" s="5" t="s">
        <v>981</v>
      </c>
      <c r="C500" s="5" t="s">
        <v>223</v>
      </c>
      <c r="D500" s="5" t="s">
        <v>425</v>
      </c>
      <c r="E500" s="5" t="s">
        <v>473</v>
      </c>
      <c r="F500" s="5" t="s">
        <v>250</v>
      </c>
      <c r="G500" s="11">
        <v>256</v>
      </c>
      <c r="H500" s="5">
        <v>75</v>
      </c>
      <c r="I500" s="5" t="s">
        <v>250</v>
      </c>
      <c r="J500" s="5">
        <v>66</v>
      </c>
      <c r="K500" s="5" t="s">
        <v>466</v>
      </c>
      <c r="L500" s="5">
        <v>69</v>
      </c>
      <c r="M500" s="5" t="s">
        <v>234</v>
      </c>
      <c r="N500" s="5">
        <v>46</v>
      </c>
      <c r="O500" s="5" t="s">
        <v>251</v>
      </c>
    </row>
    <row r="501" spans="1:15" x14ac:dyDescent="0.25">
      <c r="A501" s="5">
        <v>500</v>
      </c>
      <c r="B501" s="5" t="s">
        <v>982</v>
      </c>
      <c r="C501" s="5" t="s">
        <v>253</v>
      </c>
      <c r="D501" s="5" t="s">
        <v>425</v>
      </c>
      <c r="E501" s="5" t="s">
        <v>513</v>
      </c>
      <c r="F501" s="5" t="s">
        <v>495</v>
      </c>
      <c r="G501" s="11">
        <v>248</v>
      </c>
      <c r="H501" s="5">
        <v>71</v>
      </c>
      <c r="I501" s="5" t="s">
        <v>228</v>
      </c>
      <c r="J501" s="5">
        <v>51</v>
      </c>
      <c r="K501" s="5" t="s">
        <v>234</v>
      </c>
      <c r="L501" s="5">
        <v>72</v>
      </c>
      <c r="M501" s="5" t="s">
        <v>229</v>
      </c>
      <c r="N501" s="5">
        <v>54</v>
      </c>
      <c r="O501" s="5" t="s">
        <v>257</v>
      </c>
    </row>
    <row r="502" spans="1:15" x14ac:dyDescent="0.25">
      <c r="A502" s="5">
        <v>501</v>
      </c>
      <c r="B502" s="5" t="s">
        <v>983</v>
      </c>
      <c r="C502" s="5" t="s">
        <v>253</v>
      </c>
      <c r="D502" s="5" t="s">
        <v>425</v>
      </c>
      <c r="E502" s="5" t="s">
        <v>473</v>
      </c>
      <c r="F502" s="5" t="s">
        <v>299</v>
      </c>
      <c r="G502" s="11">
        <v>241</v>
      </c>
      <c r="H502" s="5">
        <v>56</v>
      </c>
      <c r="I502" s="5" t="s">
        <v>228</v>
      </c>
      <c r="J502" s="5">
        <v>58</v>
      </c>
      <c r="K502" s="5" t="s">
        <v>234</v>
      </c>
      <c r="L502" s="5">
        <v>71</v>
      </c>
      <c r="M502" s="5" t="s">
        <v>229</v>
      </c>
      <c r="N502" s="5">
        <v>56</v>
      </c>
      <c r="O502" s="5" t="s">
        <v>277</v>
      </c>
    </row>
    <row r="503" spans="1:15" x14ac:dyDescent="0.25">
      <c r="A503" s="5">
        <v>502</v>
      </c>
      <c r="B503" s="5" t="s">
        <v>984</v>
      </c>
      <c r="C503" s="5" t="s">
        <v>223</v>
      </c>
      <c r="D503" s="5" t="s">
        <v>425</v>
      </c>
      <c r="E503" s="5" t="s">
        <v>426</v>
      </c>
      <c r="F503" s="5" t="s">
        <v>279</v>
      </c>
      <c r="G503" s="11">
        <v>259</v>
      </c>
      <c r="H503" s="5">
        <v>59</v>
      </c>
      <c r="I503" s="5" t="s">
        <v>228</v>
      </c>
      <c r="J503" s="5">
        <v>67</v>
      </c>
      <c r="K503" s="5" t="s">
        <v>234</v>
      </c>
      <c r="L503" s="5">
        <v>76</v>
      </c>
      <c r="M503" s="5" t="s">
        <v>229</v>
      </c>
      <c r="N503" s="5">
        <v>57</v>
      </c>
      <c r="O503" s="5" t="s">
        <v>257</v>
      </c>
    </row>
    <row r="504" spans="1:15" x14ac:dyDescent="0.25">
      <c r="A504" s="5">
        <v>503</v>
      </c>
      <c r="B504" s="5" t="s">
        <v>985</v>
      </c>
      <c r="C504" s="5" t="s">
        <v>223</v>
      </c>
      <c r="D504" s="5" t="s">
        <v>425</v>
      </c>
      <c r="E504" s="5" t="s">
        <v>986</v>
      </c>
      <c r="F504" s="5" t="s">
        <v>899</v>
      </c>
      <c r="G504" s="11">
        <v>261</v>
      </c>
      <c r="H504" s="5">
        <v>61</v>
      </c>
      <c r="I504" s="5" t="s">
        <v>227</v>
      </c>
      <c r="J504" s="5">
        <v>64</v>
      </c>
      <c r="K504" s="5" t="s">
        <v>228</v>
      </c>
      <c r="L504" s="5">
        <v>66</v>
      </c>
      <c r="M504" s="5" t="s">
        <v>229</v>
      </c>
      <c r="N504" s="5">
        <v>70</v>
      </c>
      <c r="O504" s="5" t="s">
        <v>230</v>
      </c>
    </row>
    <row r="505" spans="1:15" x14ac:dyDescent="0.25">
      <c r="A505" s="5">
        <v>504</v>
      </c>
      <c r="B505" s="5" t="s">
        <v>987</v>
      </c>
      <c r="C505" s="5" t="s">
        <v>223</v>
      </c>
      <c r="D505" s="5" t="s">
        <v>425</v>
      </c>
      <c r="E505" s="5" t="s">
        <v>988</v>
      </c>
      <c r="F505" s="5" t="s">
        <v>989</v>
      </c>
      <c r="G505" s="11">
        <v>211</v>
      </c>
      <c r="H505" s="5">
        <v>53</v>
      </c>
      <c r="I505" s="5" t="s">
        <v>227</v>
      </c>
      <c r="J505" s="5">
        <v>51</v>
      </c>
      <c r="K505" s="5" t="s">
        <v>228</v>
      </c>
      <c r="L505" s="5">
        <v>46</v>
      </c>
      <c r="M505" s="5" t="s">
        <v>229</v>
      </c>
      <c r="N505" s="5">
        <v>61</v>
      </c>
      <c r="O505" s="5" t="s">
        <v>257</v>
      </c>
    </row>
    <row r="506" spans="1:15" x14ac:dyDescent="0.25">
      <c r="A506" s="5">
        <v>505</v>
      </c>
      <c r="B506" s="5" t="s">
        <v>990</v>
      </c>
      <c r="C506" s="5" t="s">
        <v>253</v>
      </c>
      <c r="D506" s="5" t="s">
        <v>425</v>
      </c>
      <c r="E506" s="5" t="s">
        <v>991</v>
      </c>
      <c r="F506" s="5" t="s">
        <v>304</v>
      </c>
      <c r="G506" s="11">
        <v>202</v>
      </c>
      <c r="H506" s="5">
        <v>53</v>
      </c>
      <c r="I506" s="5" t="s">
        <v>228</v>
      </c>
      <c r="J506" s="5">
        <v>48</v>
      </c>
      <c r="K506" s="5" t="s">
        <v>229</v>
      </c>
      <c r="L506" s="5">
        <v>59</v>
      </c>
      <c r="M506" s="5" t="s">
        <v>234</v>
      </c>
      <c r="N506" s="5">
        <v>42</v>
      </c>
      <c r="O506" s="5" t="s">
        <v>277</v>
      </c>
    </row>
    <row r="507" spans="1:15" x14ac:dyDescent="0.25">
      <c r="A507" s="5">
        <v>506</v>
      </c>
      <c r="B507" s="5" t="s">
        <v>992</v>
      </c>
      <c r="C507" s="5" t="s">
        <v>223</v>
      </c>
      <c r="D507" s="5" t="s">
        <v>425</v>
      </c>
      <c r="E507" s="5" t="s">
        <v>993</v>
      </c>
      <c r="F507" s="5" t="s">
        <v>226</v>
      </c>
      <c r="G507" s="11">
        <v>218</v>
      </c>
      <c r="H507" s="5">
        <v>49</v>
      </c>
      <c r="I507" s="5" t="s">
        <v>227</v>
      </c>
      <c r="J507" s="5">
        <v>55</v>
      </c>
      <c r="K507" s="5" t="s">
        <v>228</v>
      </c>
      <c r="L507" s="5">
        <v>55</v>
      </c>
      <c r="M507" s="5" t="s">
        <v>229</v>
      </c>
      <c r="N507" s="5">
        <v>59</v>
      </c>
      <c r="O507" s="5" t="s">
        <v>230</v>
      </c>
    </row>
    <row r="508" spans="1:15" x14ac:dyDescent="0.25">
      <c r="A508" s="5">
        <v>507</v>
      </c>
      <c r="B508" s="5" t="s">
        <v>994</v>
      </c>
      <c r="C508" s="5" t="s">
        <v>223</v>
      </c>
      <c r="D508" s="5" t="s">
        <v>425</v>
      </c>
      <c r="E508" s="5" t="s">
        <v>513</v>
      </c>
      <c r="F508" s="5" t="s">
        <v>226</v>
      </c>
      <c r="G508" s="11">
        <v>223</v>
      </c>
      <c r="H508" s="5">
        <v>59</v>
      </c>
      <c r="I508" s="5" t="s">
        <v>227</v>
      </c>
      <c r="J508" s="5">
        <v>45</v>
      </c>
      <c r="K508" s="5" t="s">
        <v>228</v>
      </c>
      <c r="L508" s="5">
        <v>58</v>
      </c>
      <c r="M508" s="5" t="s">
        <v>229</v>
      </c>
      <c r="N508" s="5">
        <v>61</v>
      </c>
      <c r="O508" s="5" t="s">
        <v>230</v>
      </c>
    </row>
    <row r="509" spans="1:15" x14ac:dyDescent="0.25">
      <c r="A509" s="5">
        <v>508</v>
      </c>
      <c r="B509" s="5" t="s">
        <v>995</v>
      </c>
      <c r="C509" s="5" t="s">
        <v>253</v>
      </c>
      <c r="D509" s="5" t="s">
        <v>372</v>
      </c>
      <c r="E509" s="5" t="s">
        <v>636</v>
      </c>
      <c r="F509" s="5" t="s">
        <v>291</v>
      </c>
      <c r="G509" s="11">
        <v>217</v>
      </c>
      <c r="H509" s="5">
        <v>62</v>
      </c>
      <c r="I509" s="5" t="s">
        <v>227</v>
      </c>
      <c r="J509" s="5">
        <v>49</v>
      </c>
      <c r="K509" s="5" t="s">
        <v>228</v>
      </c>
      <c r="L509" s="5">
        <v>52</v>
      </c>
      <c r="M509" s="5" t="s">
        <v>229</v>
      </c>
      <c r="N509" s="5">
        <v>54</v>
      </c>
      <c r="O509" s="5" t="s">
        <v>291</v>
      </c>
    </row>
    <row r="510" spans="1:15" x14ac:dyDescent="0.25">
      <c r="A510" s="5">
        <v>509</v>
      </c>
      <c r="B510" s="5" t="s">
        <v>996</v>
      </c>
      <c r="C510" s="5" t="s">
        <v>223</v>
      </c>
      <c r="D510" s="5" t="s">
        <v>340</v>
      </c>
      <c r="E510" s="5" t="s">
        <v>997</v>
      </c>
      <c r="F510" s="5" t="s">
        <v>226</v>
      </c>
      <c r="G510" s="11">
        <v>206</v>
      </c>
      <c r="H510" s="5">
        <v>51</v>
      </c>
      <c r="I510" s="5" t="s">
        <v>227</v>
      </c>
      <c r="J510" s="5">
        <v>48</v>
      </c>
      <c r="K510" s="5" t="s">
        <v>228</v>
      </c>
      <c r="L510" s="5">
        <v>55</v>
      </c>
      <c r="M510" s="5" t="s">
        <v>229</v>
      </c>
      <c r="N510" s="5">
        <v>52</v>
      </c>
      <c r="O510" s="5" t="s">
        <v>230</v>
      </c>
    </row>
    <row r="511" spans="1:15" x14ac:dyDescent="0.25">
      <c r="A511" s="5">
        <v>510</v>
      </c>
      <c r="B511" s="5" t="s">
        <v>998</v>
      </c>
      <c r="C511" s="5" t="s">
        <v>253</v>
      </c>
      <c r="D511" s="5" t="s">
        <v>425</v>
      </c>
      <c r="E511" s="5" t="s">
        <v>980</v>
      </c>
      <c r="F511" s="5" t="s">
        <v>237</v>
      </c>
      <c r="G511" s="11">
        <v>215</v>
      </c>
      <c r="H511" s="5">
        <v>55</v>
      </c>
      <c r="I511" s="5" t="s">
        <v>238</v>
      </c>
      <c r="J511" s="5">
        <v>53</v>
      </c>
      <c r="K511" s="5" t="s">
        <v>239</v>
      </c>
      <c r="L511" s="5">
        <v>56</v>
      </c>
      <c r="M511" s="5" t="s">
        <v>240</v>
      </c>
      <c r="N511" s="5">
        <v>51</v>
      </c>
      <c r="O511" s="5" t="s">
        <v>237</v>
      </c>
    </row>
    <row r="512" spans="1:15" x14ac:dyDescent="0.25">
      <c r="A512" s="5">
        <v>511</v>
      </c>
      <c r="B512" s="5" t="s">
        <v>999</v>
      </c>
      <c r="C512" s="5" t="s">
        <v>253</v>
      </c>
      <c r="D512" s="5" t="s">
        <v>340</v>
      </c>
      <c r="E512" s="5" t="s">
        <v>799</v>
      </c>
      <c r="F512" s="5" t="s">
        <v>226</v>
      </c>
      <c r="G512" s="11">
        <v>265</v>
      </c>
      <c r="H512" s="5">
        <v>71</v>
      </c>
      <c r="I512" s="5" t="s">
        <v>227</v>
      </c>
      <c r="J512" s="5">
        <v>59</v>
      </c>
      <c r="K512" s="5" t="s">
        <v>228</v>
      </c>
      <c r="L512" s="5">
        <v>68</v>
      </c>
      <c r="M512" s="5" t="s">
        <v>229</v>
      </c>
      <c r="N512" s="5">
        <v>67</v>
      </c>
      <c r="O512" s="5" t="s">
        <v>230</v>
      </c>
    </row>
    <row r="513" spans="1:15" x14ac:dyDescent="0.25">
      <c r="A513" s="5">
        <v>512</v>
      </c>
      <c r="B513" s="5" t="s">
        <v>1000</v>
      </c>
      <c r="C513" s="5" t="s">
        <v>253</v>
      </c>
      <c r="D513" s="5" t="s">
        <v>349</v>
      </c>
      <c r="E513" s="5" t="s">
        <v>958</v>
      </c>
      <c r="F513" s="5" t="s">
        <v>304</v>
      </c>
      <c r="G513" s="11">
        <v>265</v>
      </c>
      <c r="H513" s="5">
        <v>70</v>
      </c>
      <c r="I513" s="5" t="s">
        <v>228</v>
      </c>
      <c r="J513" s="5">
        <v>55</v>
      </c>
      <c r="K513" s="5" t="s">
        <v>234</v>
      </c>
      <c r="L513" s="5">
        <v>57</v>
      </c>
      <c r="M513" s="5" t="s">
        <v>229</v>
      </c>
      <c r="N513" s="5">
        <v>83</v>
      </c>
      <c r="O513" s="5" t="s">
        <v>277</v>
      </c>
    </row>
    <row r="514" spans="1:15" x14ac:dyDescent="0.25">
      <c r="A514" s="5">
        <v>513</v>
      </c>
      <c r="B514" s="5" t="s">
        <v>1001</v>
      </c>
      <c r="C514" s="5" t="s">
        <v>253</v>
      </c>
      <c r="D514" s="5" t="s">
        <v>425</v>
      </c>
      <c r="E514" s="5" t="s">
        <v>493</v>
      </c>
      <c r="F514" s="5" t="s">
        <v>276</v>
      </c>
      <c r="G514" s="11">
        <v>213</v>
      </c>
      <c r="H514" s="5">
        <v>42</v>
      </c>
      <c r="I514" s="5" t="s">
        <v>228</v>
      </c>
      <c r="J514" s="5">
        <v>58</v>
      </c>
      <c r="K514" s="5" t="s">
        <v>229</v>
      </c>
      <c r="L514" s="5">
        <v>56</v>
      </c>
      <c r="M514" s="5" t="s">
        <v>234</v>
      </c>
      <c r="N514" s="5">
        <v>57</v>
      </c>
      <c r="O514" s="5" t="s">
        <v>277</v>
      </c>
    </row>
    <row r="515" spans="1:15" x14ac:dyDescent="0.25">
      <c r="A515" s="5">
        <v>514</v>
      </c>
      <c r="B515" s="5" t="s">
        <v>1002</v>
      </c>
      <c r="C515" s="5" t="s">
        <v>253</v>
      </c>
      <c r="D515" s="5" t="s">
        <v>425</v>
      </c>
      <c r="E515" s="5" t="s">
        <v>978</v>
      </c>
      <c r="F515" s="5" t="s">
        <v>237</v>
      </c>
      <c r="G515" s="11">
        <v>226</v>
      </c>
      <c r="H515" s="5">
        <v>52</v>
      </c>
      <c r="I515" s="5" t="s">
        <v>238</v>
      </c>
      <c r="J515" s="5">
        <v>50</v>
      </c>
      <c r="K515" s="5" t="s">
        <v>239</v>
      </c>
      <c r="L515" s="5">
        <v>61</v>
      </c>
      <c r="M515" s="5" t="s">
        <v>240</v>
      </c>
      <c r="N515" s="5">
        <v>63</v>
      </c>
      <c r="O515" s="5" t="s">
        <v>237</v>
      </c>
    </row>
    <row r="516" spans="1:15" x14ac:dyDescent="0.25">
      <c r="A516" s="5">
        <v>515</v>
      </c>
      <c r="B516" s="5" t="s">
        <v>1003</v>
      </c>
      <c r="C516" s="5" t="s">
        <v>253</v>
      </c>
      <c r="D516" s="5" t="s">
        <v>372</v>
      </c>
      <c r="E516" s="5" t="s">
        <v>636</v>
      </c>
      <c r="F516" s="5" t="s">
        <v>226</v>
      </c>
      <c r="G516" s="11">
        <v>211</v>
      </c>
      <c r="H516" s="5">
        <v>55</v>
      </c>
      <c r="I516" s="5" t="s">
        <v>227</v>
      </c>
      <c r="J516" s="5">
        <v>47</v>
      </c>
      <c r="K516" s="5" t="s">
        <v>228</v>
      </c>
      <c r="L516" s="5">
        <v>52</v>
      </c>
      <c r="M516" s="5" t="s">
        <v>229</v>
      </c>
      <c r="N516" s="5">
        <v>57</v>
      </c>
      <c r="O516" s="5" t="s">
        <v>230</v>
      </c>
    </row>
    <row r="517" spans="1:15" x14ac:dyDescent="0.25">
      <c r="A517" s="5">
        <v>516</v>
      </c>
      <c r="B517" s="5" t="s">
        <v>1004</v>
      </c>
      <c r="C517" s="5" t="s">
        <v>223</v>
      </c>
      <c r="D517" s="5" t="s">
        <v>425</v>
      </c>
      <c r="E517" s="5" t="s">
        <v>426</v>
      </c>
      <c r="F517" s="5" t="s">
        <v>309</v>
      </c>
      <c r="G517" s="11">
        <v>241</v>
      </c>
      <c r="H517" s="5">
        <v>64</v>
      </c>
      <c r="I517" s="5" t="s">
        <v>238</v>
      </c>
      <c r="J517" s="5">
        <v>58</v>
      </c>
      <c r="K517" s="5" t="s">
        <v>239</v>
      </c>
      <c r="L517" s="5">
        <v>67</v>
      </c>
      <c r="M517" s="5" t="s">
        <v>250</v>
      </c>
      <c r="N517" s="5">
        <v>52</v>
      </c>
      <c r="O517" s="5" t="s">
        <v>266</v>
      </c>
    </row>
    <row r="518" spans="1:15" x14ac:dyDescent="0.25">
      <c r="A518" s="5">
        <v>517</v>
      </c>
      <c r="B518" s="5" t="s">
        <v>1005</v>
      </c>
      <c r="C518" s="5" t="s">
        <v>223</v>
      </c>
      <c r="D518" s="5" t="s">
        <v>425</v>
      </c>
      <c r="E518" s="5" t="s">
        <v>1006</v>
      </c>
      <c r="F518" s="5" t="s">
        <v>226</v>
      </c>
      <c r="G518" s="11">
        <v>240</v>
      </c>
      <c r="H518" s="5">
        <v>69</v>
      </c>
      <c r="I518" s="5" t="s">
        <v>227</v>
      </c>
      <c r="J518" s="5">
        <v>63</v>
      </c>
      <c r="K518" s="5" t="s">
        <v>228</v>
      </c>
      <c r="L518" s="5">
        <v>54</v>
      </c>
      <c r="M518" s="5" t="s">
        <v>229</v>
      </c>
      <c r="N518" s="5">
        <v>54</v>
      </c>
      <c r="O518" s="5" t="s">
        <v>230</v>
      </c>
    </row>
    <row r="519" spans="1:15" x14ac:dyDescent="0.25">
      <c r="A519" s="5">
        <v>518</v>
      </c>
      <c r="B519" s="5" t="s">
        <v>1007</v>
      </c>
      <c r="C519" s="5" t="s">
        <v>223</v>
      </c>
      <c r="D519" s="5" t="s">
        <v>425</v>
      </c>
      <c r="E519" s="5" t="s">
        <v>993</v>
      </c>
      <c r="F519" s="5" t="s">
        <v>228</v>
      </c>
      <c r="G519" s="11">
        <v>220</v>
      </c>
      <c r="H519" s="5">
        <v>51</v>
      </c>
      <c r="I519" s="5" t="s">
        <v>229</v>
      </c>
      <c r="J519" s="5">
        <v>56</v>
      </c>
      <c r="K519" s="5" t="s">
        <v>228</v>
      </c>
      <c r="L519" s="5">
        <v>59</v>
      </c>
      <c r="M519" s="5" t="s">
        <v>227</v>
      </c>
      <c r="N519" s="5">
        <v>54</v>
      </c>
      <c r="O519" s="5" t="s">
        <v>257</v>
      </c>
    </row>
    <row r="520" spans="1:15" x14ac:dyDescent="0.25">
      <c r="A520" s="5">
        <v>519</v>
      </c>
      <c r="B520" s="5" t="s">
        <v>1008</v>
      </c>
      <c r="C520" s="5" t="s">
        <v>223</v>
      </c>
      <c r="D520" s="5" t="s">
        <v>425</v>
      </c>
      <c r="E520" s="5" t="s">
        <v>986</v>
      </c>
      <c r="F520" s="5" t="s">
        <v>226</v>
      </c>
      <c r="G520" s="11">
        <v>205</v>
      </c>
      <c r="H520" s="5">
        <v>52</v>
      </c>
      <c r="I520" s="5" t="s">
        <v>227</v>
      </c>
      <c r="J520" s="5">
        <v>51</v>
      </c>
      <c r="K520" s="5" t="s">
        <v>228</v>
      </c>
      <c r="L520" s="5">
        <v>50</v>
      </c>
      <c r="M520" s="5" t="s">
        <v>229</v>
      </c>
      <c r="N520" s="5">
        <v>52</v>
      </c>
      <c r="O520" s="5" t="s">
        <v>230</v>
      </c>
    </row>
    <row r="521" spans="1:15" x14ac:dyDescent="0.25">
      <c r="A521" s="5">
        <v>520</v>
      </c>
      <c r="B521" s="5" t="s">
        <v>1009</v>
      </c>
      <c r="C521" s="5" t="s">
        <v>253</v>
      </c>
      <c r="D521" s="5" t="s">
        <v>425</v>
      </c>
      <c r="E521" s="5" t="s">
        <v>986</v>
      </c>
      <c r="F521" s="5" t="s">
        <v>440</v>
      </c>
      <c r="G521" s="11">
        <v>248</v>
      </c>
      <c r="H521" s="5">
        <v>62</v>
      </c>
      <c r="I521" s="5" t="s">
        <v>228</v>
      </c>
      <c r="J521" s="5">
        <v>57</v>
      </c>
      <c r="K521" s="5" t="s">
        <v>234</v>
      </c>
      <c r="L521" s="5">
        <v>66</v>
      </c>
      <c r="M521" s="5" t="s">
        <v>229</v>
      </c>
      <c r="N521" s="5">
        <v>63</v>
      </c>
      <c r="O521" s="5" t="s">
        <v>277</v>
      </c>
    </row>
    <row r="522" spans="1:15" x14ac:dyDescent="0.25">
      <c r="A522" s="5">
        <v>521</v>
      </c>
      <c r="B522" s="5" t="s">
        <v>1010</v>
      </c>
      <c r="C522" s="5" t="s">
        <v>253</v>
      </c>
      <c r="D522" s="5" t="s">
        <v>344</v>
      </c>
      <c r="E522" s="5" t="s">
        <v>1011</v>
      </c>
      <c r="F522" s="5" t="s">
        <v>342</v>
      </c>
      <c r="G522" s="11">
        <v>220</v>
      </c>
      <c r="H522" s="5">
        <v>50</v>
      </c>
      <c r="I522" s="5" t="s">
        <v>227</v>
      </c>
      <c r="J522" s="5">
        <v>53</v>
      </c>
      <c r="K522" s="5" t="s">
        <v>239</v>
      </c>
      <c r="L522" s="5">
        <v>61</v>
      </c>
      <c r="M522" s="5" t="s">
        <v>240</v>
      </c>
      <c r="N522" s="5">
        <v>56</v>
      </c>
      <c r="O522" s="5" t="s">
        <v>251</v>
      </c>
    </row>
    <row r="523" spans="1:15" x14ac:dyDescent="0.25">
      <c r="A523" s="5">
        <v>522</v>
      </c>
      <c r="B523" s="5" t="s">
        <v>1012</v>
      </c>
      <c r="C523" s="5" t="s">
        <v>253</v>
      </c>
      <c r="D523" s="5" t="s">
        <v>372</v>
      </c>
      <c r="E523" s="5" t="s">
        <v>378</v>
      </c>
      <c r="F523" s="5" t="s">
        <v>226</v>
      </c>
      <c r="G523" s="11">
        <v>205</v>
      </c>
      <c r="H523" s="5">
        <v>53</v>
      </c>
      <c r="I523" s="5" t="s">
        <v>227</v>
      </c>
      <c r="J523" s="5">
        <v>56</v>
      </c>
      <c r="K523" s="5" t="s">
        <v>228</v>
      </c>
      <c r="L523" s="5">
        <v>50</v>
      </c>
      <c r="M523" s="5" t="s">
        <v>229</v>
      </c>
      <c r="N523" s="5">
        <v>46</v>
      </c>
      <c r="O523" s="5" t="s">
        <v>230</v>
      </c>
    </row>
    <row r="524" spans="1:15" x14ac:dyDescent="0.25">
      <c r="A524" s="5">
        <v>523</v>
      </c>
      <c r="B524" s="5" t="s">
        <v>1013</v>
      </c>
      <c r="C524" s="5" t="s">
        <v>223</v>
      </c>
      <c r="D524" s="5" t="s">
        <v>425</v>
      </c>
      <c r="E524" s="5" t="s">
        <v>426</v>
      </c>
      <c r="F524" s="5" t="s">
        <v>226</v>
      </c>
      <c r="G524" s="11">
        <v>223</v>
      </c>
      <c r="H524" s="5">
        <v>54</v>
      </c>
      <c r="I524" s="5" t="s">
        <v>227</v>
      </c>
      <c r="J524" s="5">
        <v>58</v>
      </c>
      <c r="K524" s="5" t="s">
        <v>228</v>
      </c>
      <c r="L524" s="5">
        <v>59</v>
      </c>
      <c r="M524" s="5" t="s">
        <v>229</v>
      </c>
      <c r="N524" s="5">
        <v>52</v>
      </c>
      <c r="O524" s="5" t="s">
        <v>230</v>
      </c>
    </row>
    <row r="525" spans="1:15" x14ac:dyDescent="0.25">
      <c r="A525" s="5">
        <v>524</v>
      </c>
      <c r="B525" s="5" t="s">
        <v>1014</v>
      </c>
      <c r="C525" s="5" t="s">
        <v>223</v>
      </c>
      <c r="D525" s="5" t="s">
        <v>425</v>
      </c>
      <c r="E525" s="5" t="s">
        <v>986</v>
      </c>
      <c r="F525" s="5" t="s">
        <v>291</v>
      </c>
      <c r="G525" s="11">
        <v>238</v>
      </c>
      <c r="H525" s="5">
        <v>68</v>
      </c>
      <c r="I525" s="5" t="s">
        <v>227</v>
      </c>
      <c r="J525" s="5">
        <v>59</v>
      </c>
      <c r="K525" s="5" t="s">
        <v>228</v>
      </c>
      <c r="L525" s="5">
        <v>51</v>
      </c>
      <c r="M525" s="5" t="s">
        <v>229</v>
      </c>
      <c r="N525" s="5">
        <v>60</v>
      </c>
      <c r="O525" s="5" t="s">
        <v>291</v>
      </c>
    </row>
    <row r="526" spans="1:15" x14ac:dyDescent="0.25">
      <c r="A526" s="5">
        <v>525</v>
      </c>
      <c r="B526" s="5" t="s">
        <v>1015</v>
      </c>
      <c r="C526" s="5" t="s">
        <v>253</v>
      </c>
      <c r="D526" s="5" t="s">
        <v>302</v>
      </c>
      <c r="E526" s="5" t="s">
        <v>826</v>
      </c>
      <c r="F526" s="5" t="s">
        <v>299</v>
      </c>
      <c r="G526" s="11">
        <v>202</v>
      </c>
      <c r="H526" s="5">
        <v>56</v>
      </c>
      <c r="I526" s="5" t="s">
        <v>228</v>
      </c>
      <c r="J526" s="5">
        <v>51</v>
      </c>
      <c r="K526" s="5" t="s">
        <v>234</v>
      </c>
      <c r="L526" s="5">
        <v>41</v>
      </c>
      <c r="M526" s="5" t="s">
        <v>229</v>
      </c>
      <c r="N526" s="5">
        <v>54</v>
      </c>
      <c r="O526" s="5" t="s">
        <v>277</v>
      </c>
    </row>
    <row r="527" spans="1:15" x14ac:dyDescent="0.25">
      <c r="A527" s="5">
        <v>526</v>
      </c>
      <c r="B527" s="5" t="s">
        <v>1016</v>
      </c>
      <c r="C527" s="5" t="s">
        <v>253</v>
      </c>
      <c r="D527" s="5" t="s">
        <v>425</v>
      </c>
      <c r="E527" s="5" t="s">
        <v>426</v>
      </c>
      <c r="F527" s="5" t="s">
        <v>226</v>
      </c>
      <c r="G527" s="11">
        <v>286</v>
      </c>
      <c r="H527" s="5">
        <v>70</v>
      </c>
      <c r="I527" s="5" t="s">
        <v>227</v>
      </c>
      <c r="J527" s="5">
        <v>66</v>
      </c>
      <c r="K527" s="5" t="s">
        <v>228</v>
      </c>
      <c r="L527" s="5">
        <v>67</v>
      </c>
      <c r="M527" s="5" t="s">
        <v>229</v>
      </c>
      <c r="N527" s="5">
        <v>83</v>
      </c>
      <c r="O527" s="5" t="s">
        <v>230</v>
      </c>
    </row>
    <row r="528" spans="1:15" x14ac:dyDescent="0.25">
      <c r="A528" s="5">
        <v>527</v>
      </c>
      <c r="B528" s="5" t="s">
        <v>1017</v>
      </c>
      <c r="C528" s="5" t="s">
        <v>253</v>
      </c>
      <c r="D528" s="5" t="s">
        <v>425</v>
      </c>
      <c r="E528" s="5" t="s">
        <v>988</v>
      </c>
      <c r="F528" s="5" t="s">
        <v>226</v>
      </c>
      <c r="G528" s="11">
        <v>234</v>
      </c>
      <c r="H528" s="5">
        <v>55</v>
      </c>
      <c r="I528" s="5" t="s">
        <v>227</v>
      </c>
      <c r="J528" s="5">
        <v>59</v>
      </c>
      <c r="K528" s="5" t="s">
        <v>228</v>
      </c>
      <c r="L528" s="5">
        <v>60</v>
      </c>
      <c r="M528" s="5" t="s">
        <v>229</v>
      </c>
      <c r="N528" s="5">
        <v>60</v>
      </c>
      <c r="O528" s="5" t="s">
        <v>230</v>
      </c>
    </row>
    <row r="529" spans="1:15" x14ac:dyDescent="0.25">
      <c r="A529" s="5">
        <v>528</v>
      </c>
      <c r="B529" s="5" t="s">
        <v>1018</v>
      </c>
      <c r="C529" s="5" t="s">
        <v>223</v>
      </c>
      <c r="D529" s="5" t="s">
        <v>422</v>
      </c>
      <c r="E529" s="5" t="s">
        <v>670</v>
      </c>
      <c r="F529" s="5" t="s">
        <v>226</v>
      </c>
      <c r="G529" s="11">
        <v>229</v>
      </c>
      <c r="H529" s="5">
        <v>54</v>
      </c>
      <c r="I529" s="5" t="s">
        <v>227</v>
      </c>
      <c r="J529" s="5">
        <v>58</v>
      </c>
      <c r="K529" s="5" t="s">
        <v>228</v>
      </c>
      <c r="L529" s="5">
        <v>56</v>
      </c>
      <c r="M529" s="5" t="s">
        <v>229</v>
      </c>
      <c r="N529" s="5">
        <v>61</v>
      </c>
      <c r="O529" s="5" t="s">
        <v>230</v>
      </c>
    </row>
    <row r="530" spans="1:15" x14ac:dyDescent="0.25">
      <c r="A530" s="5">
        <v>529</v>
      </c>
      <c r="B530" s="5" t="s">
        <v>1019</v>
      </c>
      <c r="C530" s="5" t="s">
        <v>253</v>
      </c>
      <c r="D530" s="5" t="s">
        <v>470</v>
      </c>
      <c r="E530" s="5" t="s">
        <v>826</v>
      </c>
      <c r="F530" s="5" t="s">
        <v>308</v>
      </c>
      <c r="G530" s="11">
        <v>223</v>
      </c>
      <c r="H530" s="5">
        <v>55</v>
      </c>
      <c r="I530" s="5" t="s">
        <v>238</v>
      </c>
      <c r="J530" s="5">
        <v>50</v>
      </c>
      <c r="K530" s="5" t="s">
        <v>239</v>
      </c>
      <c r="L530" s="5">
        <v>56</v>
      </c>
      <c r="M530" s="5" t="s">
        <v>240</v>
      </c>
      <c r="N530" s="5">
        <v>62</v>
      </c>
      <c r="O530" s="5" t="s">
        <v>266</v>
      </c>
    </row>
    <row r="531" spans="1:15" x14ac:dyDescent="0.25">
      <c r="A531" s="5">
        <v>530</v>
      </c>
      <c r="B531" s="5" t="s">
        <v>1020</v>
      </c>
      <c r="C531" s="5" t="s">
        <v>223</v>
      </c>
      <c r="D531" s="5" t="s">
        <v>425</v>
      </c>
      <c r="E531" s="5" t="s">
        <v>473</v>
      </c>
      <c r="F531" s="5" t="s">
        <v>237</v>
      </c>
      <c r="G531" s="11">
        <v>225</v>
      </c>
      <c r="H531" s="5">
        <v>64</v>
      </c>
      <c r="I531" s="5" t="s">
        <v>238</v>
      </c>
      <c r="J531" s="5">
        <v>48</v>
      </c>
      <c r="K531" s="5" t="s">
        <v>239</v>
      </c>
      <c r="L531" s="5">
        <v>57</v>
      </c>
      <c r="M531" s="5" t="s">
        <v>240</v>
      </c>
      <c r="N531" s="5">
        <v>56</v>
      </c>
      <c r="O531" s="5" t="s">
        <v>237</v>
      </c>
    </row>
    <row r="532" spans="1:15" x14ac:dyDescent="0.25">
      <c r="A532" s="5">
        <v>531</v>
      </c>
      <c r="B532" s="5" t="s">
        <v>1021</v>
      </c>
      <c r="C532" s="5" t="s">
        <v>253</v>
      </c>
      <c r="D532" s="5" t="s">
        <v>425</v>
      </c>
      <c r="E532" s="5" t="s">
        <v>1022</v>
      </c>
      <c r="F532" s="5" t="s">
        <v>226</v>
      </c>
      <c r="G532" s="11">
        <v>255</v>
      </c>
      <c r="H532" s="5">
        <v>64</v>
      </c>
      <c r="I532" s="5" t="s">
        <v>227</v>
      </c>
      <c r="J532" s="5">
        <v>72</v>
      </c>
      <c r="K532" s="5" t="s">
        <v>228</v>
      </c>
      <c r="L532" s="5">
        <v>53</v>
      </c>
      <c r="M532" s="5" t="s">
        <v>229</v>
      </c>
      <c r="N532" s="5">
        <v>66</v>
      </c>
      <c r="O532" s="5" t="s">
        <v>230</v>
      </c>
    </row>
    <row r="533" spans="1:15" x14ac:dyDescent="0.25">
      <c r="A533" s="5">
        <v>532</v>
      </c>
      <c r="B533" s="5" t="s">
        <v>1023</v>
      </c>
      <c r="C533" s="5" t="s">
        <v>253</v>
      </c>
      <c r="D533" s="5" t="s">
        <v>425</v>
      </c>
      <c r="E533" s="5" t="s">
        <v>991</v>
      </c>
      <c r="F533" s="5" t="s">
        <v>795</v>
      </c>
      <c r="G533" s="11">
        <v>255</v>
      </c>
      <c r="H533" s="5">
        <v>62</v>
      </c>
      <c r="I533" s="5" t="s">
        <v>234</v>
      </c>
      <c r="J533" s="5">
        <v>69</v>
      </c>
      <c r="K533" s="5" t="s">
        <v>228</v>
      </c>
      <c r="L533" s="5">
        <v>60</v>
      </c>
      <c r="M533" s="5" t="s">
        <v>229</v>
      </c>
      <c r="N533" s="5">
        <v>64</v>
      </c>
      <c r="O533" s="5" t="s">
        <v>277</v>
      </c>
    </row>
    <row r="534" spans="1:15" x14ac:dyDescent="0.25">
      <c r="A534" s="5">
        <v>533</v>
      </c>
      <c r="B534" s="5" t="s">
        <v>1024</v>
      </c>
      <c r="C534" s="5" t="s">
        <v>223</v>
      </c>
      <c r="D534" s="5" t="s">
        <v>425</v>
      </c>
      <c r="E534" s="5" t="s">
        <v>426</v>
      </c>
      <c r="F534" s="5" t="s">
        <v>237</v>
      </c>
      <c r="G534" s="11">
        <v>254</v>
      </c>
      <c r="H534" s="5">
        <v>72</v>
      </c>
      <c r="I534" s="5" t="s">
        <v>239</v>
      </c>
      <c r="J534" s="5">
        <v>58</v>
      </c>
      <c r="K534" s="5" t="s">
        <v>240</v>
      </c>
      <c r="L534" s="5">
        <v>61</v>
      </c>
      <c r="M534" s="5" t="s">
        <v>238</v>
      </c>
      <c r="N534" s="5">
        <v>63</v>
      </c>
      <c r="O534" s="5" t="s">
        <v>237</v>
      </c>
    </row>
    <row r="535" spans="1:15" x14ac:dyDescent="0.25">
      <c r="A535" s="5">
        <v>534</v>
      </c>
      <c r="B535" s="5" t="s">
        <v>1025</v>
      </c>
      <c r="C535" s="5" t="s">
        <v>253</v>
      </c>
      <c r="D535" s="5" t="s">
        <v>425</v>
      </c>
      <c r="E535" s="5" t="s">
        <v>986</v>
      </c>
      <c r="F535" s="5" t="s">
        <v>291</v>
      </c>
      <c r="G535" s="11">
        <v>228</v>
      </c>
      <c r="H535" s="5">
        <v>54</v>
      </c>
      <c r="I535" s="5" t="s">
        <v>227</v>
      </c>
      <c r="J535" s="5">
        <v>53</v>
      </c>
      <c r="K535" s="5" t="s">
        <v>228</v>
      </c>
      <c r="L535" s="5">
        <v>61</v>
      </c>
      <c r="M535" s="5" t="s">
        <v>229</v>
      </c>
      <c r="N535" s="5">
        <v>60</v>
      </c>
      <c r="O535" s="5" t="s">
        <v>291</v>
      </c>
    </row>
    <row r="536" spans="1:15" x14ac:dyDescent="0.25">
      <c r="A536" s="5">
        <v>535</v>
      </c>
      <c r="B536" s="5" t="s">
        <v>1026</v>
      </c>
      <c r="C536" s="5" t="s">
        <v>223</v>
      </c>
      <c r="D536" s="5" t="s">
        <v>425</v>
      </c>
      <c r="E536" s="5" t="s">
        <v>1006</v>
      </c>
      <c r="F536" s="5" t="s">
        <v>226</v>
      </c>
      <c r="G536" s="11">
        <v>228</v>
      </c>
      <c r="H536" s="5">
        <v>62</v>
      </c>
      <c r="I536" s="5" t="s">
        <v>227</v>
      </c>
      <c r="J536" s="5">
        <v>51</v>
      </c>
      <c r="K536" s="5" t="s">
        <v>228</v>
      </c>
      <c r="L536" s="5">
        <v>60</v>
      </c>
      <c r="M536" s="5" t="s">
        <v>229</v>
      </c>
      <c r="N536" s="5">
        <v>55</v>
      </c>
      <c r="O536" s="5" t="s">
        <v>230</v>
      </c>
    </row>
    <row r="537" spans="1:15" x14ac:dyDescent="0.25">
      <c r="A537" s="5">
        <v>536</v>
      </c>
      <c r="B537" s="5" t="s">
        <v>1027</v>
      </c>
      <c r="C537" s="5" t="s">
        <v>253</v>
      </c>
      <c r="D537" s="5" t="s">
        <v>425</v>
      </c>
      <c r="E537" s="5" t="s">
        <v>513</v>
      </c>
      <c r="F537" s="5" t="s">
        <v>250</v>
      </c>
      <c r="G537" s="11">
        <v>210</v>
      </c>
      <c r="H537" s="5">
        <v>62</v>
      </c>
      <c r="I537" s="5" t="s">
        <v>320</v>
      </c>
      <c r="J537" s="5">
        <v>36</v>
      </c>
      <c r="K537" s="5" t="s">
        <v>250</v>
      </c>
      <c r="L537" s="5">
        <v>50</v>
      </c>
      <c r="M537" s="5" t="s">
        <v>234</v>
      </c>
      <c r="N537" s="5">
        <v>62</v>
      </c>
      <c r="O537" s="5" t="s">
        <v>251</v>
      </c>
    </row>
    <row r="538" spans="1:15" x14ac:dyDescent="0.25">
      <c r="A538" s="5">
        <v>537</v>
      </c>
      <c r="B538" s="5" t="s">
        <v>1028</v>
      </c>
      <c r="C538" s="5" t="s">
        <v>223</v>
      </c>
      <c r="D538" s="5" t="s">
        <v>425</v>
      </c>
      <c r="E538" s="5" t="s">
        <v>1006</v>
      </c>
      <c r="F538" s="5" t="s">
        <v>908</v>
      </c>
      <c r="G538" s="11">
        <v>205</v>
      </c>
      <c r="H538" s="5">
        <v>67</v>
      </c>
      <c r="I538" s="5" t="s">
        <v>227</v>
      </c>
      <c r="J538" s="5">
        <v>44</v>
      </c>
      <c r="K538" s="5" t="s">
        <v>228</v>
      </c>
      <c r="L538" s="5">
        <v>44</v>
      </c>
      <c r="M538" s="5" t="s">
        <v>229</v>
      </c>
      <c r="N538" s="5">
        <v>50</v>
      </c>
      <c r="O538" s="5" t="s">
        <v>257</v>
      </c>
    </row>
    <row r="539" spans="1:15" x14ac:dyDescent="0.25">
      <c r="A539" s="5">
        <v>538</v>
      </c>
      <c r="B539" s="5" t="s">
        <v>1029</v>
      </c>
      <c r="C539" s="5" t="s">
        <v>253</v>
      </c>
      <c r="D539" s="5" t="s">
        <v>425</v>
      </c>
      <c r="E539" s="5" t="s">
        <v>1030</v>
      </c>
      <c r="F539" s="5" t="s">
        <v>226</v>
      </c>
      <c r="G539" s="11">
        <v>258</v>
      </c>
      <c r="H539" s="5">
        <v>56</v>
      </c>
      <c r="I539" s="5" t="s">
        <v>227</v>
      </c>
      <c r="J539" s="5">
        <v>63</v>
      </c>
      <c r="K539" s="5" t="s">
        <v>228</v>
      </c>
      <c r="L539" s="5">
        <v>75</v>
      </c>
      <c r="M539" s="5" t="s">
        <v>229</v>
      </c>
      <c r="N539" s="5">
        <v>64</v>
      </c>
      <c r="O539" s="5" t="s">
        <v>230</v>
      </c>
    </row>
    <row r="540" spans="1:15" x14ac:dyDescent="0.25">
      <c r="A540" s="5">
        <v>539</v>
      </c>
      <c r="B540" s="5" t="s">
        <v>1031</v>
      </c>
      <c r="C540" s="5" t="s">
        <v>223</v>
      </c>
      <c r="D540" s="5" t="s">
        <v>425</v>
      </c>
      <c r="E540" s="5" t="s">
        <v>1032</v>
      </c>
      <c r="F540" s="5" t="s">
        <v>226</v>
      </c>
      <c r="G540" s="11">
        <v>234</v>
      </c>
      <c r="H540" s="5">
        <v>54</v>
      </c>
      <c r="I540" s="5" t="s">
        <v>227</v>
      </c>
      <c r="J540" s="5">
        <v>55</v>
      </c>
      <c r="K540" s="5" t="s">
        <v>228</v>
      </c>
      <c r="L540" s="5">
        <v>65</v>
      </c>
      <c r="M540" s="5" t="s">
        <v>229</v>
      </c>
      <c r="N540" s="5">
        <v>60</v>
      </c>
      <c r="O540" s="5" t="s">
        <v>230</v>
      </c>
    </row>
    <row r="541" spans="1:15" x14ac:dyDescent="0.25">
      <c r="A541" s="5">
        <v>540</v>
      </c>
      <c r="B541" s="5" t="s">
        <v>1033</v>
      </c>
      <c r="C541" s="5" t="s">
        <v>223</v>
      </c>
      <c r="D541" s="5" t="s">
        <v>372</v>
      </c>
      <c r="E541" s="5" t="s">
        <v>528</v>
      </c>
      <c r="F541" s="5" t="s">
        <v>245</v>
      </c>
      <c r="G541" s="11">
        <v>216</v>
      </c>
      <c r="H541" s="5">
        <v>61</v>
      </c>
      <c r="I541" s="5" t="s">
        <v>227</v>
      </c>
      <c r="J541" s="5">
        <v>55</v>
      </c>
      <c r="K541" s="5" t="s">
        <v>228</v>
      </c>
      <c r="L541" s="5">
        <v>48</v>
      </c>
      <c r="M541" s="5" t="s">
        <v>229</v>
      </c>
      <c r="N541" s="5">
        <v>52</v>
      </c>
      <c r="O541" s="5" t="s">
        <v>230</v>
      </c>
    </row>
    <row r="542" spans="1:15" x14ac:dyDescent="0.25">
      <c r="A542" s="5">
        <v>541</v>
      </c>
      <c r="B542" s="5" t="s">
        <v>1034</v>
      </c>
      <c r="C542" s="5" t="s">
        <v>253</v>
      </c>
      <c r="D542" s="5" t="s">
        <v>425</v>
      </c>
      <c r="E542" s="5" t="s">
        <v>1032</v>
      </c>
      <c r="F542" s="5" t="s">
        <v>382</v>
      </c>
      <c r="G542" s="11">
        <v>207</v>
      </c>
      <c r="H542" s="5">
        <v>50</v>
      </c>
      <c r="I542" s="5" t="s">
        <v>227</v>
      </c>
      <c r="J542" s="5">
        <v>58</v>
      </c>
      <c r="K542" s="5" t="s">
        <v>228</v>
      </c>
      <c r="L542" s="5">
        <v>54</v>
      </c>
      <c r="M542" s="5" t="s">
        <v>229</v>
      </c>
      <c r="N542" s="5">
        <v>45</v>
      </c>
      <c r="O542" s="5" t="s">
        <v>230</v>
      </c>
    </row>
    <row r="543" spans="1:15" x14ac:dyDescent="0.25">
      <c r="A543" s="5">
        <v>542</v>
      </c>
      <c r="B543" s="5" t="s">
        <v>1035</v>
      </c>
      <c r="C543" s="5" t="s">
        <v>253</v>
      </c>
      <c r="D543" s="5" t="s">
        <v>425</v>
      </c>
      <c r="E543" s="5" t="s">
        <v>473</v>
      </c>
      <c r="F543" s="5" t="s">
        <v>226</v>
      </c>
      <c r="G543" s="11">
        <v>253</v>
      </c>
      <c r="H543" s="5">
        <v>73</v>
      </c>
      <c r="I543" s="5" t="s">
        <v>229</v>
      </c>
      <c r="J543" s="5">
        <v>60</v>
      </c>
      <c r="K543" s="5" t="s">
        <v>228</v>
      </c>
      <c r="L543" s="5">
        <v>54</v>
      </c>
      <c r="M543" s="5" t="s">
        <v>227</v>
      </c>
      <c r="N543" s="5">
        <v>66</v>
      </c>
      <c r="O543" s="5" t="s">
        <v>230</v>
      </c>
    </row>
    <row r="544" spans="1:15" x14ac:dyDescent="0.25">
      <c r="A544" s="5">
        <v>543</v>
      </c>
      <c r="B544" s="5" t="s">
        <v>1036</v>
      </c>
      <c r="C544" s="5" t="s">
        <v>253</v>
      </c>
      <c r="D544" s="5" t="s">
        <v>425</v>
      </c>
      <c r="E544" s="5" t="s">
        <v>426</v>
      </c>
      <c r="F544" s="5" t="s">
        <v>226</v>
      </c>
      <c r="G544" s="11">
        <v>230</v>
      </c>
      <c r="H544" s="5">
        <v>56</v>
      </c>
      <c r="I544" s="5" t="s">
        <v>227</v>
      </c>
      <c r="J544" s="5">
        <v>64</v>
      </c>
      <c r="K544" s="5" t="s">
        <v>228</v>
      </c>
      <c r="L544" s="5">
        <v>51</v>
      </c>
      <c r="M544" s="5" t="s">
        <v>229</v>
      </c>
      <c r="N544" s="5">
        <v>59</v>
      </c>
      <c r="O544" s="5" t="s">
        <v>230</v>
      </c>
    </row>
    <row r="545" spans="1:15" x14ac:dyDescent="0.25">
      <c r="A545" s="5">
        <v>544</v>
      </c>
      <c r="B545" s="5" t="s">
        <v>1037</v>
      </c>
      <c r="C545" s="5" t="s">
        <v>223</v>
      </c>
      <c r="D545" s="5" t="s">
        <v>372</v>
      </c>
      <c r="E545" s="5" t="s">
        <v>912</v>
      </c>
      <c r="F545" s="5" t="s">
        <v>291</v>
      </c>
      <c r="G545" s="11">
        <v>219</v>
      </c>
      <c r="H545" s="5">
        <v>56</v>
      </c>
      <c r="I545" s="5" t="s">
        <v>227</v>
      </c>
      <c r="J545" s="5">
        <v>61</v>
      </c>
      <c r="K545" s="5" t="s">
        <v>228</v>
      </c>
      <c r="L545" s="5">
        <v>55</v>
      </c>
      <c r="M545" s="5" t="s">
        <v>229</v>
      </c>
      <c r="N545" s="5">
        <v>47</v>
      </c>
      <c r="O545" s="5" t="s">
        <v>291</v>
      </c>
    </row>
    <row r="546" spans="1:15" x14ac:dyDescent="0.25">
      <c r="A546" s="5">
        <v>545</v>
      </c>
      <c r="B546" s="5" t="s">
        <v>1038</v>
      </c>
      <c r="C546" s="5" t="s">
        <v>223</v>
      </c>
      <c r="D546" s="5" t="s">
        <v>425</v>
      </c>
      <c r="E546" s="5" t="s">
        <v>986</v>
      </c>
      <c r="F546" s="5" t="s">
        <v>400</v>
      </c>
      <c r="G546" s="11">
        <v>219</v>
      </c>
      <c r="H546" s="5">
        <v>61</v>
      </c>
      <c r="I546" s="5" t="s">
        <v>227</v>
      </c>
      <c r="J546" s="5">
        <v>48</v>
      </c>
      <c r="K546" s="5" t="s">
        <v>228</v>
      </c>
      <c r="L546" s="5">
        <v>51</v>
      </c>
      <c r="M546" s="5" t="s">
        <v>229</v>
      </c>
      <c r="N546" s="5">
        <v>59</v>
      </c>
      <c r="O546" s="5" t="s">
        <v>402</v>
      </c>
    </row>
    <row r="547" spans="1:15" x14ac:dyDescent="0.25">
      <c r="A547" s="5">
        <v>546</v>
      </c>
      <c r="B547" s="5" t="s">
        <v>1039</v>
      </c>
      <c r="C547" s="5" t="s">
        <v>253</v>
      </c>
      <c r="D547" s="5" t="s">
        <v>425</v>
      </c>
      <c r="E547" s="5" t="s">
        <v>513</v>
      </c>
      <c r="F547" s="5" t="s">
        <v>226</v>
      </c>
      <c r="G547" s="11">
        <v>224</v>
      </c>
      <c r="H547" s="5">
        <v>65</v>
      </c>
      <c r="I547" s="5" t="s">
        <v>227</v>
      </c>
      <c r="J547" s="5">
        <v>57</v>
      </c>
      <c r="K547" s="5" t="s">
        <v>228</v>
      </c>
      <c r="L547" s="5">
        <v>58</v>
      </c>
      <c r="M547" s="5" t="s">
        <v>229</v>
      </c>
      <c r="N547" s="5">
        <v>44</v>
      </c>
      <c r="O547" s="5" t="s">
        <v>230</v>
      </c>
    </row>
    <row r="548" spans="1:15" x14ac:dyDescent="0.25">
      <c r="A548" s="5">
        <v>547</v>
      </c>
      <c r="B548" s="5" t="s">
        <v>1040</v>
      </c>
      <c r="C548" s="5" t="s">
        <v>253</v>
      </c>
      <c r="D548" s="5" t="s">
        <v>425</v>
      </c>
      <c r="E548" s="5" t="s">
        <v>978</v>
      </c>
      <c r="F548" s="5" t="s">
        <v>908</v>
      </c>
      <c r="G548" s="11">
        <v>225</v>
      </c>
      <c r="H548" s="5">
        <v>56</v>
      </c>
      <c r="I548" s="5" t="s">
        <v>227</v>
      </c>
      <c r="J548" s="5">
        <v>53</v>
      </c>
      <c r="K548" s="5" t="s">
        <v>228</v>
      </c>
      <c r="L548" s="5">
        <v>57</v>
      </c>
      <c r="M548" s="5" t="s">
        <v>229</v>
      </c>
      <c r="N548" s="5">
        <v>59</v>
      </c>
      <c r="O548" s="5" t="s">
        <v>257</v>
      </c>
    </row>
    <row r="549" spans="1:15" x14ac:dyDescent="0.25">
      <c r="A549" s="5">
        <v>548</v>
      </c>
      <c r="B549" s="5" t="s">
        <v>1041</v>
      </c>
      <c r="C549" s="5" t="s">
        <v>223</v>
      </c>
      <c r="D549" s="5" t="s">
        <v>425</v>
      </c>
      <c r="E549" s="5" t="s">
        <v>1030</v>
      </c>
      <c r="F549" s="5" t="s">
        <v>237</v>
      </c>
      <c r="G549" s="11">
        <v>208</v>
      </c>
      <c r="H549" s="5">
        <v>57</v>
      </c>
      <c r="I549" s="5" t="s">
        <v>238</v>
      </c>
      <c r="J549" s="5">
        <v>48</v>
      </c>
      <c r="K549" s="5" t="s">
        <v>239</v>
      </c>
      <c r="L549" s="5">
        <v>51</v>
      </c>
      <c r="M549" s="5" t="s">
        <v>240</v>
      </c>
      <c r="N549" s="5">
        <v>52</v>
      </c>
      <c r="O549" s="5" t="s">
        <v>237</v>
      </c>
    </row>
    <row r="550" spans="1:15" x14ac:dyDescent="0.25">
      <c r="A550" s="5">
        <v>549</v>
      </c>
      <c r="B550" s="5" t="s">
        <v>1042</v>
      </c>
      <c r="C550" s="5" t="s">
        <v>223</v>
      </c>
      <c r="D550" s="5" t="s">
        <v>425</v>
      </c>
      <c r="E550" s="5" t="s">
        <v>1030</v>
      </c>
      <c r="F550" s="5" t="s">
        <v>245</v>
      </c>
      <c r="G550" s="11">
        <v>221</v>
      </c>
      <c r="H550" s="5">
        <v>50</v>
      </c>
      <c r="I550" s="5" t="s">
        <v>227</v>
      </c>
      <c r="J550" s="5">
        <v>56</v>
      </c>
      <c r="K550" s="5" t="s">
        <v>228</v>
      </c>
      <c r="L550" s="5">
        <v>55</v>
      </c>
      <c r="M550" s="5" t="s">
        <v>229</v>
      </c>
      <c r="N550" s="5">
        <v>60</v>
      </c>
      <c r="O550" s="5" t="s">
        <v>230</v>
      </c>
    </row>
    <row r="551" spans="1:15" x14ac:dyDescent="0.25">
      <c r="A551" s="5">
        <v>550</v>
      </c>
      <c r="B551" s="5" t="s">
        <v>1043</v>
      </c>
      <c r="C551" s="5" t="s">
        <v>223</v>
      </c>
      <c r="D551" s="5" t="s">
        <v>425</v>
      </c>
      <c r="E551" s="5" t="s">
        <v>513</v>
      </c>
      <c r="F551" s="5" t="s">
        <v>226</v>
      </c>
      <c r="G551" s="11">
        <v>234</v>
      </c>
      <c r="H551" s="5">
        <v>61</v>
      </c>
      <c r="I551" s="5" t="s">
        <v>227</v>
      </c>
      <c r="J551" s="5">
        <v>62</v>
      </c>
      <c r="K551" s="5" t="s">
        <v>228</v>
      </c>
      <c r="L551" s="5">
        <v>50</v>
      </c>
      <c r="M551" s="5" t="s">
        <v>229</v>
      </c>
      <c r="N551" s="5">
        <v>61</v>
      </c>
      <c r="O551" s="5" t="s">
        <v>230</v>
      </c>
    </row>
    <row r="552" spans="1:15" x14ac:dyDescent="0.25">
      <c r="A552" s="5">
        <v>551</v>
      </c>
      <c r="B552" s="5" t="s">
        <v>1044</v>
      </c>
      <c r="C552" s="5" t="s">
        <v>223</v>
      </c>
      <c r="D552" s="5" t="s">
        <v>425</v>
      </c>
      <c r="E552" s="5" t="s">
        <v>473</v>
      </c>
      <c r="F552" s="5" t="s">
        <v>226</v>
      </c>
      <c r="G552" s="11">
        <v>246</v>
      </c>
      <c r="H552" s="5">
        <v>60</v>
      </c>
      <c r="I552" s="5" t="s">
        <v>227</v>
      </c>
      <c r="J552" s="5">
        <v>62</v>
      </c>
      <c r="K552" s="5" t="s">
        <v>228</v>
      </c>
      <c r="L552" s="5">
        <v>65</v>
      </c>
      <c r="M552" s="5" t="s">
        <v>229</v>
      </c>
      <c r="N552" s="5">
        <v>59</v>
      </c>
      <c r="O552" s="5" t="s">
        <v>230</v>
      </c>
    </row>
    <row r="553" spans="1:15" x14ac:dyDescent="0.25">
      <c r="A553" s="5">
        <v>552</v>
      </c>
      <c r="B553" s="5" t="s">
        <v>1045</v>
      </c>
      <c r="C553" s="5" t="s">
        <v>253</v>
      </c>
      <c r="D553" s="5" t="s">
        <v>425</v>
      </c>
      <c r="E553" s="5" t="s">
        <v>1046</v>
      </c>
      <c r="F553" s="5" t="s">
        <v>237</v>
      </c>
      <c r="G553" s="11">
        <v>227</v>
      </c>
      <c r="H553" s="5">
        <v>54</v>
      </c>
      <c r="I553" s="5" t="s">
        <v>238</v>
      </c>
      <c r="J553" s="5">
        <v>55</v>
      </c>
      <c r="K553" s="5" t="s">
        <v>239</v>
      </c>
      <c r="L553" s="5">
        <v>60</v>
      </c>
      <c r="M553" s="5" t="s">
        <v>240</v>
      </c>
      <c r="N553" s="5">
        <v>58</v>
      </c>
      <c r="O553" s="5" t="s">
        <v>237</v>
      </c>
    </row>
    <row r="554" spans="1:15" x14ac:dyDescent="0.25">
      <c r="A554" s="5">
        <v>553</v>
      </c>
      <c r="B554" s="5" t="s">
        <v>1047</v>
      </c>
      <c r="C554" s="5" t="s">
        <v>253</v>
      </c>
      <c r="D554" s="5" t="s">
        <v>425</v>
      </c>
      <c r="E554" s="5" t="s">
        <v>473</v>
      </c>
      <c r="F554" s="5" t="s">
        <v>400</v>
      </c>
      <c r="G554" s="11">
        <v>219</v>
      </c>
      <c r="H554" s="5">
        <v>53</v>
      </c>
      <c r="I554" s="5" t="s">
        <v>228</v>
      </c>
      <c r="J554" s="5">
        <v>49</v>
      </c>
      <c r="K554" s="5" t="s">
        <v>227</v>
      </c>
      <c r="L554" s="5">
        <v>55</v>
      </c>
      <c r="M554" s="5" t="s">
        <v>401</v>
      </c>
      <c r="N554" s="5">
        <v>62</v>
      </c>
      <c r="O554" s="5" t="s">
        <v>402</v>
      </c>
    </row>
    <row r="555" spans="1:15" x14ac:dyDescent="0.25">
      <c r="A555" s="5">
        <v>554</v>
      </c>
      <c r="B555" s="5" t="s">
        <v>1048</v>
      </c>
      <c r="C555" s="5" t="s">
        <v>223</v>
      </c>
      <c r="D555" s="5" t="s">
        <v>232</v>
      </c>
      <c r="E555" s="5" t="s">
        <v>242</v>
      </c>
      <c r="F555" s="5" t="s">
        <v>908</v>
      </c>
      <c r="G555" s="11">
        <v>217</v>
      </c>
      <c r="H555" s="5">
        <v>51</v>
      </c>
      <c r="I555" s="5" t="s">
        <v>229</v>
      </c>
      <c r="J555" s="5">
        <v>59</v>
      </c>
      <c r="K555" s="5" t="s">
        <v>228</v>
      </c>
      <c r="L555" s="5">
        <v>54</v>
      </c>
      <c r="M555" s="5" t="s">
        <v>227</v>
      </c>
      <c r="N555" s="5">
        <v>53</v>
      </c>
      <c r="O555" s="5" t="s">
        <v>257</v>
      </c>
    </row>
    <row r="556" spans="1:15" x14ac:dyDescent="0.25">
      <c r="A556" s="5">
        <v>555</v>
      </c>
      <c r="B556" s="5" t="s">
        <v>1049</v>
      </c>
      <c r="C556" s="5" t="s">
        <v>223</v>
      </c>
      <c r="D556" s="5" t="s">
        <v>425</v>
      </c>
      <c r="E556" s="5" t="s">
        <v>513</v>
      </c>
      <c r="F556" s="5" t="s">
        <v>237</v>
      </c>
      <c r="G556" s="11">
        <v>209</v>
      </c>
      <c r="H556" s="5">
        <v>74</v>
      </c>
      <c r="I556" s="5" t="s">
        <v>238</v>
      </c>
      <c r="J556" s="5">
        <v>46</v>
      </c>
      <c r="K556" s="5" t="s">
        <v>239</v>
      </c>
      <c r="L556" s="5">
        <v>41</v>
      </c>
      <c r="M556" s="5" t="s">
        <v>240</v>
      </c>
      <c r="N556" s="5">
        <v>48</v>
      </c>
      <c r="O556" s="5" t="s">
        <v>237</v>
      </c>
    </row>
    <row r="557" spans="1:15" x14ac:dyDescent="0.25">
      <c r="A557" s="5">
        <v>556</v>
      </c>
      <c r="B557" s="5" t="s">
        <v>1050</v>
      </c>
      <c r="C557" s="5" t="s">
        <v>253</v>
      </c>
      <c r="D557" s="5" t="s">
        <v>302</v>
      </c>
      <c r="E557" s="5" t="s">
        <v>497</v>
      </c>
      <c r="F557" s="5" t="s">
        <v>440</v>
      </c>
      <c r="G557" s="11">
        <v>216</v>
      </c>
      <c r="H557" s="5">
        <v>58</v>
      </c>
      <c r="I557" s="5" t="s">
        <v>228</v>
      </c>
      <c r="J557" s="5">
        <v>52</v>
      </c>
      <c r="K557" s="5" t="s">
        <v>229</v>
      </c>
      <c r="L557" s="5">
        <v>53</v>
      </c>
      <c r="M557" s="5" t="s">
        <v>234</v>
      </c>
      <c r="N557" s="5">
        <v>53</v>
      </c>
      <c r="O557" s="5" t="s">
        <v>277</v>
      </c>
    </row>
    <row r="558" spans="1:15" x14ac:dyDescent="0.25">
      <c r="A558" s="5">
        <v>557</v>
      </c>
      <c r="B558" s="5" t="s">
        <v>1051</v>
      </c>
      <c r="C558" s="5" t="s">
        <v>223</v>
      </c>
      <c r="D558" s="5" t="s">
        <v>425</v>
      </c>
      <c r="E558" s="5" t="s">
        <v>426</v>
      </c>
      <c r="F558" s="5" t="s">
        <v>226</v>
      </c>
      <c r="G558" s="11">
        <v>218</v>
      </c>
      <c r="H558" s="5">
        <v>53</v>
      </c>
      <c r="I558" s="5" t="s">
        <v>227</v>
      </c>
      <c r="J558" s="5">
        <v>56</v>
      </c>
      <c r="K558" s="5" t="s">
        <v>228</v>
      </c>
      <c r="L558" s="5">
        <v>56</v>
      </c>
      <c r="M558" s="5" t="s">
        <v>229</v>
      </c>
      <c r="N558" s="5">
        <v>53</v>
      </c>
      <c r="O558" s="5" t="s">
        <v>230</v>
      </c>
    </row>
    <row r="559" spans="1:15" x14ac:dyDescent="0.25">
      <c r="A559" s="5">
        <v>558</v>
      </c>
      <c r="B559" s="5" t="s">
        <v>1052</v>
      </c>
      <c r="C559" s="5" t="s">
        <v>223</v>
      </c>
      <c r="D559" s="5" t="s">
        <v>372</v>
      </c>
      <c r="E559" s="5" t="s">
        <v>1053</v>
      </c>
      <c r="F559" s="5" t="s">
        <v>226</v>
      </c>
      <c r="G559" s="11">
        <v>213</v>
      </c>
      <c r="H559" s="5">
        <v>57</v>
      </c>
      <c r="I559" s="5" t="s">
        <v>227</v>
      </c>
      <c r="J559" s="5">
        <v>56</v>
      </c>
      <c r="K559" s="5" t="s">
        <v>228</v>
      </c>
      <c r="L559" s="5">
        <v>54</v>
      </c>
      <c r="M559" s="5" t="s">
        <v>229</v>
      </c>
      <c r="N559" s="5">
        <v>46</v>
      </c>
      <c r="O559" s="5" t="s">
        <v>230</v>
      </c>
    </row>
    <row r="560" spans="1:15" x14ac:dyDescent="0.25">
      <c r="A560" s="5">
        <v>559</v>
      </c>
      <c r="B560" s="5" t="s">
        <v>1054</v>
      </c>
      <c r="C560" s="5" t="s">
        <v>253</v>
      </c>
      <c r="D560" s="5" t="s">
        <v>372</v>
      </c>
      <c r="E560" s="5" t="s">
        <v>636</v>
      </c>
      <c r="F560" s="5" t="s">
        <v>440</v>
      </c>
      <c r="G560" s="11">
        <v>277</v>
      </c>
      <c r="H560" s="5">
        <v>62</v>
      </c>
      <c r="I560" s="5" t="s">
        <v>228</v>
      </c>
      <c r="J560" s="5">
        <v>70</v>
      </c>
      <c r="K560" s="5" t="s">
        <v>234</v>
      </c>
      <c r="L560" s="5">
        <v>81</v>
      </c>
      <c r="M560" s="5" t="s">
        <v>229</v>
      </c>
      <c r="N560" s="5">
        <v>64</v>
      </c>
      <c r="O560" s="5" t="s">
        <v>277</v>
      </c>
    </row>
    <row r="561" spans="1:15" x14ac:dyDescent="0.25">
      <c r="A561" s="5">
        <v>560</v>
      </c>
      <c r="B561" s="5" t="s">
        <v>1055</v>
      </c>
      <c r="C561" s="5" t="s">
        <v>223</v>
      </c>
      <c r="D561" s="5" t="s">
        <v>425</v>
      </c>
      <c r="E561" s="5" t="s">
        <v>1032</v>
      </c>
      <c r="F561" s="5" t="s">
        <v>291</v>
      </c>
      <c r="G561" s="11">
        <v>204</v>
      </c>
      <c r="H561" s="5">
        <v>54</v>
      </c>
      <c r="I561" s="5" t="s">
        <v>228</v>
      </c>
      <c r="J561" s="5">
        <v>55</v>
      </c>
      <c r="K561" s="5" t="s">
        <v>229</v>
      </c>
      <c r="L561" s="5">
        <v>47</v>
      </c>
      <c r="M561" s="5" t="s">
        <v>227</v>
      </c>
      <c r="N561" s="5">
        <v>48</v>
      </c>
      <c r="O561" s="5" t="s">
        <v>291</v>
      </c>
    </row>
    <row r="562" spans="1:15" x14ac:dyDescent="0.25">
      <c r="A562" s="5">
        <v>561</v>
      </c>
      <c r="B562" s="5" t="s">
        <v>1056</v>
      </c>
      <c r="C562" s="5" t="s">
        <v>253</v>
      </c>
      <c r="D562" s="5" t="s">
        <v>425</v>
      </c>
      <c r="E562" s="5" t="s">
        <v>1032</v>
      </c>
      <c r="F562" s="5" t="s">
        <v>250</v>
      </c>
      <c r="G562" s="11">
        <v>253</v>
      </c>
      <c r="H562" s="5">
        <v>58</v>
      </c>
      <c r="I562" s="5" t="s">
        <v>250</v>
      </c>
      <c r="J562" s="5">
        <v>66</v>
      </c>
      <c r="K562" s="5" t="s">
        <v>239</v>
      </c>
      <c r="L562" s="5">
        <v>67</v>
      </c>
      <c r="M562" s="5" t="s">
        <v>234</v>
      </c>
      <c r="N562" s="5">
        <v>62</v>
      </c>
      <c r="O562" s="5" t="s">
        <v>251</v>
      </c>
    </row>
    <row r="563" spans="1:15" x14ac:dyDescent="0.25">
      <c r="A563" s="5">
        <v>562</v>
      </c>
      <c r="B563" s="5" t="s">
        <v>1057</v>
      </c>
      <c r="C563" s="5" t="s">
        <v>253</v>
      </c>
      <c r="D563" s="5" t="s">
        <v>425</v>
      </c>
      <c r="E563" s="5" t="s">
        <v>1030</v>
      </c>
      <c r="F563" s="5" t="s">
        <v>440</v>
      </c>
      <c r="G563" s="11">
        <v>202</v>
      </c>
      <c r="H563" s="5">
        <v>49</v>
      </c>
      <c r="I563" s="5" t="s">
        <v>228</v>
      </c>
      <c r="J563" s="5">
        <v>49</v>
      </c>
      <c r="K563" s="5" t="s">
        <v>234</v>
      </c>
      <c r="L563" s="5">
        <v>55</v>
      </c>
      <c r="M563" s="5" t="s">
        <v>229</v>
      </c>
      <c r="N563" s="5">
        <v>49</v>
      </c>
      <c r="O563" s="5" t="s">
        <v>277</v>
      </c>
    </row>
    <row r="564" spans="1:15" x14ac:dyDescent="0.25">
      <c r="A564" s="5">
        <v>563</v>
      </c>
      <c r="B564" s="5" t="s">
        <v>1058</v>
      </c>
      <c r="C564" s="5" t="s">
        <v>223</v>
      </c>
      <c r="D564" s="5" t="s">
        <v>425</v>
      </c>
      <c r="E564" s="5" t="s">
        <v>980</v>
      </c>
      <c r="F564" s="5" t="s">
        <v>271</v>
      </c>
      <c r="G564" s="11">
        <v>218</v>
      </c>
      <c r="H564" s="5">
        <v>67</v>
      </c>
      <c r="I564" s="5" t="s">
        <v>227</v>
      </c>
      <c r="J564" s="5">
        <v>47</v>
      </c>
      <c r="K564" s="5" t="s">
        <v>228</v>
      </c>
      <c r="L564" s="5">
        <v>50</v>
      </c>
      <c r="M564" s="5" t="s">
        <v>229</v>
      </c>
      <c r="N564" s="5">
        <v>54</v>
      </c>
      <c r="O564" s="5" t="s">
        <v>230</v>
      </c>
    </row>
    <row r="565" spans="1:15" x14ac:dyDescent="0.25">
      <c r="A565" s="5">
        <v>564</v>
      </c>
      <c r="B565" s="5" t="s">
        <v>1059</v>
      </c>
      <c r="C565" s="5" t="s">
        <v>253</v>
      </c>
      <c r="D565" s="5" t="s">
        <v>425</v>
      </c>
      <c r="E565" s="5" t="s">
        <v>988</v>
      </c>
      <c r="F565" s="5" t="s">
        <v>226</v>
      </c>
      <c r="G565" s="11">
        <v>250</v>
      </c>
      <c r="H565" s="5">
        <v>60</v>
      </c>
      <c r="I565" s="5" t="s">
        <v>227</v>
      </c>
      <c r="J565" s="5">
        <v>53</v>
      </c>
      <c r="K565" s="5" t="s">
        <v>228</v>
      </c>
      <c r="L565" s="5">
        <v>65</v>
      </c>
      <c r="M565" s="5" t="s">
        <v>229</v>
      </c>
      <c r="N565" s="5">
        <v>72</v>
      </c>
      <c r="O565" s="5" t="s">
        <v>230</v>
      </c>
    </row>
    <row r="566" spans="1:15" x14ac:dyDescent="0.25">
      <c r="A566" s="5">
        <v>565</v>
      </c>
      <c r="B566" s="5" t="s">
        <v>1060</v>
      </c>
      <c r="C566" s="5" t="s">
        <v>253</v>
      </c>
      <c r="D566" s="5" t="s">
        <v>425</v>
      </c>
      <c r="E566" s="5" t="s">
        <v>1030</v>
      </c>
      <c r="F566" s="5" t="s">
        <v>226</v>
      </c>
      <c r="G566" s="11">
        <v>273</v>
      </c>
      <c r="H566" s="5">
        <v>66</v>
      </c>
      <c r="I566" s="5" t="s">
        <v>227</v>
      </c>
      <c r="J566" s="5">
        <v>62</v>
      </c>
      <c r="K566" s="5" t="s">
        <v>228</v>
      </c>
      <c r="L566" s="5">
        <v>71</v>
      </c>
      <c r="M566" s="5" t="s">
        <v>229</v>
      </c>
      <c r="N566" s="5">
        <v>74</v>
      </c>
      <c r="O566" s="5" t="s">
        <v>230</v>
      </c>
    </row>
    <row r="567" spans="1:15" x14ac:dyDescent="0.25">
      <c r="A567" s="5">
        <v>566</v>
      </c>
      <c r="B567" s="5" t="s">
        <v>1061</v>
      </c>
      <c r="C567" s="5" t="s">
        <v>253</v>
      </c>
      <c r="D567" s="5" t="s">
        <v>425</v>
      </c>
      <c r="E567" s="5" t="s">
        <v>1022</v>
      </c>
      <c r="F567" s="5" t="s">
        <v>226</v>
      </c>
      <c r="G567" s="11">
        <v>230</v>
      </c>
      <c r="H567" s="5">
        <v>55</v>
      </c>
      <c r="I567" s="5" t="s">
        <v>227</v>
      </c>
      <c r="J567" s="5">
        <v>57</v>
      </c>
      <c r="K567" s="5" t="s">
        <v>228</v>
      </c>
      <c r="L567" s="5">
        <v>55</v>
      </c>
      <c r="M567" s="5" t="s">
        <v>229</v>
      </c>
      <c r="N567" s="5">
        <v>63</v>
      </c>
      <c r="O567" s="5" t="s">
        <v>230</v>
      </c>
    </row>
    <row r="568" spans="1:15" x14ac:dyDescent="0.25">
      <c r="A568" s="5">
        <v>567</v>
      </c>
      <c r="B568" s="5" t="s">
        <v>1062</v>
      </c>
      <c r="C568" s="5" t="s">
        <v>253</v>
      </c>
      <c r="D568" s="5" t="s">
        <v>286</v>
      </c>
      <c r="E568" s="5" t="s">
        <v>287</v>
      </c>
      <c r="F568" s="5" t="s">
        <v>237</v>
      </c>
      <c r="G568" s="11">
        <v>258</v>
      </c>
      <c r="H568" s="5">
        <v>59</v>
      </c>
      <c r="I568" s="5" t="s">
        <v>238</v>
      </c>
      <c r="J568" s="5">
        <v>65</v>
      </c>
      <c r="K568" s="5" t="s">
        <v>239</v>
      </c>
      <c r="L568" s="5">
        <v>68</v>
      </c>
      <c r="M568" s="5" t="s">
        <v>240</v>
      </c>
      <c r="N568" s="5">
        <v>66</v>
      </c>
      <c r="O568" s="5" t="s">
        <v>237</v>
      </c>
    </row>
    <row r="569" spans="1:15" x14ac:dyDescent="0.25">
      <c r="A569" s="5">
        <v>568</v>
      </c>
      <c r="B569" s="5" t="s">
        <v>1063</v>
      </c>
      <c r="C569" s="5" t="s">
        <v>223</v>
      </c>
      <c r="D569" s="5" t="s">
        <v>372</v>
      </c>
      <c r="E569" s="5" t="s">
        <v>516</v>
      </c>
      <c r="F569" s="5" t="s">
        <v>245</v>
      </c>
      <c r="G569" s="11">
        <v>206</v>
      </c>
      <c r="H569" s="5">
        <v>52</v>
      </c>
      <c r="I569" s="5" t="s">
        <v>227</v>
      </c>
      <c r="J569" s="5">
        <v>61</v>
      </c>
      <c r="K569" s="5" t="s">
        <v>228</v>
      </c>
      <c r="L569" s="5">
        <v>47</v>
      </c>
      <c r="M569" s="5" t="s">
        <v>229</v>
      </c>
      <c r="N569" s="5">
        <v>46</v>
      </c>
      <c r="O569" s="5" t="s">
        <v>230</v>
      </c>
    </row>
    <row r="570" spans="1:15" x14ac:dyDescent="0.25">
      <c r="A570" s="5">
        <v>569</v>
      </c>
      <c r="B570" s="5" t="s">
        <v>1064</v>
      </c>
      <c r="C570" s="5" t="s">
        <v>223</v>
      </c>
      <c r="D570" s="5" t="s">
        <v>425</v>
      </c>
      <c r="E570" s="5" t="s">
        <v>700</v>
      </c>
      <c r="F570" s="5" t="s">
        <v>495</v>
      </c>
      <c r="G570" s="11">
        <v>201</v>
      </c>
      <c r="H570" s="5">
        <v>55</v>
      </c>
      <c r="I570" s="5" t="s">
        <v>227</v>
      </c>
      <c r="J570" s="5">
        <v>56</v>
      </c>
      <c r="K570" s="5" t="s">
        <v>228</v>
      </c>
      <c r="L570" s="5">
        <v>40</v>
      </c>
      <c r="M570" s="5" t="s">
        <v>442</v>
      </c>
      <c r="N570" s="5">
        <v>50</v>
      </c>
      <c r="O570" s="5" t="s">
        <v>257</v>
      </c>
    </row>
    <row r="571" spans="1:15" x14ac:dyDescent="0.25">
      <c r="A571" s="5">
        <v>570</v>
      </c>
      <c r="B571" s="5" t="s">
        <v>1065</v>
      </c>
      <c r="C571" s="5" t="s">
        <v>223</v>
      </c>
      <c r="D571" s="5" t="s">
        <v>425</v>
      </c>
      <c r="E571" s="5" t="s">
        <v>1030</v>
      </c>
      <c r="F571" s="5" t="s">
        <v>315</v>
      </c>
      <c r="G571" s="11">
        <v>250</v>
      </c>
      <c r="H571" s="5">
        <v>61</v>
      </c>
      <c r="I571" s="5" t="s">
        <v>238</v>
      </c>
      <c r="J571" s="5">
        <v>64</v>
      </c>
      <c r="K571" s="5" t="s">
        <v>240</v>
      </c>
      <c r="L571" s="5">
        <v>64</v>
      </c>
      <c r="M571" s="5" t="s">
        <v>239</v>
      </c>
      <c r="N571" s="5">
        <v>61</v>
      </c>
      <c r="O571" s="5" t="s">
        <v>266</v>
      </c>
    </row>
    <row r="572" spans="1:15" x14ac:dyDescent="0.25">
      <c r="A572" s="5">
        <v>571</v>
      </c>
      <c r="B572" s="5" t="s">
        <v>1066</v>
      </c>
      <c r="C572" s="5" t="s">
        <v>223</v>
      </c>
      <c r="D572" s="5" t="s">
        <v>340</v>
      </c>
      <c r="E572" s="5" t="s">
        <v>352</v>
      </c>
      <c r="F572" s="5" t="s">
        <v>245</v>
      </c>
      <c r="G572" s="11">
        <v>211</v>
      </c>
      <c r="H572" s="5">
        <v>69</v>
      </c>
      <c r="I572" s="5" t="s">
        <v>227</v>
      </c>
      <c r="J572" s="5">
        <v>53</v>
      </c>
      <c r="K572" s="5" t="s">
        <v>228</v>
      </c>
      <c r="L572" s="5">
        <v>42</v>
      </c>
      <c r="M572" s="5" t="s">
        <v>229</v>
      </c>
      <c r="N572" s="5">
        <v>47</v>
      </c>
      <c r="O572" s="5" t="s">
        <v>230</v>
      </c>
    </row>
    <row r="573" spans="1:15" x14ac:dyDescent="0.25">
      <c r="A573" s="5">
        <v>572</v>
      </c>
      <c r="B573" s="5" t="s">
        <v>1067</v>
      </c>
      <c r="C573" s="5" t="s">
        <v>223</v>
      </c>
      <c r="D573" s="5" t="s">
        <v>372</v>
      </c>
      <c r="E573" s="5" t="s">
        <v>559</v>
      </c>
      <c r="F573" s="5" t="s">
        <v>245</v>
      </c>
      <c r="G573" s="11">
        <v>215</v>
      </c>
      <c r="H573" s="5">
        <v>50</v>
      </c>
      <c r="I573" s="5" t="s">
        <v>227</v>
      </c>
      <c r="J573" s="5">
        <v>59</v>
      </c>
      <c r="K573" s="5" t="s">
        <v>228</v>
      </c>
      <c r="L573" s="5">
        <v>60</v>
      </c>
      <c r="M573" s="5" t="s">
        <v>229</v>
      </c>
      <c r="N573" s="5">
        <v>46</v>
      </c>
      <c r="O573" s="5" t="s">
        <v>230</v>
      </c>
    </row>
    <row r="574" spans="1:15" x14ac:dyDescent="0.25">
      <c r="A574" s="5">
        <v>573</v>
      </c>
      <c r="B574" s="5" t="s">
        <v>1068</v>
      </c>
      <c r="C574" s="5" t="s">
        <v>253</v>
      </c>
      <c r="D574" s="5" t="s">
        <v>425</v>
      </c>
      <c r="E574" s="5" t="s">
        <v>426</v>
      </c>
      <c r="F574" s="5" t="s">
        <v>386</v>
      </c>
      <c r="G574" s="11">
        <v>232</v>
      </c>
      <c r="H574" s="5">
        <v>54</v>
      </c>
      <c r="I574" s="5" t="s">
        <v>238</v>
      </c>
      <c r="J574" s="5">
        <v>69</v>
      </c>
      <c r="K574" s="5" t="s">
        <v>239</v>
      </c>
      <c r="L574" s="5">
        <v>58</v>
      </c>
      <c r="M574" s="5" t="s">
        <v>240</v>
      </c>
      <c r="N574" s="5">
        <v>51</v>
      </c>
      <c r="O574" s="5" t="s">
        <v>266</v>
      </c>
    </row>
    <row r="575" spans="1:15" x14ac:dyDescent="0.25">
      <c r="A575" s="5">
        <v>574</v>
      </c>
      <c r="B575" s="5" t="s">
        <v>1069</v>
      </c>
      <c r="C575" s="5" t="s">
        <v>223</v>
      </c>
      <c r="D575" s="5" t="s">
        <v>302</v>
      </c>
      <c r="E575" s="5" t="s">
        <v>1070</v>
      </c>
      <c r="F575" s="5" t="s">
        <v>365</v>
      </c>
      <c r="G575" s="11">
        <v>204</v>
      </c>
      <c r="H575" s="5">
        <v>50</v>
      </c>
      <c r="I575" s="5" t="s">
        <v>250</v>
      </c>
      <c r="J575" s="5">
        <v>52</v>
      </c>
      <c r="K575" s="5" t="s">
        <v>239</v>
      </c>
      <c r="L575" s="5">
        <v>52</v>
      </c>
      <c r="M575" s="5" t="s">
        <v>234</v>
      </c>
      <c r="N575" s="5">
        <v>50</v>
      </c>
      <c r="O575" s="5" t="s">
        <v>366</v>
      </c>
    </row>
    <row r="576" spans="1:15" x14ac:dyDescent="0.25">
      <c r="A576" s="5">
        <v>575</v>
      </c>
      <c r="B576" s="5" t="s">
        <v>1071</v>
      </c>
      <c r="C576" s="5" t="s">
        <v>253</v>
      </c>
      <c r="D576" s="5" t="s">
        <v>425</v>
      </c>
      <c r="E576" s="5" t="s">
        <v>426</v>
      </c>
      <c r="F576" s="5" t="s">
        <v>228</v>
      </c>
      <c r="G576" s="11">
        <v>211</v>
      </c>
      <c r="H576" s="5">
        <v>53</v>
      </c>
      <c r="I576" s="5" t="s">
        <v>227</v>
      </c>
      <c r="J576" s="5">
        <v>51</v>
      </c>
      <c r="K576" s="5" t="s">
        <v>228</v>
      </c>
      <c r="L576" s="5">
        <v>54</v>
      </c>
      <c r="M576" s="5" t="s">
        <v>229</v>
      </c>
      <c r="N576" s="5">
        <v>53</v>
      </c>
      <c r="O576" s="5" t="s">
        <v>257</v>
      </c>
    </row>
    <row r="577" spans="1:15" x14ac:dyDescent="0.25">
      <c r="A577" s="5">
        <v>576</v>
      </c>
      <c r="B577" s="5" t="s">
        <v>1072</v>
      </c>
      <c r="C577" s="5" t="s">
        <v>223</v>
      </c>
      <c r="D577" s="5" t="s">
        <v>425</v>
      </c>
      <c r="E577" s="5" t="s">
        <v>473</v>
      </c>
      <c r="F577" s="5" t="s">
        <v>237</v>
      </c>
      <c r="G577" s="11">
        <v>226</v>
      </c>
      <c r="H577" s="5">
        <v>52</v>
      </c>
      <c r="I577" s="5" t="s">
        <v>238</v>
      </c>
      <c r="J577" s="5">
        <v>54</v>
      </c>
      <c r="K577" s="5" t="s">
        <v>239</v>
      </c>
      <c r="L577" s="5">
        <v>60</v>
      </c>
      <c r="M577" s="5" t="s">
        <v>240</v>
      </c>
      <c r="N577" s="5">
        <v>60</v>
      </c>
      <c r="O577" s="5" t="s">
        <v>237</v>
      </c>
    </row>
    <row r="578" spans="1:15" x14ac:dyDescent="0.25">
      <c r="A578" s="5">
        <v>577</v>
      </c>
      <c r="B578" s="5" t="s">
        <v>1073</v>
      </c>
      <c r="C578" s="5" t="s">
        <v>253</v>
      </c>
      <c r="D578" s="5" t="s">
        <v>425</v>
      </c>
      <c r="E578" s="5" t="s">
        <v>1032</v>
      </c>
      <c r="F578" s="5" t="s">
        <v>249</v>
      </c>
      <c r="G578" s="11">
        <v>221</v>
      </c>
      <c r="H578" s="5">
        <v>48</v>
      </c>
      <c r="I578" s="5" t="s">
        <v>238</v>
      </c>
      <c r="J578" s="5">
        <v>55</v>
      </c>
      <c r="K578" s="5" t="s">
        <v>239</v>
      </c>
      <c r="L578" s="5">
        <v>56</v>
      </c>
      <c r="M578" s="5" t="s">
        <v>240</v>
      </c>
      <c r="N578" s="5">
        <v>62</v>
      </c>
      <c r="O578" s="5" t="s">
        <v>251</v>
      </c>
    </row>
    <row r="579" spans="1:15" x14ac:dyDescent="0.25">
      <c r="A579" s="5">
        <v>578</v>
      </c>
      <c r="B579" s="5" t="s">
        <v>1074</v>
      </c>
      <c r="C579" s="5" t="s">
        <v>253</v>
      </c>
      <c r="D579" s="5" t="s">
        <v>425</v>
      </c>
      <c r="E579" s="5" t="s">
        <v>980</v>
      </c>
      <c r="F579" s="5" t="s">
        <v>226</v>
      </c>
      <c r="G579" s="11">
        <v>278</v>
      </c>
      <c r="H579" s="5">
        <v>62</v>
      </c>
      <c r="I579" s="5" t="s">
        <v>227</v>
      </c>
      <c r="J579" s="5">
        <v>62</v>
      </c>
      <c r="K579" s="5" t="s">
        <v>228</v>
      </c>
      <c r="L579" s="5">
        <v>84</v>
      </c>
      <c r="M579" s="5" t="s">
        <v>229</v>
      </c>
      <c r="N579" s="5">
        <v>70</v>
      </c>
      <c r="O579" s="5" t="s">
        <v>230</v>
      </c>
    </row>
    <row r="580" spans="1:15" x14ac:dyDescent="0.25">
      <c r="A580" s="5">
        <v>579</v>
      </c>
      <c r="B580" s="5" t="s">
        <v>1075</v>
      </c>
      <c r="C580" s="5" t="s">
        <v>253</v>
      </c>
      <c r="D580" s="5" t="s">
        <v>302</v>
      </c>
      <c r="E580" s="5" t="s">
        <v>576</v>
      </c>
      <c r="F580" s="5" t="s">
        <v>442</v>
      </c>
      <c r="G580" s="11">
        <v>206</v>
      </c>
      <c r="H580" s="5">
        <v>46</v>
      </c>
      <c r="I580" s="5" t="s">
        <v>320</v>
      </c>
      <c r="J580" s="5">
        <v>51</v>
      </c>
      <c r="K580" s="5" t="s">
        <v>250</v>
      </c>
      <c r="L580" s="5">
        <v>47</v>
      </c>
      <c r="M580" s="5" t="s">
        <v>442</v>
      </c>
      <c r="N580" s="5">
        <v>62</v>
      </c>
      <c r="O580" s="5" t="s">
        <v>251</v>
      </c>
    </row>
    <row r="581" spans="1:15" x14ac:dyDescent="0.25">
      <c r="A581" s="5">
        <v>580</v>
      </c>
      <c r="B581" s="5" t="s">
        <v>1076</v>
      </c>
      <c r="C581" s="5" t="s">
        <v>253</v>
      </c>
      <c r="D581" s="5" t="s">
        <v>372</v>
      </c>
      <c r="E581" s="5" t="s">
        <v>685</v>
      </c>
      <c r="F581" s="5" t="s">
        <v>226</v>
      </c>
      <c r="G581" s="11">
        <v>226</v>
      </c>
      <c r="H581" s="5">
        <v>63</v>
      </c>
      <c r="I581" s="5" t="s">
        <v>227</v>
      </c>
      <c r="J581" s="5">
        <v>58</v>
      </c>
      <c r="K581" s="5" t="s">
        <v>228</v>
      </c>
      <c r="L581" s="5">
        <v>51</v>
      </c>
      <c r="M581" s="5" t="s">
        <v>229</v>
      </c>
      <c r="N581" s="5">
        <v>54</v>
      </c>
      <c r="O581" s="5" t="s">
        <v>230</v>
      </c>
    </row>
    <row r="582" spans="1:15" x14ac:dyDescent="0.25">
      <c r="A582" s="5">
        <v>581</v>
      </c>
      <c r="B582" s="5" t="s">
        <v>1077</v>
      </c>
      <c r="C582" s="5" t="s">
        <v>253</v>
      </c>
      <c r="D582" s="5" t="s">
        <v>425</v>
      </c>
      <c r="E582" s="5" t="s">
        <v>993</v>
      </c>
      <c r="F582" s="5" t="s">
        <v>226</v>
      </c>
      <c r="G582" s="11">
        <v>251</v>
      </c>
      <c r="H582" s="5">
        <v>71</v>
      </c>
      <c r="I582" s="5" t="s">
        <v>227</v>
      </c>
      <c r="J582" s="5">
        <v>57</v>
      </c>
      <c r="K582" s="5" t="s">
        <v>228</v>
      </c>
      <c r="L582" s="5">
        <v>66</v>
      </c>
      <c r="M582" s="5" t="s">
        <v>229</v>
      </c>
      <c r="N582" s="5">
        <v>57</v>
      </c>
      <c r="O582" s="5" t="s">
        <v>230</v>
      </c>
    </row>
    <row r="583" spans="1:15" x14ac:dyDescent="0.25">
      <c r="A583" s="5">
        <v>582</v>
      </c>
      <c r="B583" s="5" t="s">
        <v>1078</v>
      </c>
      <c r="C583" s="5" t="s">
        <v>223</v>
      </c>
      <c r="D583" s="5" t="s">
        <v>425</v>
      </c>
      <c r="E583" s="5" t="s">
        <v>426</v>
      </c>
      <c r="F583" s="5" t="s">
        <v>342</v>
      </c>
      <c r="G583" s="11">
        <v>249</v>
      </c>
      <c r="H583" s="5">
        <v>60</v>
      </c>
      <c r="I583" s="5" t="s">
        <v>227</v>
      </c>
      <c r="J583" s="5">
        <v>65</v>
      </c>
      <c r="K583" s="5" t="s">
        <v>228</v>
      </c>
      <c r="L583" s="5">
        <v>61</v>
      </c>
      <c r="M583" s="5" t="s">
        <v>250</v>
      </c>
      <c r="N583" s="5">
        <v>63</v>
      </c>
      <c r="O583" s="5" t="s">
        <v>251</v>
      </c>
    </row>
    <row r="584" spans="1:15" x14ac:dyDescent="0.25">
      <c r="A584" s="5">
        <v>583</v>
      </c>
      <c r="B584" s="5" t="s">
        <v>1079</v>
      </c>
      <c r="C584" s="5" t="s">
        <v>253</v>
      </c>
      <c r="D584" s="5" t="s">
        <v>372</v>
      </c>
      <c r="E584" s="5" t="s">
        <v>1053</v>
      </c>
      <c r="F584" s="5" t="s">
        <v>335</v>
      </c>
      <c r="G584" s="11">
        <v>254</v>
      </c>
      <c r="H584" s="5">
        <v>61</v>
      </c>
      <c r="I584" s="5" t="s">
        <v>238</v>
      </c>
      <c r="J584" s="5">
        <v>62</v>
      </c>
      <c r="K584" s="5" t="s">
        <v>239</v>
      </c>
      <c r="L584" s="5">
        <v>64</v>
      </c>
      <c r="M584" s="5" t="s">
        <v>240</v>
      </c>
      <c r="N584" s="5">
        <v>67</v>
      </c>
      <c r="O584" s="5" t="s">
        <v>266</v>
      </c>
    </row>
    <row r="585" spans="1:15" x14ac:dyDescent="0.25">
      <c r="A585" s="5">
        <v>584</v>
      </c>
      <c r="B585" s="5" t="s">
        <v>1080</v>
      </c>
      <c r="C585" s="5" t="s">
        <v>223</v>
      </c>
      <c r="D585" s="5" t="s">
        <v>425</v>
      </c>
      <c r="E585" s="5" t="s">
        <v>980</v>
      </c>
      <c r="F585" s="5" t="s">
        <v>335</v>
      </c>
      <c r="G585" s="11">
        <v>229</v>
      </c>
      <c r="H585" s="5">
        <v>74</v>
      </c>
      <c r="I585" s="5" t="s">
        <v>239</v>
      </c>
      <c r="J585" s="5">
        <v>48</v>
      </c>
      <c r="K585" s="5" t="s">
        <v>240</v>
      </c>
      <c r="L585" s="5">
        <v>58</v>
      </c>
      <c r="M585" s="5" t="s">
        <v>238</v>
      </c>
      <c r="N585" s="5">
        <v>49</v>
      </c>
      <c r="O585" s="5" t="s">
        <v>266</v>
      </c>
    </row>
    <row r="586" spans="1:15" x14ac:dyDescent="0.25">
      <c r="A586" s="5">
        <v>585</v>
      </c>
      <c r="B586" s="5" t="s">
        <v>1081</v>
      </c>
      <c r="C586" s="5" t="s">
        <v>223</v>
      </c>
      <c r="D586" s="5" t="s">
        <v>425</v>
      </c>
      <c r="E586" s="5" t="s">
        <v>513</v>
      </c>
      <c r="F586" s="5" t="s">
        <v>400</v>
      </c>
      <c r="G586" s="11">
        <v>206</v>
      </c>
      <c r="H586" s="5">
        <v>45</v>
      </c>
      <c r="I586" s="5" t="s">
        <v>401</v>
      </c>
      <c r="J586" s="5">
        <v>45</v>
      </c>
      <c r="K586" s="5" t="s">
        <v>234</v>
      </c>
      <c r="L586" s="5">
        <v>52</v>
      </c>
      <c r="M586" s="5" t="s">
        <v>229</v>
      </c>
      <c r="N586" s="5">
        <v>64</v>
      </c>
      <c r="O586" s="5" t="s">
        <v>402</v>
      </c>
    </row>
    <row r="587" spans="1:15" x14ac:dyDescent="0.25">
      <c r="A587" s="5">
        <v>586</v>
      </c>
      <c r="B587" s="5" t="s">
        <v>1082</v>
      </c>
      <c r="C587" s="5" t="s">
        <v>223</v>
      </c>
      <c r="D587" s="5" t="s">
        <v>425</v>
      </c>
      <c r="E587" s="5" t="s">
        <v>1022</v>
      </c>
      <c r="F587" s="5" t="s">
        <v>265</v>
      </c>
      <c r="G587" s="11">
        <v>242</v>
      </c>
      <c r="H587" s="5">
        <v>56</v>
      </c>
      <c r="I587" s="5" t="s">
        <v>240</v>
      </c>
      <c r="J587" s="5">
        <v>72</v>
      </c>
      <c r="K587" s="5" t="s">
        <v>239</v>
      </c>
      <c r="L587" s="5">
        <v>58</v>
      </c>
      <c r="M587" s="5" t="s">
        <v>238</v>
      </c>
      <c r="N587" s="5">
        <v>56</v>
      </c>
      <c r="O587" s="5" t="s">
        <v>266</v>
      </c>
    </row>
    <row r="588" spans="1:15" x14ac:dyDescent="0.25">
      <c r="A588" s="5">
        <v>587</v>
      </c>
      <c r="B588" s="5" t="s">
        <v>1083</v>
      </c>
      <c r="C588" s="5" t="s">
        <v>253</v>
      </c>
      <c r="D588" s="5" t="s">
        <v>425</v>
      </c>
      <c r="E588" s="5" t="s">
        <v>700</v>
      </c>
      <c r="F588" s="5" t="s">
        <v>226</v>
      </c>
      <c r="G588" s="11">
        <v>234</v>
      </c>
      <c r="H588" s="5">
        <v>59</v>
      </c>
      <c r="I588" s="5" t="s">
        <v>227</v>
      </c>
      <c r="J588" s="5">
        <v>66</v>
      </c>
      <c r="K588" s="5" t="s">
        <v>228</v>
      </c>
      <c r="L588" s="5">
        <v>56</v>
      </c>
      <c r="M588" s="5" t="s">
        <v>229</v>
      </c>
      <c r="N588" s="5">
        <v>53</v>
      </c>
      <c r="O588" s="5" t="s">
        <v>230</v>
      </c>
    </row>
    <row r="589" spans="1:15" x14ac:dyDescent="0.25">
      <c r="A589" s="5">
        <v>588</v>
      </c>
      <c r="B589" s="5" t="s">
        <v>1084</v>
      </c>
      <c r="C589" s="5" t="s">
        <v>223</v>
      </c>
      <c r="D589" s="5" t="s">
        <v>302</v>
      </c>
      <c r="E589" s="5" t="s">
        <v>439</v>
      </c>
      <c r="F589" s="5" t="s">
        <v>245</v>
      </c>
      <c r="G589" s="11">
        <v>226</v>
      </c>
      <c r="H589" s="5">
        <v>62</v>
      </c>
      <c r="I589" s="5" t="s">
        <v>227</v>
      </c>
      <c r="J589" s="5">
        <v>47</v>
      </c>
      <c r="K589" s="5" t="s">
        <v>228</v>
      </c>
      <c r="L589" s="5">
        <v>63</v>
      </c>
      <c r="M589" s="5" t="s">
        <v>229</v>
      </c>
      <c r="N589" s="5">
        <v>54</v>
      </c>
      <c r="O589" s="5" t="s">
        <v>230</v>
      </c>
    </row>
    <row r="590" spans="1:15" x14ac:dyDescent="0.25">
      <c r="A590" s="5">
        <v>589</v>
      </c>
      <c r="B590" s="5" t="s">
        <v>1085</v>
      </c>
      <c r="C590" s="5" t="s">
        <v>253</v>
      </c>
      <c r="D590" s="5" t="s">
        <v>337</v>
      </c>
      <c r="E590" s="5" t="s">
        <v>655</v>
      </c>
      <c r="F590" s="5" t="s">
        <v>250</v>
      </c>
      <c r="G590" s="11">
        <v>214</v>
      </c>
      <c r="H590" s="5">
        <v>46</v>
      </c>
      <c r="I590" s="5" t="s">
        <v>320</v>
      </c>
      <c r="J590" s="5">
        <v>61</v>
      </c>
      <c r="K590" s="5" t="s">
        <v>250</v>
      </c>
      <c r="L590" s="5">
        <v>61</v>
      </c>
      <c r="M590" s="5" t="s">
        <v>234</v>
      </c>
      <c r="N590" s="5">
        <v>46</v>
      </c>
      <c r="O590" s="5" t="s">
        <v>251</v>
      </c>
    </row>
    <row r="591" spans="1:15" x14ac:dyDescent="0.25">
      <c r="A591" s="5">
        <v>590</v>
      </c>
      <c r="B591" s="5" t="s">
        <v>1086</v>
      </c>
      <c r="C591" s="5" t="s">
        <v>223</v>
      </c>
      <c r="D591" s="5" t="s">
        <v>232</v>
      </c>
      <c r="E591" s="5" t="s">
        <v>236</v>
      </c>
      <c r="F591" s="5" t="s">
        <v>237</v>
      </c>
      <c r="G591" s="11">
        <v>270</v>
      </c>
      <c r="H591" s="5">
        <v>70</v>
      </c>
      <c r="I591" s="5" t="s">
        <v>238</v>
      </c>
      <c r="J591" s="5">
        <v>64</v>
      </c>
      <c r="K591" s="5" t="s">
        <v>239</v>
      </c>
      <c r="L591" s="5">
        <v>67</v>
      </c>
      <c r="M591" s="5" t="s">
        <v>240</v>
      </c>
      <c r="N591" s="5">
        <v>69</v>
      </c>
      <c r="O591" s="5" t="s">
        <v>237</v>
      </c>
    </row>
    <row r="592" spans="1:15" x14ac:dyDescent="0.25">
      <c r="A592" s="5">
        <v>591</v>
      </c>
      <c r="B592" s="5" t="s">
        <v>1087</v>
      </c>
      <c r="C592" s="5" t="s">
        <v>223</v>
      </c>
      <c r="D592" s="5" t="s">
        <v>337</v>
      </c>
      <c r="E592" s="5" t="s">
        <v>655</v>
      </c>
      <c r="F592" s="5" t="s">
        <v>291</v>
      </c>
      <c r="G592" s="11">
        <v>244</v>
      </c>
      <c r="H592" s="5">
        <v>60</v>
      </c>
      <c r="I592" s="5" t="s">
        <v>227</v>
      </c>
      <c r="J592" s="5">
        <v>56</v>
      </c>
      <c r="K592" s="5" t="s">
        <v>228</v>
      </c>
      <c r="L592" s="5">
        <v>65</v>
      </c>
      <c r="M592" s="5" t="s">
        <v>229</v>
      </c>
      <c r="N592" s="5">
        <v>63</v>
      </c>
      <c r="O592" s="5" t="s">
        <v>291</v>
      </c>
    </row>
    <row r="593" spans="1:15" x14ac:dyDescent="0.25">
      <c r="A593" s="5">
        <v>592</v>
      </c>
      <c r="B593" s="5" t="s">
        <v>1088</v>
      </c>
      <c r="C593" s="5" t="s">
        <v>253</v>
      </c>
      <c r="D593" s="5" t="s">
        <v>425</v>
      </c>
      <c r="E593" s="5" t="s">
        <v>988</v>
      </c>
      <c r="F593" s="5" t="s">
        <v>226</v>
      </c>
      <c r="G593" s="11">
        <v>215</v>
      </c>
      <c r="H593" s="5">
        <v>42</v>
      </c>
      <c r="I593" s="5" t="s">
        <v>229</v>
      </c>
      <c r="J593" s="5">
        <v>61</v>
      </c>
      <c r="K593" s="5" t="s">
        <v>228</v>
      </c>
      <c r="L593" s="5">
        <v>60</v>
      </c>
      <c r="M593" s="5" t="s">
        <v>227</v>
      </c>
      <c r="N593" s="5">
        <v>52</v>
      </c>
      <c r="O593" s="5" t="s">
        <v>230</v>
      </c>
    </row>
    <row r="594" spans="1:15" x14ac:dyDescent="0.25">
      <c r="A594" s="5">
        <v>593</v>
      </c>
      <c r="B594" s="5" t="s">
        <v>1089</v>
      </c>
      <c r="C594" s="5" t="s">
        <v>253</v>
      </c>
      <c r="D594" s="5" t="s">
        <v>302</v>
      </c>
      <c r="E594" s="5" t="s">
        <v>430</v>
      </c>
      <c r="F594" s="5" t="s">
        <v>612</v>
      </c>
      <c r="G594" s="11">
        <v>251</v>
      </c>
      <c r="H594" s="5">
        <v>65</v>
      </c>
      <c r="I594" s="5" t="s">
        <v>227</v>
      </c>
      <c r="J594" s="5">
        <v>62</v>
      </c>
      <c r="K594" s="5" t="s">
        <v>228</v>
      </c>
      <c r="L594" s="5">
        <v>69</v>
      </c>
      <c r="M594" s="5" t="s">
        <v>229</v>
      </c>
      <c r="N594" s="5">
        <v>55</v>
      </c>
      <c r="O594" s="5" t="s">
        <v>230</v>
      </c>
    </row>
    <row r="595" spans="1:15" x14ac:dyDescent="0.25">
      <c r="A595" s="5">
        <v>594</v>
      </c>
      <c r="B595" s="5" t="s">
        <v>1090</v>
      </c>
      <c r="C595" s="5" t="s">
        <v>253</v>
      </c>
      <c r="D595" s="5" t="s">
        <v>425</v>
      </c>
      <c r="E595" s="5" t="s">
        <v>993</v>
      </c>
      <c r="F595" s="5" t="s">
        <v>245</v>
      </c>
      <c r="G595" s="11">
        <v>214</v>
      </c>
      <c r="H595" s="5">
        <v>57</v>
      </c>
      <c r="I595" s="5" t="s">
        <v>227</v>
      </c>
      <c r="J595" s="5">
        <v>48</v>
      </c>
      <c r="K595" s="5" t="s">
        <v>228</v>
      </c>
      <c r="L595" s="5">
        <v>52</v>
      </c>
      <c r="M595" s="5" t="s">
        <v>229</v>
      </c>
      <c r="N595" s="5">
        <v>57</v>
      </c>
      <c r="O595" s="5" t="s">
        <v>230</v>
      </c>
    </row>
    <row r="596" spans="1:15" x14ac:dyDescent="0.25">
      <c r="A596" s="5">
        <v>595</v>
      </c>
      <c r="B596" s="5" t="s">
        <v>1091</v>
      </c>
      <c r="C596" s="5" t="s">
        <v>253</v>
      </c>
      <c r="D596" s="5" t="s">
        <v>425</v>
      </c>
      <c r="E596" s="5" t="s">
        <v>700</v>
      </c>
      <c r="F596" s="5" t="s">
        <v>435</v>
      </c>
      <c r="G596" s="11">
        <v>211</v>
      </c>
      <c r="H596" s="5">
        <v>50</v>
      </c>
      <c r="I596" s="5" t="s">
        <v>238</v>
      </c>
      <c r="J596" s="5">
        <v>54</v>
      </c>
      <c r="K596" s="5" t="s">
        <v>250</v>
      </c>
      <c r="L596" s="5">
        <v>46</v>
      </c>
      <c r="M596" s="5" t="s">
        <v>239</v>
      </c>
      <c r="N596" s="5">
        <v>61</v>
      </c>
      <c r="O596" s="5" t="s">
        <v>251</v>
      </c>
    </row>
    <row r="597" spans="1:15" x14ac:dyDescent="0.25">
      <c r="A597" s="5">
        <v>596</v>
      </c>
      <c r="B597" s="5" t="s">
        <v>1092</v>
      </c>
      <c r="C597" s="5" t="s">
        <v>223</v>
      </c>
      <c r="D597" s="5" t="s">
        <v>425</v>
      </c>
      <c r="E597" s="5" t="s">
        <v>426</v>
      </c>
      <c r="F597" s="5" t="s">
        <v>245</v>
      </c>
      <c r="G597" s="11">
        <v>227</v>
      </c>
      <c r="H597" s="5">
        <v>56</v>
      </c>
      <c r="I597" s="5" t="s">
        <v>229</v>
      </c>
      <c r="J597" s="5">
        <v>59</v>
      </c>
      <c r="K597" s="5" t="s">
        <v>228</v>
      </c>
      <c r="L597" s="5">
        <v>56</v>
      </c>
      <c r="M597" s="5" t="s">
        <v>227</v>
      </c>
      <c r="N597" s="5">
        <v>56</v>
      </c>
      <c r="O597" s="5" t="s">
        <v>230</v>
      </c>
    </row>
    <row r="598" spans="1:15" x14ac:dyDescent="0.25">
      <c r="A598" s="5">
        <v>597</v>
      </c>
      <c r="B598" s="5" t="s">
        <v>1093</v>
      </c>
      <c r="C598" s="5" t="s">
        <v>223</v>
      </c>
      <c r="D598" s="5" t="s">
        <v>232</v>
      </c>
      <c r="E598" s="5" t="s">
        <v>236</v>
      </c>
      <c r="F598" s="5" t="s">
        <v>291</v>
      </c>
      <c r="G598" s="11">
        <v>219</v>
      </c>
      <c r="H598" s="5">
        <v>68</v>
      </c>
      <c r="I598" s="5" t="s">
        <v>227</v>
      </c>
      <c r="J598" s="5">
        <v>53</v>
      </c>
      <c r="K598" s="5" t="s">
        <v>228</v>
      </c>
      <c r="L598" s="5">
        <v>50</v>
      </c>
      <c r="M598" s="5" t="s">
        <v>229</v>
      </c>
      <c r="N598" s="5">
        <v>48</v>
      </c>
      <c r="O598" s="5" t="s">
        <v>291</v>
      </c>
    </row>
    <row r="599" spans="1:15" x14ac:dyDescent="0.25">
      <c r="A599" s="5">
        <v>598</v>
      </c>
      <c r="B599" s="5" t="s">
        <v>1094</v>
      </c>
      <c r="C599" s="5" t="s">
        <v>223</v>
      </c>
      <c r="D599" s="5" t="s">
        <v>486</v>
      </c>
      <c r="E599" s="5" t="s">
        <v>1095</v>
      </c>
      <c r="F599" s="5" t="s">
        <v>237</v>
      </c>
      <c r="G599" s="11">
        <v>213</v>
      </c>
      <c r="H599" s="5">
        <v>49</v>
      </c>
      <c r="I599" s="5" t="s">
        <v>238</v>
      </c>
      <c r="J599" s="5">
        <v>59</v>
      </c>
      <c r="K599" s="5" t="s">
        <v>239</v>
      </c>
      <c r="L599" s="5">
        <v>54</v>
      </c>
      <c r="M599" s="5" t="s">
        <v>240</v>
      </c>
      <c r="N599" s="5">
        <v>51</v>
      </c>
      <c r="O599" s="5" t="s">
        <v>237</v>
      </c>
    </row>
    <row r="600" spans="1:15" x14ac:dyDescent="0.25">
      <c r="A600" s="5">
        <v>599</v>
      </c>
      <c r="B600" s="5" t="s">
        <v>1096</v>
      </c>
      <c r="C600" s="5" t="s">
        <v>253</v>
      </c>
      <c r="D600" s="5" t="s">
        <v>425</v>
      </c>
      <c r="E600" s="5" t="s">
        <v>513</v>
      </c>
      <c r="F600" s="5" t="s">
        <v>304</v>
      </c>
      <c r="G600" s="11">
        <v>223</v>
      </c>
      <c r="H600" s="5">
        <v>51</v>
      </c>
      <c r="I600" s="5" t="s">
        <v>228</v>
      </c>
      <c r="J600" s="5">
        <v>58</v>
      </c>
      <c r="K600" s="5" t="s">
        <v>234</v>
      </c>
      <c r="L600" s="5">
        <v>40</v>
      </c>
      <c r="M600" s="5" t="s">
        <v>229</v>
      </c>
      <c r="N600" s="5">
        <v>74</v>
      </c>
      <c r="O600" s="5" t="s">
        <v>277</v>
      </c>
    </row>
    <row r="601" spans="1:15" x14ac:dyDescent="0.25">
      <c r="A601" s="5">
        <v>600</v>
      </c>
      <c r="B601" s="5" t="s">
        <v>1097</v>
      </c>
      <c r="C601" s="5" t="s">
        <v>253</v>
      </c>
      <c r="D601" s="5" t="s">
        <v>425</v>
      </c>
      <c r="E601" s="5" t="s">
        <v>1022</v>
      </c>
      <c r="F601" s="5" t="s">
        <v>237</v>
      </c>
      <c r="G601" s="11">
        <v>238</v>
      </c>
      <c r="H601" s="5">
        <v>62</v>
      </c>
      <c r="I601" s="5" t="s">
        <v>250</v>
      </c>
      <c r="J601" s="5">
        <v>53</v>
      </c>
      <c r="K601" s="5" t="s">
        <v>239</v>
      </c>
      <c r="L601" s="5">
        <v>62</v>
      </c>
      <c r="M601" s="5" t="s">
        <v>234</v>
      </c>
      <c r="N601" s="5">
        <v>61</v>
      </c>
      <c r="O601" s="5" t="s">
        <v>237</v>
      </c>
    </row>
    <row r="602" spans="1:15" x14ac:dyDescent="0.25">
      <c r="A602" s="5">
        <v>601</v>
      </c>
      <c r="B602" s="5" t="s">
        <v>1098</v>
      </c>
      <c r="C602" s="5" t="s">
        <v>253</v>
      </c>
      <c r="D602" s="5" t="s">
        <v>372</v>
      </c>
      <c r="E602" s="5" t="s">
        <v>636</v>
      </c>
      <c r="F602" s="5" t="s">
        <v>265</v>
      </c>
      <c r="G602" s="11">
        <v>209</v>
      </c>
      <c r="H602" s="5">
        <v>52</v>
      </c>
      <c r="I602" s="5" t="s">
        <v>238</v>
      </c>
      <c r="J602" s="5">
        <v>61</v>
      </c>
      <c r="K602" s="5" t="s">
        <v>239</v>
      </c>
      <c r="L602" s="5">
        <v>46</v>
      </c>
      <c r="M602" s="5" t="s">
        <v>240</v>
      </c>
      <c r="N602" s="5">
        <v>50</v>
      </c>
      <c r="O602" s="5" t="s">
        <v>266</v>
      </c>
    </row>
    <row r="603" spans="1:15" x14ac:dyDescent="0.25">
      <c r="A603" s="5">
        <v>602</v>
      </c>
      <c r="B603" s="5" t="s">
        <v>1099</v>
      </c>
      <c r="C603" s="5" t="s">
        <v>223</v>
      </c>
      <c r="D603" s="5" t="s">
        <v>232</v>
      </c>
      <c r="E603" s="5" t="s">
        <v>390</v>
      </c>
      <c r="F603" s="5" t="s">
        <v>226</v>
      </c>
      <c r="G603" s="11">
        <v>212</v>
      </c>
      <c r="H603" s="5">
        <v>54</v>
      </c>
      <c r="I603" s="5" t="s">
        <v>227</v>
      </c>
      <c r="J603" s="5">
        <v>53</v>
      </c>
      <c r="K603" s="5" t="s">
        <v>228</v>
      </c>
      <c r="L603" s="5">
        <v>48</v>
      </c>
      <c r="M603" s="5" t="s">
        <v>229</v>
      </c>
      <c r="N603" s="5">
        <v>57</v>
      </c>
      <c r="O603" s="5" t="s">
        <v>230</v>
      </c>
    </row>
    <row r="604" spans="1:15" x14ac:dyDescent="0.25">
      <c r="A604" s="5">
        <v>603</v>
      </c>
      <c r="B604" s="5" t="s">
        <v>1100</v>
      </c>
      <c r="C604" s="5" t="s">
        <v>223</v>
      </c>
      <c r="D604" s="5" t="s">
        <v>286</v>
      </c>
      <c r="E604" s="5" t="s">
        <v>322</v>
      </c>
      <c r="F604" s="5" t="s">
        <v>237</v>
      </c>
      <c r="G604" s="11">
        <v>248</v>
      </c>
      <c r="H604" s="5">
        <v>64</v>
      </c>
      <c r="I604" s="5" t="s">
        <v>238</v>
      </c>
      <c r="J604" s="5">
        <v>65</v>
      </c>
      <c r="K604" s="5" t="s">
        <v>239</v>
      </c>
      <c r="L604" s="5">
        <v>59</v>
      </c>
      <c r="M604" s="5" t="s">
        <v>240</v>
      </c>
      <c r="N604" s="5">
        <v>60</v>
      </c>
      <c r="O604" s="5" t="s">
        <v>237</v>
      </c>
    </row>
    <row r="605" spans="1:15" x14ac:dyDescent="0.25">
      <c r="A605" s="5">
        <v>604</v>
      </c>
      <c r="B605" s="5" t="s">
        <v>1101</v>
      </c>
      <c r="C605" s="5" t="s">
        <v>253</v>
      </c>
      <c r="D605" s="5" t="s">
        <v>286</v>
      </c>
      <c r="E605" s="5" t="s">
        <v>363</v>
      </c>
      <c r="F605" s="5" t="s">
        <v>226</v>
      </c>
      <c r="G605" s="11">
        <v>225</v>
      </c>
      <c r="H605" s="5">
        <v>55</v>
      </c>
      <c r="I605" s="5" t="s">
        <v>229</v>
      </c>
      <c r="J605" s="5">
        <v>62</v>
      </c>
      <c r="K605" s="5" t="s">
        <v>228</v>
      </c>
      <c r="L605" s="5">
        <v>55</v>
      </c>
      <c r="M605" s="5" t="s">
        <v>227</v>
      </c>
      <c r="N605" s="5">
        <v>53</v>
      </c>
      <c r="O605" s="5" t="s">
        <v>230</v>
      </c>
    </row>
    <row r="606" spans="1:15" x14ac:dyDescent="0.25">
      <c r="A606" s="5">
        <v>605</v>
      </c>
      <c r="B606" s="5" t="s">
        <v>1102</v>
      </c>
      <c r="C606" s="5" t="s">
        <v>253</v>
      </c>
      <c r="D606" s="5" t="s">
        <v>349</v>
      </c>
      <c r="E606" s="5" t="s">
        <v>919</v>
      </c>
      <c r="F606" s="5" t="s">
        <v>226</v>
      </c>
      <c r="G606" s="11">
        <v>242</v>
      </c>
      <c r="H606" s="5">
        <v>70</v>
      </c>
      <c r="I606" s="5" t="s">
        <v>229</v>
      </c>
      <c r="J606" s="5">
        <v>64</v>
      </c>
      <c r="K606" s="5" t="s">
        <v>228</v>
      </c>
      <c r="L606" s="5">
        <v>47</v>
      </c>
      <c r="M606" s="5" t="s">
        <v>227</v>
      </c>
      <c r="N606" s="5">
        <v>61</v>
      </c>
      <c r="O606" s="5" t="s">
        <v>230</v>
      </c>
    </row>
    <row r="607" spans="1:15" x14ac:dyDescent="0.25">
      <c r="A607" s="5">
        <v>606</v>
      </c>
      <c r="B607" s="5" t="s">
        <v>1103</v>
      </c>
      <c r="C607" s="5" t="s">
        <v>253</v>
      </c>
      <c r="D607" s="5" t="s">
        <v>425</v>
      </c>
      <c r="E607" s="5" t="s">
        <v>1032</v>
      </c>
      <c r="F607" s="5" t="s">
        <v>226</v>
      </c>
      <c r="G607" s="11">
        <v>234</v>
      </c>
      <c r="H607" s="5">
        <v>75</v>
      </c>
      <c r="I607" s="5" t="s">
        <v>227</v>
      </c>
      <c r="J607" s="5">
        <v>50</v>
      </c>
      <c r="K607" s="5" t="s">
        <v>228</v>
      </c>
      <c r="L607" s="5">
        <v>58</v>
      </c>
      <c r="M607" s="5" t="s">
        <v>229</v>
      </c>
      <c r="N607" s="5">
        <v>51</v>
      </c>
      <c r="O607" s="5" t="s">
        <v>230</v>
      </c>
    </row>
    <row r="608" spans="1:15" x14ac:dyDescent="0.25">
      <c r="A608" s="5">
        <v>607</v>
      </c>
      <c r="B608" s="5" t="s">
        <v>1104</v>
      </c>
      <c r="C608" s="5" t="s">
        <v>253</v>
      </c>
      <c r="D608" s="5" t="s">
        <v>372</v>
      </c>
      <c r="E608" s="5" t="s">
        <v>685</v>
      </c>
      <c r="F608" s="5" t="s">
        <v>304</v>
      </c>
      <c r="G608" s="11">
        <v>256</v>
      </c>
      <c r="H608" s="5">
        <v>56</v>
      </c>
      <c r="I608" s="5" t="s">
        <v>234</v>
      </c>
      <c r="J608" s="5">
        <v>61</v>
      </c>
      <c r="K608" s="5" t="s">
        <v>228</v>
      </c>
      <c r="L608" s="5">
        <v>69</v>
      </c>
      <c r="M608" s="5" t="s">
        <v>229</v>
      </c>
      <c r="N608" s="5">
        <v>70</v>
      </c>
      <c r="O608" s="5" t="s">
        <v>277</v>
      </c>
    </row>
    <row r="609" spans="1:15" x14ac:dyDescent="0.25">
      <c r="A609" s="5">
        <v>608</v>
      </c>
      <c r="B609" s="5" t="s">
        <v>1105</v>
      </c>
      <c r="C609" s="5" t="s">
        <v>223</v>
      </c>
      <c r="D609" s="5" t="s">
        <v>349</v>
      </c>
      <c r="E609" s="5" t="s">
        <v>919</v>
      </c>
      <c r="F609" s="5" t="s">
        <v>237</v>
      </c>
      <c r="G609" s="11">
        <v>221</v>
      </c>
      <c r="H609" s="5">
        <v>54</v>
      </c>
      <c r="I609" s="5" t="s">
        <v>238</v>
      </c>
      <c r="J609" s="5">
        <v>50</v>
      </c>
      <c r="K609" s="5" t="s">
        <v>240</v>
      </c>
      <c r="L609" s="5">
        <v>63</v>
      </c>
      <c r="M609" s="5" t="s">
        <v>239</v>
      </c>
      <c r="N609" s="5">
        <v>54</v>
      </c>
      <c r="O609" s="5" t="s">
        <v>237</v>
      </c>
    </row>
    <row r="610" spans="1:15" x14ac:dyDescent="0.25">
      <c r="A610" s="5">
        <v>609</v>
      </c>
      <c r="B610" s="5" t="s">
        <v>1106</v>
      </c>
      <c r="C610" s="5" t="s">
        <v>253</v>
      </c>
      <c r="D610" s="5" t="s">
        <v>422</v>
      </c>
      <c r="E610" s="5" t="s">
        <v>526</v>
      </c>
      <c r="F610" s="5" t="s">
        <v>237</v>
      </c>
      <c r="G610" s="11">
        <v>240</v>
      </c>
      <c r="H610" s="5">
        <v>63</v>
      </c>
      <c r="I610" s="5" t="s">
        <v>239</v>
      </c>
      <c r="J610" s="5">
        <v>64</v>
      </c>
      <c r="K610" s="5" t="s">
        <v>240</v>
      </c>
      <c r="L610" s="5">
        <v>60</v>
      </c>
      <c r="M610" s="5" t="s">
        <v>238</v>
      </c>
      <c r="N610" s="5">
        <v>53</v>
      </c>
      <c r="O610" s="5" t="s">
        <v>237</v>
      </c>
    </row>
    <row r="611" spans="1:15" x14ac:dyDescent="0.25">
      <c r="A611" s="5">
        <v>610</v>
      </c>
      <c r="B611" s="5" t="s">
        <v>1107</v>
      </c>
      <c r="C611" s="5" t="s">
        <v>223</v>
      </c>
      <c r="D611" s="5" t="s">
        <v>422</v>
      </c>
      <c r="E611" s="5" t="s">
        <v>454</v>
      </c>
      <c r="F611" s="5" t="s">
        <v>226</v>
      </c>
      <c r="G611" s="11">
        <v>261</v>
      </c>
      <c r="H611" s="5">
        <v>66</v>
      </c>
      <c r="I611" s="5" t="s">
        <v>227</v>
      </c>
      <c r="J611" s="5">
        <v>56</v>
      </c>
      <c r="K611" s="5" t="s">
        <v>228</v>
      </c>
      <c r="L611" s="5">
        <v>70</v>
      </c>
      <c r="M611" s="5" t="s">
        <v>229</v>
      </c>
      <c r="N611" s="5">
        <v>69</v>
      </c>
      <c r="O611" s="5" t="s">
        <v>230</v>
      </c>
    </row>
    <row r="612" spans="1:15" x14ac:dyDescent="0.25">
      <c r="A612" s="5">
        <v>611</v>
      </c>
      <c r="B612" s="5" t="s">
        <v>1108</v>
      </c>
      <c r="C612" s="5" t="s">
        <v>253</v>
      </c>
      <c r="D612" s="5" t="s">
        <v>422</v>
      </c>
      <c r="E612" s="5" t="s">
        <v>460</v>
      </c>
      <c r="F612" s="5" t="s">
        <v>276</v>
      </c>
      <c r="G612" s="11">
        <v>253</v>
      </c>
      <c r="H612" s="5">
        <v>81</v>
      </c>
      <c r="I612" s="5" t="s">
        <v>228</v>
      </c>
      <c r="J612" s="5">
        <v>48</v>
      </c>
      <c r="K612" s="5" t="s">
        <v>229</v>
      </c>
      <c r="L612" s="5">
        <v>65</v>
      </c>
      <c r="M612" s="5" t="s">
        <v>234</v>
      </c>
      <c r="N612" s="5">
        <v>59</v>
      </c>
      <c r="O612" s="5" t="s">
        <v>277</v>
      </c>
    </row>
    <row r="613" spans="1:15" x14ac:dyDescent="0.25">
      <c r="A613" s="5">
        <v>612</v>
      </c>
      <c r="B613" s="5" t="s">
        <v>1109</v>
      </c>
      <c r="C613" s="5" t="s">
        <v>253</v>
      </c>
      <c r="D613" s="5" t="s">
        <v>422</v>
      </c>
      <c r="E613" s="5" t="s">
        <v>489</v>
      </c>
      <c r="F613" s="5" t="s">
        <v>279</v>
      </c>
      <c r="G613" s="11">
        <v>230</v>
      </c>
      <c r="H613" s="5">
        <v>59</v>
      </c>
      <c r="I613" s="5" t="s">
        <v>228</v>
      </c>
      <c r="J613" s="5">
        <v>53</v>
      </c>
      <c r="K613" s="5" t="s">
        <v>234</v>
      </c>
      <c r="L613" s="5">
        <v>60</v>
      </c>
      <c r="M613" s="5" t="s">
        <v>229</v>
      </c>
      <c r="N613" s="5">
        <v>58</v>
      </c>
      <c r="O613" s="5" t="s">
        <v>257</v>
      </c>
    </row>
    <row r="614" spans="1:15" x14ac:dyDescent="0.25">
      <c r="A614" s="5">
        <v>613</v>
      </c>
      <c r="B614" s="5" t="s">
        <v>1110</v>
      </c>
      <c r="C614" s="5" t="s">
        <v>223</v>
      </c>
      <c r="D614" s="5" t="s">
        <v>372</v>
      </c>
      <c r="E614" s="5" t="s">
        <v>542</v>
      </c>
      <c r="F614" s="5" t="s">
        <v>291</v>
      </c>
      <c r="G614" s="11">
        <v>240</v>
      </c>
      <c r="H614" s="5">
        <v>68</v>
      </c>
      <c r="I614" s="5" t="s">
        <v>227</v>
      </c>
      <c r="J614" s="5">
        <v>41</v>
      </c>
      <c r="K614" s="5" t="s">
        <v>228</v>
      </c>
      <c r="L614" s="5">
        <v>63</v>
      </c>
      <c r="M614" s="5" t="s">
        <v>229</v>
      </c>
      <c r="N614" s="5">
        <v>68</v>
      </c>
      <c r="O614" s="5" t="s">
        <v>291</v>
      </c>
    </row>
    <row r="615" spans="1:15" x14ac:dyDescent="0.25">
      <c r="A615" s="5">
        <v>614</v>
      </c>
      <c r="B615" s="5" t="s">
        <v>1111</v>
      </c>
      <c r="C615" s="5" t="s">
        <v>253</v>
      </c>
      <c r="D615" s="5" t="s">
        <v>422</v>
      </c>
      <c r="E615" s="5" t="s">
        <v>450</v>
      </c>
      <c r="F615" s="5" t="s">
        <v>276</v>
      </c>
      <c r="G615" s="11">
        <v>238</v>
      </c>
      <c r="H615" s="5">
        <v>46</v>
      </c>
      <c r="I615" s="5" t="s">
        <v>229</v>
      </c>
      <c r="J615" s="5">
        <v>81</v>
      </c>
      <c r="K615" s="5" t="s">
        <v>234</v>
      </c>
      <c r="L615" s="5">
        <v>55</v>
      </c>
      <c r="M615" s="5" t="s">
        <v>228</v>
      </c>
      <c r="N615" s="5">
        <v>56</v>
      </c>
      <c r="O615" s="5" t="s">
        <v>277</v>
      </c>
    </row>
    <row r="616" spans="1:15" x14ac:dyDescent="0.25">
      <c r="A616" s="5">
        <v>615</v>
      </c>
      <c r="B616" s="5" t="s">
        <v>1112</v>
      </c>
      <c r="C616" s="5" t="s">
        <v>253</v>
      </c>
      <c r="D616" s="5" t="s">
        <v>486</v>
      </c>
      <c r="E616" s="5" t="s">
        <v>757</v>
      </c>
      <c r="F616" s="5" t="s">
        <v>250</v>
      </c>
      <c r="G616" s="11">
        <v>234</v>
      </c>
      <c r="H616" s="5">
        <v>61</v>
      </c>
      <c r="I616" s="5" t="s">
        <v>250</v>
      </c>
      <c r="J616" s="5">
        <v>67</v>
      </c>
      <c r="K616" s="5" t="s">
        <v>234</v>
      </c>
      <c r="L616" s="5">
        <v>63</v>
      </c>
      <c r="M616" s="5" t="s">
        <v>239</v>
      </c>
      <c r="N616" s="5">
        <v>43</v>
      </c>
      <c r="O616" s="5" t="s">
        <v>251</v>
      </c>
    </row>
    <row r="617" spans="1:15" x14ac:dyDescent="0.25">
      <c r="A617" s="5">
        <v>616</v>
      </c>
      <c r="B617" s="5" t="s">
        <v>1113</v>
      </c>
      <c r="C617" s="5" t="s">
        <v>223</v>
      </c>
      <c r="D617" s="5" t="s">
        <v>425</v>
      </c>
      <c r="E617" s="5" t="s">
        <v>978</v>
      </c>
      <c r="F617" s="5" t="s">
        <v>237</v>
      </c>
      <c r="G617" s="11">
        <v>232</v>
      </c>
      <c r="H617" s="5">
        <v>47</v>
      </c>
      <c r="I617" s="5" t="s">
        <v>238</v>
      </c>
      <c r="J617" s="5">
        <v>61</v>
      </c>
      <c r="K617" s="5" t="s">
        <v>240</v>
      </c>
      <c r="L617" s="5">
        <v>63</v>
      </c>
      <c r="M617" s="5" t="s">
        <v>239</v>
      </c>
      <c r="N617" s="5">
        <v>61</v>
      </c>
      <c r="O617" s="5" t="s">
        <v>237</v>
      </c>
    </row>
    <row r="618" spans="1:15" x14ac:dyDescent="0.25">
      <c r="A618" s="5">
        <v>617</v>
      </c>
      <c r="B618" s="5" t="s">
        <v>1114</v>
      </c>
      <c r="C618" s="5" t="s">
        <v>223</v>
      </c>
      <c r="D618" s="5" t="s">
        <v>302</v>
      </c>
      <c r="E618" s="5" t="s">
        <v>439</v>
      </c>
      <c r="F618" s="5" t="s">
        <v>291</v>
      </c>
      <c r="G618" s="11">
        <v>223</v>
      </c>
      <c r="H618" s="5">
        <v>68</v>
      </c>
      <c r="I618" s="5" t="s">
        <v>227</v>
      </c>
      <c r="J618" s="5">
        <v>41</v>
      </c>
      <c r="K618" s="5" t="s">
        <v>228</v>
      </c>
      <c r="L618" s="5">
        <v>64</v>
      </c>
      <c r="M618" s="5" t="s">
        <v>234</v>
      </c>
      <c r="N618" s="5">
        <v>50</v>
      </c>
      <c r="O618" s="5" t="s">
        <v>291</v>
      </c>
    </row>
    <row r="619" spans="1:15" x14ac:dyDescent="0.25">
      <c r="A619" s="5">
        <v>618</v>
      </c>
      <c r="B619" s="5" t="s">
        <v>1115</v>
      </c>
      <c r="C619" s="5" t="s">
        <v>223</v>
      </c>
      <c r="D619" s="5" t="s">
        <v>302</v>
      </c>
      <c r="E619" s="5" t="s">
        <v>645</v>
      </c>
      <c r="F619" s="5" t="s">
        <v>226</v>
      </c>
      <c r="G619" s="11">
        <v>209</v>
      </c>
      <c r="H619" s="5">
        <v>46</v>
      </c>
      <c r="I619" s="5" t="s">
        <v>227</v>
      </c>
      <c r="J619" s="5">
        <v>49</v>
      </c>
      <c r="K619" s="5" t="s">
        <v>228</v>
      </c>
      <c r="L619" s="5">
        <v>70</v>
      </c>
      <c r="M619" s="5" t="s">
        <v>229</v>
      </c>
      <c r="N619" s="5">
        <v>44</v>
      </c>
      <c r="O619" s="5" t="s">
        <v>230</v>
      </c>
    </row>
    <row r="620" spans="1:15" x14ac:dyDescent="0.25">
      <c r="A620" s="5">
        <v>619</v>
      </c>
      <c r="B620" s="5" t="s">
        <v>1116</v>
      </c>
      <c r="C620" s="5" t="s">
        <v>253</v>
      </c>
      <c r="D620" s="5" t="s">
        <v>470</v>
      </c>
      <c r="E620" s="5" t="s">
        <v>826</v>
      </c>
      <c r="F620" s="5" t="s">
        <v>304</v>
      </c>
      <c r="G620" s="11">
        <v>215</v>
      </c>
      <c r="H620" s="5">
        <v>42</v>
      </c>
      <c r="I620" s="5" t="s">
        <v>228</v>
      </c>
      <c r="J620" s="5">
        <v>55</v>
      </c>
      <c r="K620" s="5" t="s">
        <v>234</v>
      </c>
      <c r="L620" s="5">
        <v>64</v>
      </c>
      <c r="M620" s="5" t="s">
        <v>229</v>
      </c>
      <c r="N620" s="5">
        <v>54</v>
      </c>
      <c r="O620" s="5" t="s">
        <v>277</v>
      </c>
    </row>
    <row r="621" spans="1:15" x14ac:dyDescent="0.25">
      <c r="A621" s="5">
        <v>620</v>
      </c>
      <c r="B621" s="5" t="s">
        <v>1117</v>
      </c>
      <c r="C621" s="5" t="s">
        <v>253</v>
      </c>
      <c r="D621" s="5" t="s">
        <v>470</v>
      </c>
      <c r="E621" s="5" t="s">
        <v>1118</v>
      </c>
      <c r="F621" s="5" t="s">
        <v>440</v>
      </c>
      <c r="G621" s="11">
        <v>252</v>
      </c>
      <c r="H621" s="5">
        <v>61</v>
      </c>
      <c r="I621" s="5" t="s">
        <v>228</v>
      </c>
      <c r="J621" s="5">
        <v>63</v>
      </c>
      <c r="K621" s="5" t="s">
        <v>234</v>
      </c>
      <c r="L621" s="5">
        <v>60</v>
      </c>
      <c r="M621" s="5" t="s">
        <v>229</v>
      </c>
      <c r="N621" s="5">
        <v>68</v>
      </c>
      <c r="O621" s="5" t="s">
        <v>277</v>
      </c>
    </row>
    <row r="622" spans="1:15" x14ac:dyDescent="0.25">
      <c r="A622" s="5">
        <v>621</v>
      </c>
      <c r="B622" s="5" t="s">
        <v>1119</v>
      </c>
      <c r="C622" s="5" t="s">
        <v>223</v>
      </c>
      <c r="D622" s="5" t="s">
        <v>224</v>
      </c>
      <c r="E622" s="5" t="s">
        <v>413</v>
      </c>
      <c r="F622" s="5" t="s">
        <v>435</v>
      </c>
      <c r="G622" s="11">
        <v>231</v>
      </c>
      <c r="H622" s="5">
        <v>61</v>
      </c>
      <c r="I622" s="5" t="s">
        <v>238</v>
      </c>
      <c r="J622" s="5">
        <v>50</v>
      </c>
      <c r="K622" s="5" t="s">
        <v>239</v>
      </c>
      <c r="L622" s="5">
        <v>63</v>
      </c>
      <c r="M622" s="5" t="s">
        <v>240</v>
      </c>
      <c r="N622" s="5">
        <v>57</v>
      </c>
      <c r="O622" s="5" t="s">
        <v>251</v>
      </c>
    </row>
    <row r="623" spans="1:15" x14ac:dyDescent="0.25">
      <c r="A623" s="5">
        <v>622</v>
      </c>
      <c r="B623" s="5" t="s">
        <v>1120</v>
      </c>
      <c r="C623" s="5" t="s">
        <v>253</v>
      </c>
      <c r="D623" s="5" t="s">
        <v>340</v>
      </c>
      <c r="E623" s="5" t="s">
        <v>539</v>
      </c>
      <c r="F623" s="5" t="s">
        <v>637</v>
      </c>
      <c r="G623" s="11">
        <v>236</v>
      </c>
      <c r="H623" s="5">
        <v>58</v>
      </c>
      <c r="I623" s="5" t="s">
        <v>228</v>
      </c>
      <c r="J623" s="5">
        <v>60</v>
      </c>
      <c r="K623" s="5" t="s">
        <v>227</v>
      </c>
      <c r="L623" s="5">
        <v>56</v>
      </c>
      <c r="M623" s="5" t="s">
        <v>229</v>
      </c>
      <c r="N623" s="5">
        <v>62</v>
      </c>
      <c r="O623" s="5" t="s">
        <v>230</v>
      </c>
    </row>
    <row r="624" spans="1:15" x14ac:dyDescent="0.25">
      <c r="A624" s="5">
        <v>623</v>
      </c>
      <c r="B624" s="5" t="s">
        <v>1121</v>
      </c>
      <c r="C624" s="5" t="s">
        <v>253</v>
      </c>
      <c r="D624" s="5" t="s">
        <v>302</v>
      </c>
      <c r="E624" s="5" t="s">
        <v>497</v>
      </c>
      <c r="F624" s="5" t="s">
        <v>304</v>
      </c>
      <c r="G624" s="11">
        <v>220</v>
      </c>
      <c r="H624" s="5">
        <v>58</v>
      </c>
      <c r="I624" s="5" t="s">
        <v>234</v>
      </c>
      <c r="J624" s="5">
        <v>58</v>
      </c>
      <c r="K624" s="5" t="s">
        <v>229</v>
      </c>
      <c r="L624" s="5">
        <v>46</v>
      </c>
      <c r="M624" s="5" t="s">
        <v>228</v>
      </c>
      <c r="N624" s="5">
        <v>58</v>
      </c>
      <c r="O624" s="5" t="s">
        <v>277</v>
      </c>
    </row>
    <row r="625" spans="1:15" x14ac:dyDescent="0.25">
      <c r="A625" s="5">
        <v>624</v>
      </c>
      <c r="B625" s="5" t="s">
        <v>1122</v>
      </c>
      <c r="C625" s="5" t="s">
        <v>253</v>
      </c>
      <c r="D625" s="5" t="s">
        <v>486</v>
      </c>
      <c r="E625" s="5" t="s">
        <v>624</v>
      </c>
      <c r="F625" s="5" t="s">
        <v>495</v>
      </c>
      <c r="G625" s="11">
        <v>261</v>
      </c>
      <c r="H625" s="5">
        <v>63</v>
      </c>
      <c r="I625" s="5" t="s">
        <v>227</v>
      </c>
      <c r="J625" s="5">
        <v>69</v>
      </c>
      <c r="K625" s="5" t="s">
        <v>229</v>
      </c>
      <c r="L625" s="5">
        <v>66</v>
      </c>
      <c r="M625" s="5" t="s">
        <v>228</v>
      </c>
      <c r="N625" s="5">
        <v>63</v>
      </c>
      <c r="O625" s="5" t="s">
        <v>257</v>
      </c>
    </row>
    <row r="626" spans="1:15" x14ac:dyDescent="0.25">
      <c r="A626" s="5">
        <v>625</v>
      </c>
      <c r="B626" s="5" t="s">
        <v>1123</v>
      </c>
      <c r="C626" s="5" t="s">
        <v>253</v>
      </c>
      <c r="D626" s="5" t="s">
        <v>486</v>
      </c>
      <c r="E626" s="5" t="s">
        <v>1095</v>
      </c>
      <c r="F626" s="5" t="s">
        <v>299</v>
      </c>
      <c r="G626" s="11">
        <v>245</v>
      </c>
      <c r="H626" s="5">
        <v>43</v>
      </c>
      <c r="I626" s="5" t="s">
        <v>228</v>
      </c>
      <c r="J626" s="5">
        <v>70</v>
      </c>
      <c r="K626" s="5" t="s">
        <v>234</v>
      </c>
      <c r="L626" s="5">
        <v>63</v>
      </c>
      <c r="M626" s="5" t="s">
        <v>229</v>
      </c>
      <c r="N626" s="5">
        <v>69</v>
      </c>
      <c r="O626" s="5" t="s">
        <v>277</v>
      </c>
    </row>
    <row r="627" spans="1:15" x14ac:dyDescent="0.25">
      <c r="A627" s="5">
        <v>626</v>
      </c>
      <c r="B627" s="5" t="s">
        <v>1124</v>
      </c>
      <c r="C627" s="5" t="s">
        <v>253</v>
      </c>
      <c r="D627" s="5" t="s">
        <v>340</v>
      </c>
      <c r="E627" s="5" t="s">
        <v>352</v>
      </c>
      <c r="F627" s="5" t="s">
        <v>279</v>
      </c>
      <c r="G627" s="11">
        <v>216</v>
      </c>
      <c r="H627" s="5">
        <v>57</v>
      </c>
      <c r="I627" s="5" t="s">
        <v>228</v>
      </c>
      <c r="J627" s="5">
        <v>46</v>
      </c>
      <c r="K627" s="5" t="s">
        <v>234</v>
      </c>
      <c r="L627" s="5">
        <v>65</v>
      </c>
      <c r="M627" s="5" t="s">
        <v>229</v>
      </c>
      <c r="N627" s="5">
        <v>48</v>
      </c>
      <c r="O627" s="5" t="s">
        <v>257</v>
      </c>
    </row>
    <row r="628" spans="1:15" x14ac:dyDescent="0.25">
      <c r="A628" s="5">
        <v>627</v>
      </c>
      <c r="B628" s="5" t="s">
        <v>1125</v>
      </c>
      <c r="C628" s="5" t="s">
        <v>253</v>
      </c>
      <c r="D628" s="5" t="s">
        <v>302</v>
      </c>
      <c r="E628" s="5" t="s">
        <v>520</v>
      </c>
      <c r="F628" s="5" t="s">
        <v>291</v>
      </c>
      <c r="G628" s="11">
        <v>257</v>
      </c>
      <c r="H628" s="5">
        <v>62</v>
      </c>
      <c r="I628" s="5" t="s">
        <v>228</v>
      </c>
      <c r="J628" s="5">
        <v>63</v>
      </c>
      <c r="K628" s="5" t="s">
        <v>227</v>
      </c>
      <c r="L628" s="5">
        <v>63</v>
      </c>
      <c r="M628" s="5" t="s">
        <v>229</v>
      </c>
      <c r="N628" s="5">
        <v>69</v>
      </c>
      <c r="O628" s="5" t="s">
        <v>291</v>
      </c>
    </row>
    <row r="629" spans="1:15" x14ac:dyDescent="0.25">
      <c r="A629" s="5">
        <v>628</v>
      </c>
      <c r="B629" s="5" t="s">
        <v>1126</v>
      </c>
      <c r="C629" s="5" t="s">
        <v>223</v>
      </c>
      <c r="D629" s="5" t="s">
        <v>340</v>
      </c>
      <c r="E629" s="5" t="s">
        <v>420</v>
      </c>
      <c r="F629" s="5" t="s">
        <v>250</v>
      </c>
      <c r="G629" s="11">
        <v>254</v>
      </c>
      <c r="H629" s="5">
        <v>46</v>
      </c>
      <c r="I629" s="5" t="s">
        <v>320</v>
      </c>
      <c r="J629" s="5">
        <v>69</v>
      </c>
      <c r="K629" s="5" t="s">
        <v>250</v>
      </c>
      <c r="L629" s="5">
        <v>75</v>
      </c>
      <c r="M629" s="5" t="s">
        <v>234</v>
      </c>
      <c r="N629" s="5">
        <v>64</v>
      </c>
      <c r="O629" s="5" t="s">
        <v>251</v>
      </c>
    </row>
    <row r="630" spans="1:15" x14ac:dyDescent="0.25">
      <c r="A630" s="5">
        <v>629</v>
      </c>
      <c r="B630" s="5" t="s">
        <v>1127</v>
      </c>
      <c r="C630" s="5" t="s">
        <v>253</v>
      </c>
      <c r="D630" s="5" t="s">
        <v>372</v>
      </c>
      <c r="E630" s="5" t="s">
        <v>912</v>
      </c>
      <c r="F630" s="5" t="s">
        <v>495</v>
      </c>
      <c r="G630" s="11">
        <v>200</v>
      </c>
      <c r="H630" s="5">
        <v>44</v>
      </c>
      <c r="I630" s="5" t="s">
        <v>442</v>
      </c>
      <c r="J630" s="5">
        <v>45</v>
      </c>
      <c r="K630" s="5" t="s">
        <v>234</v>
      </c>
      <c r="L630" s="5">
        <v>65</v>
      </c>
      <c r="M630" s="5" t="s">
        <v>229</v>
      </c>
      <c r="N630" s="5">
        <v>46</v>
      </c>
      <c r="O630" s="5" t="s">
        <v>257</v>
      </c>
    </row>
    <row r="631" spans="1:15" x14ac:dyDescent="0.25">
      <c r="A631" s="5">
        <v>630</v>
      </c>
      <c r="B631" s="5" t="s">
        <v>1128</v>
      </c>
      <c r="C631" s="5" t="s">
        <v>253</v>
      </c>
      <c r="D631" s="5" t="s">
        <v>302</v>
      </c>
      <c r="E631" s="5" t="s">
        <v>1129</v>
      </c>
      <c r="F631" s="5" t="s">
        <v>299</v>
      </c>
      <c r="G631" s="11">
        <v>220</v>
      </c>
      <c r="H631" s="5">
        <v>50</v>
      </c>
      <c r="I631" s="5" t="s">
        <v>234</v>
      </c>
      <c r="J631" s="5">
        <v>54</v>
      </c>
      <c r="K631" s="5" t="s">
        <v>228</v>
      </c>
      <c r="L631" s="5">
        <v>49</v>
      </c>
      <c r="M631" s="5" t="s">
        <v>229</v>
      </c>
      <c r="N631" s="5">
        <v>67</v>
      </c>
      <c r="O631" s="5" t="s">
        <v>277</v>
      </c>
    </row>
    <row r="632" spans="1:15" x14ac:dyDescent="0.25">
      <c r="A632" s="5">
        <v>631</v>
      </c>
      <c r="B632" s="5" t="s">
        <v>1130</v>
      </c>
      <c r="C632" s="5" t="s">
        <v>253</v>
      </c>
      <c r="D632" s="5" t="s">
        <v>486</v>
      </c>
      <c r="E632" s="5" t="s">
        <v>1131</v>
      </c>
      <c r="F632" s="5" t="s">
        <v>299</v>
      </c>
      <c r="G632" s="11">
        <v>209</v>
      </c>
      <c r="H632" s="5">
        <v>43</v>
      </c>
      <c r="I632" s="5" t="s">
        <v>234</v>
      </c>
      <c r="J632" s="5">
        <v>50</v>
      </c>
      <c r="K632" s="5" t="s">
        <v>229</v>
      </c>
      <c r="L632" s="5">
        <v>48</v>
      </c>
      <c r="M632" s="5" t="s">
        <v>228</v>
      </c>
      <c r="N632" s="5">
        <v>68</v>
      </c>
      <c r="O632" s="5" t="s">
        <v>277</v>
      </c>
    </row>
    <row r="633" spans="1:15" x14ac:dyDescent="0.25">
      <c r="A633" s="5">
        <v>632</v>
      </c>
      <c r="B633" s="5" t="s">
        <v>1132</v>
      </c>
      <c r="C633" s="5" t="s">
        <v>253</v>
      </c>
      <c r="D633" s="5" t="s">
        <v>422</v>
      </c>
      <c r="E633" s="5" t="s">
        <v>432</v>
      </c>
      <c r="F633" s="5" t="s">
        <v>250</v>
      </c>
      <c r="G633" s="11">
        <v>200</v>
      </c>
      <c r="H633" s="5">
        <v>43</v>
      </c>
      <c r="I633" s="5" t="s">
        <v>250</v>
      </c>
      <c r="J633" s="5">
        <v>56</v>
      </c>
      <c r="K633" s="5" t="s">
        <v>239</v>
      </c>
      <c r="L633" s="5">
        <v>61</v>
      </c>
      <c r="M633" s="5" t="s">
        <v>234</v>
      </c>
      <c r="N633" s="5">
        <v>40</v>
      </c>
      <c r="O633" s="5" t="s">
        <v>251</v>
      </c>
    </row>
    <row r="634" spans="1:15" x14ac:dyDescent="0.25">
      <c r="A634" s="5">
        <v>633</v>
      </c>
      <c r="B634" s="5" t="s">
        <v>1133</v>
      </c>
      <c r="C634" s="5" t="s">
        <v>253</v>
      </c>
      <c r="D634" s="5" t="s">
        <v>340</v>
      </c>
      <c r="E634" s="5" t="s">
        <v>352</v>
      </c>
      <c r="F634" s="5" t="s">
        <v>304</v>
      </c>
      <c r="G634" s="11">
        <v>273</v>
      </c>
      <c r="H634" s="5">
        <v>70</v>
      </c>
      <c r="I634" s="5" t="s">
        <v>234</v>
      </c>
      <c r="J634" s="5">
        <v>60</v>
      </c>
      <c r="K634" s="5" t="s">
        <v>228</v>
      </c>
      <c r="L634" s="5">
        <v>74</v>
      </c>
      <c r="M634" s="5" t="s">
        <v>229</v>
      </c>
      <c r="N634" s="5">
        <v>69</v>
      </c>
      <c r="O634" s="5" t="s">
        <v>277</v>
      </c>
    </row>
    <row r="635" spans="1:15" x14ac:dyDescent="0.25">
      <c r="A635" s="5">
        <v>634</v>
      </c>
      <c r="B635" s="5" t="s">
        <v>1134</v>
      </c>
      <c r="C635" s="5" t="s">
        <v>223</v>
      </c>
      <c r="D635" s="5" t="s">
        <v>422</v>
      </c>
      <c r="E635" s="5" t="s">
        <v>423</v>
      </c>
      <c r="F635" s="5" t="s">
        <v>237</v>
      </c>
      <c r="G635" s="11">
        <v>233</v>
      </c>
      <c r="H635" s="5">
        <v>65</v>
      </c>
      <c r="I635" s="5" t="s">
        <v>250</v>
      </c>
      <c r="J635" s="5">
        <v>47</v>
      </c>
      <c r="K635" s="5" t="s">
        <v>239</v>
      </c>
      <c r="L635" s="5">
        <v>61</v>
      </c>
      <c r="M635" s="5" t="s">
        <v>240</v>
      </c>
      <c r="N635" s="5">
        <v>60</v>
      </c>
      <c r="O635" s="5" t="s">
        <v>237</v>
      </c>
    </row>
    <row r="636" spans="1:15" x14ac:dyDescent="0.25">
      <c r="A636" s="5">
        <v>635</v>
      </c>
      <c r="B636" s="5" t="s">
        <v>1135</v>
      </c>
      <c r="C636" s="5" t="s">
        <v>223</v>
      </c>
      <c r="D636" s="5" t="s">
        <v>302</v>
      </c>
      <c r="E636" s="5" t="s">
        <v>430</v>
      </c>
      <c r="F636" s="5" t="s">
        <v>517</v>
      </c>
      <c r="G636" s="11">
        <v>231</v>
      </c>
      <c r="H636" s="5">
        <v>69</v>
      </c>
      <c r="I636" s="5" t="s">
        <v>234</v>
      </c>
      <c r="J636" s="5">
        <v>59</v>
      </c>
      <c r="K636" s="5" t="s">
        <v>250</v>
      </c>
      <c r="L636" s="5">
        <v>46</v>
      </c>
      <c r="M636" s="5" t="s">
        <v>239</v>
      </c>
      <c r="N636" s="5">
        <v>57</v>
      </c>
      <c r="O636" s="5" t="s">
        <v>366</v>
      </c>
    </row>
    <row r="637" spans="1:15" x14ac:dyDescent="0.25">
      <c r="A637" s="5">
        <v>636</v>
      </c>
      <c r="B637" s="5" t="s">
        <v>1136</v>
      </c>
      <c r="C637" s="5" t="s">
        <v>223</v>
      </c>
      <c r="D637" s="5" t="s">
        <v>422</v>
      </c>
      <c r="E637" s="5" t="s">
        <v>537</v>
      </c>
      <c r="F637" s="5" t="s">
        <v>291</v>
      </c>
      <c r="G637" s="11">
        <v>248</v>
      </c>
      <c r="H637" s="5">
        <v>66</v>
      </c>
      <c r="I637" s="5" t="s">
        <v>227</v>
      </c>
      <c r="J637" s="5">
        <v>60</v>
      </c>
      <c r="K637" s="5" t="s">
        <v>228</v>
      </c>
      <c r="L637" s="5">
        <v>64</v>
      </c>
      <c r="M637" s="5" t="s">
        <v>229</v>
      </c>
      <c r="N637" s="5">
        <v>58</v>
      </c>
      <c r="O637" s="5" t="s">
        <v>291</v>
      </c>
    </row>
    <row r="638" spans="1:15" x14ac:dyDescent="0.25">
      <c r="A638" s="5">
        <v>637</v>
      </c>
      <c r="B638" s="5" t="s">
        <v>1137</v>
      </c>
      <c r="C638" s="5" t="s">
        <v>223</v>
      </c>
      <c r="D638" s="5" t="s">
        <v>470</v>
      </c>
      <c r="E638" s="5" t="s">
        <v>1138</v>
      </c>
      <c r="F638" s="5" t="s">
        <v>226</v>
      </c>
      <c r="G638" s="11">
        <v>236</v>
      </c>
      <c r="H638" s="5">
        <v>64</v>
      </c>
      <c r="I638" s="5" t="s">
        <v>227</v>
      </c>
      <c r="J638" s="5">
        <v>51</v>
      </c>
      <c r="K638" s="5" t="s">
        <v>228</v>
      </c>
      <c r="L638" s="5">
        <v>63</v>
      </c>
      <c r="M638" s="5" t="s">
        <v>229</v>
      </c>
      <c r="N638" s="5">
        <v>58</v>
      </c>
      <c r="O638" s="5" t="s">
        <v>230</v>
      </c>
    </row>
    <row r="639" spans="1:15" x14ac:dyDescent="0.25">
      <c r="A639" s="5">
        <v>638</v>
      </c>
      <c r="B639" s="5" t="s">
        <v>1139</v>
      </c>
      <c r="C639" s="5" t="s">
        <v>253</v>
      </c>
      <c r="D639" s="5" t="s">
        <v>302</v>
      </c>
      <c r="E639" s="5" t="s">
        <v>602</v>
      </c>
      <c r="F639" s="5" t="s">
        <v>400</v>
      </c>
      <c r="G639" s="11">
        <v>233</v>
      </c>
      <c r="H639" s="5">
        <v>68</v>
      </c>
      <c r="I639" s="5" t="s">
        <v>401</v>
      </c>
      <c r="J639" s="5">
        <v>51</v>
      </c>
      <c r="K639" s="5" t="s">
        <v>228</v>
      </c>
      <c r="L639" s="5">
        <v>71</v>
      </c>
      <c r="M639" s="5" t="s">
        <v>234</v>
      </c>
      <c r="N639" s="5">
        <v>43</v>
      </c>
      <c r="O639" s="5" t="s">
        <v>402</v>
      </c>
    </row>
    <row r="640" spans="1:15" x14ac:dyDescent="0.25">
      <c r="A640" s="5">
        <v>639</v>
      </c>
      <c r="B640" s="5" t="s">
        <v>1140</v>
      </c>
      <c r="C640" s="5" t="s">
        <v>253</v>
      </c>
      <c r="D640" s="5" t="s">
        <v>247</v>
      </c>
      <c r="E640" s="5" t="s">
        <v>1141</v>
      </c>
      <c r="F640" s="5" t="s">
        <v>226</v>
      </c>
      <c r="G640" s="11">
        <v>217</v>
      </c>
      <c r="H640" s="5">
        <v>61</v>
      </c>
      <c r="I640" s="5" t="s">
        <v>227</v>
      </c>
      <c r="J640" s="5">
        <v>53</v>
      </c>
      <c r="K640" s="5" t="s">
        <v>228</v>
      </c>
      <c r="L640" s="5">
        <v>34</v>
      </c>
      <c r="M640" s="5" t="s">
        <v>229</v>
      </c>
      <c r="N640" s="5">
        <v>69</v>
      </c>
      <c r="O640" s="5" t="s">
        <v>230</v>
      </c>
    </row>
    <row r="641" spans="1:15" x14ac:dyDescent="0.25">
      <c r="A641" s="5">
        <v>640</v>
      </c>
      <c r="B641" s="5" t="s">
        <v>1142</v>
      </c>
      <c r="C641" s="5" t="s">
        <v>223</v>
      </c>
      <c r="D641" s="5" t="s">
        <v>422</v>
      </c>
      <c r="E641" s="5" t="s">
        <v>460</v>
      </c>
      <c r="F641" s="5" t="s">
        <v>226</v>
      </c>
      <c r="G641" s="11">
        <v>226</v>
      </c>
      <c r="H641" s="5">
        <v>56</v>
      </c>
      <c r="I641" s="5" t="s">
        <v>229</v>
      </c>
      <c r="J641" s="5">
        <v>68</v>
      </c>
      <c r="K641" s="5" t="s">
        <v>228</v>
      </c>
      <c r="L641" s="5">
        <v>51</v>
      </c>
      <c r="M641" s="5" t="s">
        <v>227</v>
      </c>
      <c r="N641" s="5">
        <v>51</v>
      </c>
      <c r="O641" s="5" t="s">
        <v>230</v>
      </c>
    </row>
    <row r="642" spans="1:15" x14ac:dyDescent="0.25">
      <c r="A642" s="5">
        <v>641</v>
      </c>
      <c r="B642" s="5" t="s">
        <v>1143</v>
      </c>
      <c r="C642" s="5" t="s">
        <v>223</v>
      </c>
      <c r="D642" s="5" t="s">
        <v>422</v>
      </c>
      <c r="E642" s="5" t="s">
        <v>432</v>
      </c>
      <c r="F642" s="5" t="s">
        <v>551</v>
      </c>
      <c r="G642" s="11">
        <v>260</v>
      </c>
      <c r="H642" s="5">
        <v>71</v>
      </c>
      <c r="I642" s="5" t="s">
        <v>227</v>
      </c>
      <c r="J642" s="5">
        <v>61</v>
      </c>
      <c r="K642" s="5" t="s">
        <v>228</v>
      </c>
      <c r="L642" s="5">
        <v>71</v>
      </c>
      <c r="M642" s="5" t="s">
        <v>234</v>
      </c>
      <c r="N642" s="5">
        <v>57</v>
      </c>
      <c r="O642" s="5" t="s">
        <v>277</v>
      </c>
    </row>
    <row r="643" spans="1:15" x14ac:dyDescent="0.25">
      <c r="A643" s="5">
        <v>642</v>
      </c>
      <c r="B643" s="5" t="s">
        <v>1144</v>
      </c>
      <c r="C643" s="5" t="s">
        <v>223</v>
      </c>
      <c r="D643" s="5" t="s">
        <v>422</v>
      </c>
      <c r="E643" s="5" t="s">
        <v>432</v>
      </c>
      <c r="F643" s="5" t="s">
        <v>250</v>
      </c>
      <c r="G643" s="11">
        <v>211</v>
      </c>
      <c r="H643" s="5">
        <v>63</v>
      </c>
      <c r="I643" s="5" t="s">
        <v>250</v>
      </c>
      <c r="J643" s="5">
        <v>60</v>
      </c>
      <c r="K643" s="5" t="s">
        <v>234</v>
      </c>
      <c r="L643" s="5">
        <v>36</v>
      </c>
      <c r="M643" s="5" t="s">
        <v>239</v>
      </c>
      <c r="N643" s="5">
        <v>52</v>
      </c>
      <c r="O643" s="5" t="s">
        <v>251</v>
      </c>
    </row>
    <row r="644" spans="1:15" x14ac:dyDescent="0.25">
      <c r="A644" s="5">
        <v>643</v>
      </c>
      <c r="B644" s="5" t="s">
        <v>1145</v>
      </c>
      <c r="C644" s="5" t="s">
        <v>253</v>
      </c>
      <c r="D644" s="5" t="s">
        <v>422</v>
      </c>
      <c r="E644" s="5" t="s">
        <v>477</v>
      </c>
      <c r="F644" s="5" t="s">
        <v>237</v>
      </c>
      <c r="G644" s="11">
        <v>215</v>
      </c>
      <c r="H644" s="5">
        <v>65</v>
      </c>
      <c r="I644" s="5" t="s">
        <v>250</v>
      </c>
      <c r="J644" s="5">
        <v>66</v>
      </c>
      <c r="K644" s="5" t="s">
        <v>239</v>
      </c>
      <c r="L644" s="5">
        <v>45</v>
      </c>
      <c r="M644" s="5" t="s">
        <v>240</v>
      </c>
      <c r="N644" s="5">
        <v>39</v>
      </c>
      <c r="O644" s="5" t="s">
        <v>237</v>
      </c>
    </row>
    <row r="645" spans="1:15" x14ac:dyDescent="0.25">
      <c r="A645" s="5">
        <v>644</v>
      </c>
      <c r="B645" s="5" t="s">
        <v>1146</v>
      </c>
      <c r="C645" s="5" t="s">
        <v>223</v>
      </c>
      <c r="D645" s="5" t="s">
        <v>425</v>
      </c>
      <c r="E645" s="5" t="s">
        <v>426</v>
      </c>
      <c r="F645" s="5" t="s">
        <v>226</v>
      </c>
      <c r="G645" s="11">
        <v>216</v>
      </c>
      <c r="H645" s="5">
        <v>51</v>
      </c>
      <c r="I645" s="5" t="s">
        <v>227</v>
      </c>
      <c r="J645" s="5">
        <v>66</v>
      </c>
      <c r="K645" s="5" t="s">
        <v>228</v>
      </c>
      <c r="L645" s="5">
        <v>53</v>
      </c>
      <c r="M645" s="5" t="s">
        <v>229</v>
      </c>
      <c r="N645" s="5">
        <v>46</v>
      </c>
      <c r="O645" s="5" t="s">
        <v>230</v>
      </c>
    </row>
    <row r="646" spans="1:15" x14ac:dyDescent="0.25">
      <c r="A646" s="5">
        <v>645</v>
      </c>
      <c r="B646" s="5" t="s">
        <v>1147</v>
      </c>
      <c r="C646" s="5" t="s">
        <v>253</v>
      </c>
      <c r="D646" s="5" t="s">
        <v>302</v>
      </c>
      <c r="E646" s="5" t="s">
        <v>497</v>
      </c>
      <c r="F646" s="5" t="s">
        <v>276</v>
      </c>
      <c r="G646" s="11">
        <v>239</v>
      </c>
      <c r="H646" s="5">
        <v>63</v>
      </c>
      <c r="I646" s="5" t="s">
        <v>234</v>
      </c>
      <c r="J646" s="5">
        <v>74</v>
      </c>
      <c r="K646" s="5" t="s">
        <v>228</v>
      </c>
      <c r="L646" s="5">
        <v>58</v>
      </c>
      <c r="M646" s="5" t="s">
        <v>229</v>
      </c>
      <c r="N646" s="5">
        <v>44</v>
      </c>
      <c r="O646" s="5" t="s">
        <v>277</v>
      </c>
    </row>
    <row r="647" spans="1:15" x14ac:dyDescent="0.25">
      <c r="A647" s="5">
        <v>646</v>
      </c>
      <c r="B647" s="5" t="s">
        <v>1148</v>
      </c>
      <c r="C647" s="5" t="s">
        <v>223</v>
      </c>
      <c r="D647" s="5" t="s">
        <v>422</v>
      </c>
      <c r="E647" s="5" t="s">
        <v>584</v>
      </c>
      <c r="F647" s="5" t="s">
        <v>229</v>
      </c>
      <c r="G647" s="11">
        <v>264</v>
      </c>
      <c r="H647" s="5">
        <v>62</v>
      </c>
      <c r="I647" s="5" t="s">
        <v>234</v>
      </c>
      <c r="J647" s="5">
        <v>63</v>
      </c>
      <c r="K647" s="5" t="s">
        <v>229</v>
      </c>
      <c r="L647" s="5">
        <v>69</v>
      </c>
      <c r="M647" s="5" t="s">
        <v>228</v>
      </c>
      <c r="N647" s="5">
        <v>70</v>
      </c>
      <c r="O647" s="5" t="s">
        <v>257</v>
      </c>
    </row>
    <row r="648" spans="1:15" x14ac:dyDescent="0.25">
      <c r="A648" s="5">
        <v>647</v>
      </c>
      <c r="B648" s="5" t="s">
        <v>1149</v>
      </c>
      <c r="C648" s="5" t="s">
        <v>223</v>
      </c>
      <c r="D648" s="5" t="s">
        <v>372</v>
      </c>
      <c r="E648" s="5" t="s">
        <v>685</v>
      </c>
      <c r="F648" s="5" t="s">
        <v>226</v>
      </c>
      <c r="G648" s="11">
        <v>289</v>
      </c>
      <c r="H648" s="5">
        <v>63</v>
      </c>
      <c r="I648" s="5" t="s">
        <v>228</v>
      </c>
      <c r="J648" s="5">
        <v>75</v>
      </c>
      <c r="K648" s="5" t="s">
        <v>229</v>
      </c>
      <c r="L648" s="5">
        <v>87</v>
      </c>
      <c r="M648" s="5" t="s">
        <v>227</v>
      </c>
      <c r="N648" s="5">
        <v>64</v>
      </c>
      <c r="O648" s="5" t="s">
        <v>230</v>
      </c>
    </row>
    <row r="649" spans="1:15" x14ac:dyDescent="0.25">
      <c r="A649" s="5">
        <v>648</v>
      </c>
      <c r="B649" s="5" t="s">
        <v>1150</v>
      </c>
      <c r="C649" s="5" t="s">
        <v>253</v>
      </c>
      <c r="D649" s="5" t="s">
        <v>486</v>
      </c>
      <c r="E649" s="5" t="s">
        <v>1131</v>
      </c>
      <c r="F649" s="5" t="s">
        <v>226</v>
      </c>
      <c r="G649" s="11">
        <v>218</v>
      </c>
      <c r="H649" s="5">
        <v>68</v>
      </c>
      <c r="I649" s="5" t="s">
        <v>227</v>
      </c>
      <c r="J649" s="5">
        <v>40</v>
      </c>
      <c r="K649" s="5" t="s">
        <v>228</v>
      </c>
      <c r="L649" s="5">
        <v>62</v>
      </c>
      <c r="M649" s="5" t="s">
        <v>229</v>
      </c>
      <c r="N649" s="5">
        <v>48</v>
      </c>
      <c r="O649" s="5" t="s">
        <v>230</v>
      </c>
    </row>
    <row r="650" spans="1:15" x14ac:dyDescent="0.25">
      <c r="A650" s="5">
        <v>649</v>
      </c>
      <c r="B650" s="5" t="s">
        <v>1151</v>
      </c>
      <c r="C650" s="5" t="s">
        <v>223</v>
      </c>
      <c r="D650" s="5" t="s">
        <v>422</v>
      </c>
      <c r="E650" s="5" t="s">
        <v>450</v>
      </c>
      <c r="F650" s="5" t="s">
        <v>245</v>
      </c>
      <c r="G650" s="11">
        <v>226</v>
      </c>
      <c r="H650" s="5">
        <v>58</v>
      </c>
      <c r="I650" s="5" t="s">
        <v>227</v>
      </c>
      <c r="J650" s="5">
        <v>65</v>
      </c>
      <c r="K650" s="5" t="s">
        <v>228</v>
      </c>
      <c r="L650" s="5">
        <v>52</v>
      </c>
      <c r="M650" s="5" t="s">
        <v>229</v>
      </c>
      <c r="N650" s="5">
        <v>51</v>
      </c>
      <c r="O650" s="5" t="s">
        <v>230</v>
      </c>
    </row>
    <row r="651" spans="1:15" x14ac:dyDescent="0.25">
      <c r="A651" s="5">
        <v>650</v>
      </c>
      <c r="B651" s="5" t="s">
        <v>1152</v>
      </c>
      <c r="C651" s="5" t="s">
        <v>253</v>
      </c>
      <c r="D651" s="5" t="s">
        <v>425</v>
      </c>
      <c r="E651" s="5" t="s">
        <v>1032</v>
      </c>
      <c r="F651" s="5" t="s">
        <v>299</v>
      </c>
      <c r="G651" s="11">
        <v>224</v>
      </c>
      <c r="H651" s="5">
        <v>60</v>
      </c>
      <c r="I651" s="5" t="s">
        <v>228</v>
      </c>
      <c r="J651" s="5">
        <v>52</v>
      </c>
      <c r="K651" s="5" t="s">
        <v>234</v>
      </c>
      <c r="L651" s="5">
        <v>60</v>
      </c>
      <c r="M651" s="5" t="s">
        <v>229</v>
      </c>
      <c r="N651" s="5">
        <v>52</v>
      </c>
      <c r="O651" s="5" t="s">
        <v>277</v>
      </c>
    </row>
    <row r="652" spans="1:15" x14ac:dyDescent="0.25">
      <c r="A652" s="5">
        <v>651</v>
      </c>
      <c r="B652" s="5" t="s">
        <v>1153</v>
      </c>
      <c r="C652" s="5" t="s">
        <v>253</v>
      </c>
      <c r="D652" s="5" t="s">
        <v>302</v>
      </c>
      <c r="E652" s="5" t="s">
        <v>361</v>
      </c>
      <c r="F652" s="5" t="s">
        <v>291</v>
      </c>
      <c r="G652" s="11">
        <v>266</v>
      </c>
      <c r="H652" s="5">
        <v>71</v>
      </c>
      <c r="I652" s="5" t="s">
        <v>227</v>
      </c>
      <c r="J652" s="5">
        <v>62</v>
      </c>
      <c r="K652" s="5" t="s">
        <v>228</v>
      </c>
      <c r="L652" s="5">
        <v>66</v>
      </c>
      <c r="M652" s="5" t="s">
        <v>229</v>
      </c>
      <c r="N652" s="5">
        <v>67</v>
      </c>
      <c r="O652" s="5" t="s">
        <v>291</v>
      </c>
    </row>
    <row r="653" spans="1:15" x14ac:dyDescent="0.25">
      <c r="A653" s="5">
        <v>652</v>
      </c>
      <c r="B653" s="5" t="s">
        <v>1154</v>
      </c>
      <c r="C653" s="5" t="s">
        <v>253</v>
      </c>
      <c r="D653" s="5" t="s">
        <v>302</v>
      </c>
      <c r="E653" s="5" t="s">
        <v>1155</v>
      </c>
      <c r="F653" s="5" t="s">
        <v>490</v>
      </c>
      <c r="G653" s="11">
        <v>266</v>
      </c>
      <c r="H653" s="5">
        <v>70</v>
      </c>
      <c r="I653" s="5" t="s">
        <v>234</v>
      </c>
      <c r="J653" s="5">
        <v>62</v>
      </c>
      <c r="K653" s="5" t="s">
        <v>228</v>
      </c>
      <c r="L653" s="5">
        <v>73</v>
      </c>
      <c r="M653" s="5" t="s">
        <v>229</v>
      </c>
      <c r="N653" s="5">
        <v>61</v>
      </c>
      <c r="O653" s="5" t="s">
        <v>277</v>
      </c>
    </row>
    <row r="654" spans="1:15" x14ac:dyDescent="0.25">
      <c r="A654" s="5">
        <v>653</v>
      </c>
      <c r="B654" s="5" t="s">
        <v>1156</v>
      </c>
      <c r="C654" s="5" t="s">
        <v>253</v>
      </c>
      <c r="D654" s="5" t="s">
        <v>425</v>
      </c>
      <c r="E654" s="5" t="s">
        <v>1032</v>
      </c>
      <c r="F654" s="5" t="s">
        <v>276</v>
      </c>
      <c r="G654" s="11">
        <v>312</v>
      </c>
      <c r="H654" s="5">
        <v>75</v>
      </c>
      <c r="I654" s="5" t="s">
        <v>228</v>
      </c>
      <c r="J654" s="5">
        <v>77</v>
      </c>
      <c r="K654" s="5" t="s">
        <v>234</v>
      </c>
      <c r="L654" s="5">
        <v>87</v>
      </c>
      <c r="M654" s="5" t="s">
        <v>229</v>
      </c>
      <c r="N654" s="5">
        <v>73</v>
      </c>
      <c r="O654" s="5" t="s">
        <v>277</v>
      </c>
    </row>
    <row r="655" spans="1:15" x14ac:dyDescent="0.25">
      <c r="A655" s="5">
        <v>654</v>
      </c>
      <c r="B655" s="5" t="s">
        <v>1157</v>
      </c>
      <c r="C655" s="5" t="s">
        <v>223</v>
      </c>
      <c r="D655" s="5" t="s">
        <v>302</v>
      </c>
      <c r="E655" s="5" t="s">
        <v>522</v>
      </c>
      <c r="F655" s="5" t="s">
        <v>226</v>
      </c>
      <c r="G655" s="11">
        <v>205</v>
      </c>
      <c r="H655" s="5">
        <v>57</v>
      </c>
      <c r="I655" s="5" t="s">
        <v>227</v>
      </c>
      <c r="J655" s="5">
        <v>50</v>
      </c>
      <c r="K655" s="5" t="s">
        <v>228</v>
      </c>
      <c r="L655" s="5">
        <v>62</v>
      </c>
      <c r="M655" s="5" t="s">
        <v>229</v>
      </c>
      <c r="N655" s="5">
        <v>36</v>
      </c>
      <c r="O655" s="5" t="s">
        <v>230</v>
      </c>
    </row>
    <row r="656" spans="1:15" x14ac:dyDescent="0.25">
      <c r="A656" s="5">
        <v>655</v>
      </c>
      <c r="B656" s="5" t="s">
        <v>1158</v>
      </c>
      <c r="C656" s="5" t="s">
        <v>253</v>
      </c>
      <c r="D656" s="5" t="s">
        <v>372</v>
      </c>
      <c r="E656" s="5" t="s">
        <v>373</v>
      </c>
      <c r="F656" s="5" t="s">
        <v>309</v>
      </c>
      <c r="G656" s="11">
        <v>226</v>
      </c>
      <c r="H656" s="5">
        <v>46</v>
      </c>
      <c r="I656" s="5" t="s">
        <v>250</v>
      </c>
      <c r="J656" s="5">
        <v>70</v>
      </c>
      <c r="K656" s="5" t="s">
        <v>239</v>
      </c>
      <c r="L656" s="5">
        <v>57</v>
      </c>
      <c r="M656" s="5" t="s">
        <v>240</v>
      </c>
      <c r="N656" s="5">
        <v>53</v>
      </c>
      <c r="O656" s="5" t="s">
        <v>266</v>
      </c>
    </row>
    <row r="657" spans="1:15" x14ac:dyDescent="0.25">
      <c r="A657" s="5">
        <v>656</v>
      </c>
      <c r="B657" s="5" t="s">
        <v>1159</v>
      </c>
      <c r="C657" s="5" t="s">
        <v>253</v>
      </c>
      <c r="D657" s="5" t="s">
        <v>470</v>
      </c>
      <c r="E657" s="5" t="s">
        <v>751</v>
      </c>
      <c r="F657" s="5" t="s">
        <v>250</v>
      </c>
      <c r="G657" s="11">
        <v>253</v>
      </c>
      <c r="H657" s="5">
        <v>64</v>
      </c>
      <c r="I657" s="5" t="s">
        <v>250</v>
      </c>
      <c r="J657" s="5">
        <v>63</v>
      </c>
      <c r="K657" s="5" t="s">
        <v>239</v>
      </c>
      <c r="L657" s="5">
        <v>64</v>
      </c>
      <c r="M657" s="5" t="s">
        <v>234</v>
      </c>
      <c r="N657" s="5">
        <v>62</v>
      </c>
      <c r="O657" s="5" t="s">
        <v>251</v>
      </c>
    </row>
    <row r="658" spans="1:15" x14ac:dyDescent="0.25">
      <c r="A658" s="5">
        <v>657</v>
      </c>
      <c r="B658" s="5" t="s">
        <v>1160</v>
      </c>
      <c r="C658" s="5" t="s">
        <v>253</v>
      </c>
      <c r="D658" s="5" t="s">
        <v>470</v>
      </c>
      <c r="E658" s="5" t="s">
        <v>751</v>
      </c>
      <c r="F658" s="5" t="s">
        <v>234</v>
      </c>
      <c r="G658" s="11">
        <v>248</v>
      </c>
      <c r="H658" s="5">
        <v>63</v>
      </c>
      <c r="I658" s="5" t="s">
        <v>228</v>
      </c>
      <c r="J658" s="5">
        <v>69</v>
      </c>
      <c r="K658" s="5" t="s">
        <v>234</v>
      </c>
      <c r="L658" s="5">
        <v>73</v>
      </c>
      <c r="M658" s="5" t="s">
        <v>229</v>
      </c>
      <c r="N658" s="5">
        <v>43</v>
      </c>
      <c r="O658" s="5" t="s">
        <v>257</v>
      </c>
    </row>
    <row r="659" spans="1:15" x14ac:dyDescent="0.25">
      <c r="A659" s="5">
        <v>658</v>
      </c>
      <c r="B659" s="5" t="s">
        <v>1161</v>
      </c>
      <c r="C659" s="5" t="s">
        <v>253</v>
      </c>
      <c r="D659" s="5" t="s">
        <v>422</v>
      </c>
      <c r="E659" s="5" t="s">
        <v>445</v>
      </c>
      <c r="F659" s="5" t="s">
        <v>386</v>
      </c>
      <c r="G659" s="11">
        <v>221</v>
      </c>
      <c r="H659" s="5">
        <v>54</v>
      </c>
      <c r="I659" s="5" t="s">
        <v>239</v>
      </c>
      <c r="J659" s="5">
        <v>48</v>
      </c>
      <c r="K659" s="5" t="s">
        <v>629</v>
      </c>
      <c r="L659" s="5">
        <v>51</v>
      </c>
      <c r="M659" s="5" t="s">
        <v>250</v>
      </c>
      <c r="N659" s="5">
        <v>68</v>
      </c>
      <c r="O659" s="5" t="s">
        <v>266</v>
      </c>
    </row>
    <row r="660" spans="1:15" x14ac:dyDescent="0.25">
      <c r="A660" s="5">
        <v>659</v>
      </c>
      <c r="B660" s="5" t="s">
        <v>1162</v>
      </c>
      <c r="C660" s="5" t="s">
        <v>223</v>
      </c>
      <c r="D660" s="5" t="s">
        <v>302</v>
      </c>
      <c r="E660" s="5" t="s">
        <v>1070</v>
      </c>
      <c r="F660" s="5" t="s">
        <v>226</v>
      </c>
      <c r="G660" s="11">
        <v>243</v>
      </c>
      <c r="H660" s="5">
        <v>71</v>
      </c>
      <c r="I660" s="5" t="s">
        <v>227</v>
      </c>
      <c r="J660" s="5">
        <v>56</v>
      </c>
      <c r="K660" s="5" t="s">
        <v>228</v>
      </c>
      <c r="L660" s="5">
        <v>59</v>
      </c>
      <c r="M660" s="5" t="s">
        <v>229</v>
      </c>
      <c r="N660" s="5">
        <v>57</v>
      </c>
      <c r="O660" s="5" t="s">
        <v>230</v>
      </c>
    </row>
    <row r="661" spans="1:15" x14ac:dyDescent="0.25">
      <c r="A661" s="5">
        <v>660</v>
      </c>
      <c r="B661" s="5" t="s">
        <v>1163</v>
      </c>
      <c r="C661" s="5" t="s">
        <v>253</v>
      </c>
      <c r="D661" s="5" t="s">
        <v>422</v>
      </c>
      <c r="E661" s="5" t="s">
        <v>477</v>
      </c>
      <c r="F661" s="5" t="s">
        <v>250</v>
      </c>
      <c r="G661" s="11">
        <v>224</v>
      </c>
      <c r="H661" s="5">
        <v>46</v>
      </c>
      <c r="I661" s="5" t="s">
        <v>250</v>
      </c>
      <c r="J661" s="5">
        <v>60</v>
      </c>
      <c r="K661" s="5" t="s">
        <v>239</v>
      </c>
      <c r="L661" s="5">
        <v>56</v>
      </c>
      <c r="M661" s="5" t="s">
        <v>234</v>
      </c>
      <c r="N661" s="5">
        <v>62</v>
      </c>
      <c r="O661" s="5" t="s">
        <v>251</v>
      </c>
    </row>
    <row r="662" spans="1:15" x14ac:dyDescent="0.25">
      <c r="A662" s="5">
        <v>661</v>
      </c>
      <c r="B662" s="5" t="s">
        <v>1164</v>
      </c>
      <c r="C662" s="5" t="s">
        <v>223</v>
      </c>
      <c r="D662" s="5" t="s">
        <v>425</v>
      </c>
      <c r="E662" s="5" t="s">
        <v>513</v>
      </c>
      <c r="F662" s="5" t="s">
        <v>637</v>
      </c>
      <c r="G662" s="11">
        <v>212</v>
      </c>
      <c r="H662" s="5">
        <v>57</v>
      </c>
      <c r="I662" s="5" t="s">
        <v>227</v>
      </c>
      <c r="J662" s="5">
        <v>47</v>
      </c>
      <c r="K662" s="5" t="s">
        <v>228</v>
      </c>
      <c r="L662" s="5">
        <v>60</v>
      </c>
      <c r="M662" s="5" t="s">
        <v>229</v>
      </c>
      <c r="N662" s="5">
        <v>48</v>
      </c>
      <c r="O662" s="5" t="s">
        <v>230</v>
      </c>
    </row>
    <row r="663" spans="1:15" x14ac:dyDescent="0.25">
      <c r="A663" s="5">
        <v>662</v>
      </c>
      <c r="B663" s="5" t="s">
        <v>1165</v>
      </c>
      <c r="C663" s="5" t="s">
        <v>223</v>
      </c>
      <c r="D663" s="5" t="s">
        <v>422</v>
      </c>
      <c r="E663" s="5" t="s">
        <v>423</v>
      </c>
      <c r="F663" s="5" t="s">
        <v>271</v>
      </c>
      <c r="G663" s="11">
        <v>243</v>
      </c>
      <c r="H663" s="5">
        <v>62</v>
      </c>
      <c r="I663" s="5" t="s">
        <v>227</v>
      </c>
      <c r="J663" s="5">
        <v>72</v>
      </c>
      <c r="K663" s="5" t="s">
        <v>228</v>
      </c>
      <c r="L663" s="5">
        <v>42</v>
      </c>
      <c r="M663" s="5" t="s">
        <v>229</v>
      </c>
      <c r="N663" s="5">
        <v>67</v>
      </c>
      <c r="O663" s="5" t="s">
        <v>230</v>
      </c>
    </row>
    <row r="664" spans="1:15" x14ac:dyDescent="0.25">
      <c r="A664" s="5">
        <v>663</v>
      </c>
      <c r="B664" s="5" t="s">
        <v>1166</v>
      </c>
      <c r="C664" s="5" t="s">
        <v>223</v>
      </c>
      <c r="D664" s="5" t="s">
        <v>340</v>
      </c>
      <c r="E664" s="5" t="s">
        <v>420</v>
      </c>
      <c r="F664" s="5" t="s">
        <v>238</v>
      </c>
      <c r="G664" s="11">
        <v>228</v>
      </c>
      <c r="H664" s="5">
        <v>69</v>
      </c>
      <c r="I664" s="5" t="s">
        <v>238</v>
      </c>
      <c r="J664" s="5">
        <v>54</v>
      </c>
      <c r="K664" s="5" t="s">
        <v>239</v>
      </c>
      <c r="L664" s="5">
        <v>52</v>
      </c>
      <c r="M664" s="5" t="s">
        <v>240</v>
      </c>
      <c r="N664" s="5">
        <v>53</v>
      </c>
      <c r="O664" s="5" t="s">
        <v>266</v>
      </c>
    </row>
    <row r="665" spans="1:15" x14ac:dyDescent="0.25">
      <c r="A665" s="5">
        <v>664</v>
      </c>
      <c r="B665" s="5" t="s">
        <v>1167</v>
      </c>
      <c r="C665" s="5" t="s">
        <v>253</v>
      </c>
      <c r="D665" s="5" t="s">
        <v>302</v>
      </c>
      <c r="E665" s="5" t="s">
        <v>576</v>
      </c>
      <c r="F665" s="5" t="s">
        <v>226</v>
      </c>
      <c r="G665" s="11">
        <v>231</v>
      </c>
      <c r="H665" s="5">
        <v>61</v>
      </c>
      <c r="I665" s="5" t="s">
        <v>228</v>
      </c>
      <c r="J665" s="5">
        <v>69</v>
      </c>
      <c r="K665" s="5" t="s">
        <v>229</v>
      </c>
      <c r="L665" s="5">
        <v>51</v>
      </c>
      <c r="M665" s="5" t="s">
        <v>227</v>
      </c>
      <c r="N665" s="5">
        <v>50</v>
      </c>
      <c r="O665" s="5" t="s">
        <v>230</v>
      </c>
    </row>
    <row r="666" spans="1:15" x14ac:dyDescent="0.25">
      <c r="A666" s="5">
        <v>665</v>
      </c>
      <c r="B666" s="5" t="s">
        <v>1168</v>
      </c>
      <c r="C666" s="5" t="s">
        <v>253</v>
      </c>
      <c r="D666" s="5" t="s">
        <v>247</v>
      </c>
      <c r="E666" s="5" t="s">
        <v>893</v>
      </c>
      <c r="F666" s="5" t="s">
        <v>291</v>
      </c>
      <c r="G666" s="11">
        <v>269</v>
      </c>
      <c r="H666" s="5">
        <v>63</v>
      </c>
      <c r="I666" s="5" t="s">
        <v>227</v>
      </c>
      <c r="J666" s="5">
        <v>71</v>
      </c>
      <c r="K666" s="5" t="s">
        <v>228</v>
      </c>
      <c r="L666" s="5">
        <v>70</v>
      </c>
      <c r="M666" s="5" t="s">
        <v>229</v>
      </c>
      <c r="N666" s="5">
        <v>65</v>
      </c>
      <c r="O666" s="5" t="s">
        <v>291</v>
      </c>
    </row>
    <row r="667" spans="1:15" x14ac:dyDescent="0.25">
      <c r="A667" s="5">
        <v>666</v>
      </c>
      <c r="B667" s="5" t="s">
        <v>1169</v>
      </c>
      <c r="C667" s="5" t="s">
        <v>253</v>
      </c>
      <c r="D667" s="5" t="s">
        <v>425</v>
      </c>
      <c r="E667" s="5" t="s">
        <v>991</v>
      </c>
      <c r="F667" s="5" t="s">
        <v>250</v>
      </c>
      <c r="G667" s="11">
        <v>247</v>
      </c>
      <c r="H667" s="5">
        <v>68</v>
      </c>
      <c r="I667" s="5" t="s">
        <v>250</v>
      </c>
      <c r="J667" s="5">
        <v>73</v>
      </c>
      <c r="K667" s="5" t="s">
        <v>239</v>
      </c>
      <c r="L667" s="5">
        <v>54</v>
      </c>
      <c r="M667" s="5" t="s">
        <v>234</v>
      </c>
      <c r="N667" s="5">
        <v>52</v>
      </c>
      <c r="O667" s="5" t="s">
        <v>251</v>
      </c>
    </row>
    <row r="668" spans="1:15" x14ac:dyDescent="0.25">
      <c r="A668" s="5">
        <v>667</v>
      </c>
      <c r="B668" s="5" t="s">
        <v>1170</v>
      </c>
      <c r="C668" s="5" t="s">
        <v>223</v>
      </c>
      <c r="D668" s="5" t="s">
        <v>470</v>
      </c>
      <c r="E668" s="5" t="s">
        <v>1138</v>
      </c>
      <c r="F668" s="5" t="s">
        <v>435</v>
      </c>
      <c r="G668" s="11">
        <v>264</v>
      </c>
      <c r="H668" s="5">
        <v>68</v>
      </c>
      <c r="I668" s="5" t="s">
        <v>234</v>
      </c>
      <c r="J668" s="5">
        <v>65</v>
      </c>
      <c r="K668" s="5" t="s">
        <v>250</v>
      </c>
      <c r="L668" s="5">
        <v>66</v>
      </c>
      <c r="M668" s="5" t="s">
        <v>239</v>
      </c>
      <c r="N668" s="5">
        <v>65</v>
      </c>
      <c r="O668" s="5" t="s">
        <v>251</v>
      </c>
    </row>
    <row r="669" spans="1:15" x14ac:dyDescent="0.25">
      <c r="A669" s="5">
        <v>668</v>
      </c>
      <c r="B669" s="5" t="s">
        <v>1171</v>
      </c>
      <c r="C669" s="5" t="s">
        <v>253</v>
      </c>
      <c r="D669" s="5" t="s">
        <v>422</v>
      </c>
      <c r="E669" s="5" t="s">
        <v>584</v>
      </c>
      <c r="F669" s="5" t="s">
        <v>249</v>
      </c>
      <c r="G669" s="11">
        <v>205</v>
      </c>
      <c r="H669" s="5">
        <v>50</v>
      </c>
      <c r="I669" s="5" t="s">
        <v>240</v>
      </c>
      <c r="J669" s="5">
        <v>52</v>
      </c>
      <c r="K669" s="5" t="s">
        <v>239</v>
      </c>
      <c r="L669" s="5">
        <v>45</v>
      </c>
      <c r="M669" s="5" t="s">
        <v>238</v>
      </c>
      <c r="N669" s="5">
        <v>58</v>
      </c>
      <c r="O669" s="5" t="s">
        <v>251</v>
      </c>
    </row>
    <row r="670" spans="1:15" x14ac:dyDescent="0.25">
      <c r="A670" s="5">
        <v>669</v>
      </c>
      <c r="B670" s="5" t="s">
        <v>1172</v>
      </c>
      <c r="C670" s="5" t="s">
        <v>223</v>
      </c>
      <c r="D670" s="5" t="s">
        <v>224</v>
      </c>
      <c r="E670" s="5" t="s">
        <v>281</v>
      </c>
      <c r="F670" s="5" t="s">
        <v>386</v>
      </c>
      <c r="G670" s="11">
        <v>224</v>
      </c>
      <c r="H670" s="5">
        <v>58</v>
      </c>
      <c r="I670" s="5" t="s">
        <v>250</v>
      </c>
      <c r="J670" s="5">
        <v>56</v>
      </c>
      <c r="K670" s="5" t="s">
        <v>239</v>
      </c>
      <c r="L670" s="5">
        <v>52</v>
      </c>
      <c r="M670" s="5" t="s">
        <v>240</v>
      </c>
      <c r="N670" s="5">
        <v>58</v>
      </c>
      <c r="O670" s="5" t="s">
        <v>266</v>
      </c>
    </row>
    <row r="671" spans="1:15" x14ac:dyDescent="0.25">
      <c r="A671" s="5">
        <v>670</v>
      </c>
      <c r="B671" s="5" t="s">
        <v>1173</v>
      </c>
      <c r="C671" s="5" t="s">
        <v>223</v>
      </c>
      <c r="D671" s="5" t="s">
        <v>232</v>
      </c>
      <c r="E671" s="5" t="s">
        <v>319</v>
      </c>
      <c r="F671" s="5" t="s">
        <v>237</v>
      </c>
      <c r="G671" s="11">
        <v>252</v>
      </c>
      <c r="H671" s="5">
        <v>65</v>
      </c>
      <c r="I671" s="5" t="s">
        <v>238</v>
      </c>
      <c r="J671" s="5">
        <v>64</v>
      </c>
      <c r="K671" s="5" t="s">
        <v>239</v>
      </c>
      <c r="L671" s="5">
        <v>58</v>
      </c>
      <c r="M671" s="5" t="s">
        <v>240</v>
      </c>
      <c r="N671" s="5">
        <v>65</v>
      </c>
      <c r="O671" s="5" t="s">
        <v>237</v>
      </c>
    </row>
    <row r="672" spans="1:15" x14ac:dyDescent="0.25">
      <c r="A672" s="5">
        <v>671</v>
      </c>
      <c r="B672" s="5" t="s">
        <v>1174</v>
      </c>
      <c r="C672" s="5" t="s">
        <v>223</v>
      </c>
      <c r="D672" s="5" t="s">
        <v>372</v>
      </c>
      <c r="E672" s="5" t="s">
        <v>685</v>
      </c>
      <c r="F672" s="5" t="s">
        <v>279</v>
      </c>
      <c r="G672" s="11">
        <v>249</v>
      </c>
      <c r="H672" s="5">
        <v>59</v>
      </c>
      <c r="I672" s="5" t="s">
        <v>234</v>
      </c>
      <c r="J672" s="5">
        <v>74</v>
      </c>
      <c r="K672" s="5" t="s">
        <v>229</v>
      </c>
      <c r="L672" s="5">
        <v>62</v>
      </c>
      <c r="M672" s="5" t="s">
        <v>228</v>
      </c>
      <c r="N672" s="5">
        <v>54</v>
      </c>
      <c r="O672" s="5" t="s">
        <v>257</v>
      </c>
    </row>
    <row r="673" spans="1:15" x14ac:dyDescent="0.25">
      <c r="A673" s="5">
        <v>672</v>
      </c>
      <c r="B673" s="5" t="s">
        <v>1175</v>
      </c>
      <c r="C673" s="5" t="s">
        <v>223</v>
      </c>
      <c r="D673" s="5" t="s">
        <v>422</v>
      </c>
      <c r="E673" s="5" t="s">
        <v>477</v>
      </c>
      <c r="F673" s="5" t="s">
        <v>768</v>
      </c>
      <c r="G673" s="11">
        <v>258</v>
      </c>
      <c r="H673" s="5">
        <v>63</v>
      </c>
      <c r="I673" s="5" t="s">
        <v>228</v>
      </c>
      <c r="J673" s="5">
        <v>63</v>
      </c>
      <c r="K673" s="5" t="s">
        <v>234</v>
      </c>
      <c r="L673" s="5">
        <v>60</v>
      </c>
      <c r="M673" s="5" t="s">
        <v>229</v>
      </c>
      <c r="N673" s="5">
        <v>72</v>
      </c>
      <c r="O673" s="5" t="s">
        <v>257</v>
      </c>
    </row>
    <row r="674" spans="1:15" x14ac:dyDescent="0.25">
      <c r="A674" s="5">
        <v>673</v>
      </c>
      <c r="B674" s="5" t="s">
        <v>1176</v>
      </c>
      <c r="C674" s="5" t="s">
        <v>253</v>
      </c>
      <c r="D674" s="5" t="s">
        <v>302</v>
      </c>
      <c r="E674" s="5" t="s">
        <v>532</v>
      </c>
      <c r="F674" s="5" t="s">
        <v>631</v>
      </c>
      <c r="G674" s="11">
        <v>256</v>
      </c>
      <c r="H674" s="5">
        <v>63</v>
      </c>
      <c r="I674" s="5" t="s">
        <v>227</v>
      </c>
      <c r="J674" s="5">
        <v>68</v>
      </c>
      <c r="K674" s="5" t="s">
        <v>229</v>
      </c>
      <c r="L674" s="5">
        <v>62</v>
      </c>
      <c r="M674" s="5" t="s">
        <v>228</v>
      </c>
      <c r="N674" s="5">
        <v>63</v>
      </c>
      <c r="O674" s="5" t="s">
        <v>257</v>
      </c>
    </row>
    <row r="675" spans="1:15" x14ac:dyDescent="0.25">
      <c r="A675" s="5">
        <v>674</v>
      </c>
      <c r="B675" s="5" t="s">
        <v>1177</v>
      </c>
      <c r="C675" s="5" t="s">
        <v>223</v>
      </c>
      <c r="D675" s="5" t="s">
        <v>261</v>
      </c>
      <c r="E675" s="5" t="s">
        <v>1178</v>
      </c>
      <c r="F675" s="5" t="s">
        <v>226</v>
      </c>
      <c r="G675" s="11">
        <v>216</v>
      </c>
      <c r="H675" s="5">
        <v>60</v>
      </c>
      <c r="I675" s="5" t="s">
        <v>227</v>
      </c>
      <c r="J675" s="5">
        <v>53</v>
      </c>
      <c r="K675" s="5" t="s">
        <v>229</v>
      </c>
      <c r="L675" s="5">
        <v>48</v>
      </c>
      <c r="M675" s="5" t="s">
        <v>228</v>
      </c>
      <c r="N675" s="5">
        <v>55</v>
      </c>
      <c r="O675" s="5" t="s">
        <v>230</v>
      </c>
    </row>
    <row r="676" spans="1:15" x14ac:dyDescent="0.25">
      <c r="A676" s="5">
        <v>675</v>
      </c>
      <c r="B676" s="5" t="s">
        <v>1179</v>
      </c>
      <c r="C676" s="5" t="s">
        <v>253</v>
      </c>
      <c r="D676" s="5" t="s">
        <v>422</v>
      </c>
      <c r="E676" s="5" t="s">
        <v>423</v>
      </c>
      <c r="F676" s="5" t="s">
        <v>276</v>
      </c>
      <c r="G676" s="11">
        <v>207</v>
      </c>
      <c r="H676" s="5">
        <v>55</v>
      </c>
      <c r="I676" s="5" t="s">
        <v>234</v>
      </c>
      <c r="J676" s="5">
        <v>59</v>
      </c>
      <c r="K676" s="5" t="s">
        <v>228</v>
      </c>
      <c r="L676" s="5">
        <v>54</v>
      </c>
      <c r="M676" s="5" t="s">
        <v>229</v>
      </c>
      <c r="N676" s="5">
        <v>39</v>
      </c>
      <c r="O676" s="5" t="s">
        <v>277</v>
      </c>
    </row>
    <row r="677" spans="1:15" x14ac:dyDescent="0.25">
      <c r="A677" s="5">
        <v>676</v>
      </c>
      <c r="B677" s="5" t="s">
        <v>1180</v>
      </c>
      <c r="C677" s="5" t="s">
        <v>223</v>
      </c>
      <c r="D677" s="5" t="s">
        <v>372</v>
      </c>
      <c r="E677" s="5" t="s">
        <v>373</v>
      </c>
      <c r="F677" s="5" t="s">
        <v>237</v>
      </c>
      <c r="G677" s="11">
        <v>205</v>
      </c>
      <c r="H677" s="5">
        <v>47</v>
      </c>
      <c r="I677" s="5" t="s">
        <v>240</v>
      </c>
      <c r="J677" s="5">
        <v>59</v>
      </c>
      <c r="K677" s="5" t="s">
        <v>239</v>
      </c>
      <c r="L677" s="5">
        <v>45</v>
      </c>
      <c r="M677" s="5" t="s">
        <v>238</v>
      </c>
      <c r="N677" s="5">
        <v>54</v>
      </c>
      <c r="O677" s="5" t="s">
        <v>237</v>
      </c>
    </row>
    <row r="678" spans="1:15" x14ac:dyDescent="0.25">
      <c r="A678" s="5">
        <v>677</v>
      </c>
      <c r="B678" s="5" t="s">
        <v>1181</v>
      </c>
      <c r="C678" s="5" t="s">
        <v>223</v>
      </c>
      <c r="D678" s="5" t="s">
        <v>422</v>
      </c>
      <c r="E678" s="5" t="s">
        <v>423</v>
      </c>
      <c r="F678" s="5" t="s">
        <v>237</v>
      </c>
      <c r="G678" s="11">
        <v>201</v>
      </c>
      <c r="H678" s="5">
        <v>59</v>
      </c>
      <c r="I678" s="5" t="s">
        <v>238</v>
      </c>
      <c r="J678" s="5">
        <v>40</v>
      </c>
      <c r="K678" s="5" t="s">
        <v>239</v>
      </c>
      <c r="L678" s="5">
        <v>56</v>
      </c>
      <c r="M678" s="5" t="s">
        <v>240</v>
      </c>
      <c r="N678" s="5">
        <v>46</v>
      </c>
      <c r="O678" s="5" t="s">
        <v>237</v>
      </c>
    </row>
    <row r="679" spans="1:15" x14ac:dyDescent="0.25">
      <c r="A679" s="5">
        <v>678</v>
      </c>
      <c r="B679" s="5" t="s">
        <v>1182</v>
      </c>
      <c r="C679" s="5" t="s">
        <v>253</v>
      </c>
      <c r="D679" s="5" t="s">
        <v>425</v>
      </c>
      <c r="E679" s="5" t="s">
        <v>426</v>
      </c>
      <c r="F679" s="5" t="s">
        <v>250</v>
      </c>
      <c r="G679" s="11">
        <v>263</v>
      </c>
      <c r="H679" s="5">
        <v>64</v>
      </c>
      <c r="I679" s="5" t="s">
        <v>250</v>
      </c>
      <c r="J679" s="5">
        <v>68</v>
      </c>
      <c r="K679" s="5" t="s">
        <v>239</v>
      </c>
      <c r="L679" s="5">
        <v>73</v>
      </c>
      <c r="M679" s="5" t="s">
        <v>234</v>
      </c>
      <c r="N679" s="5">
        <v>58</v>
      </c>
      <c r="O679" s="5" t="s">
        <v>251</v>
      </c>
    </row>
    <row r="680" spans="1:15" x14ac:dyDescent="0.25">
      <c r="A680" s="5">
        <v>679</v>
      </c>
      <c r="B680" s="5" t="s">
        <v>1183</v>
      </c>
      <c r="C680" s="5" t="s">
        <v>253</v>
      </c>
      <c r="D680" s="5" t="s">
        <v>302</v>
      </c>
      <c r="E680" s="5" t="s">
        <v>929</v>
      </c>
      <c r="F680" s="5" t="s">
        <v>250</v>
      </c>
      <c r="G680" s="11">
        <v>228</v>
      </c>
      <c r="H680" s="5">
        <v>61</v>
      </c>
      <c r="I680" s="5" t="s">
        <v>320</v>
      </c>
      <c r="J680" s="5">
        <v>65</v>
      </c>
      <c r="K680" s="5" t="s">
        <v>250</v>
      </c>
      <c r="L680" s="5">
        <v>50</v>
      </c>
      <c r="M680" s="5" t="s">
        <v>234</v>
      </c>
      <c r="N680" s="5">
        <v>52</v>
      </c>
      <c r="O680" s="5" t="s">
        <v>251</v>
      </c>
    </row>
    <row r="681" spans="1:15" x14ac:dyDescent="0.25">
      <c r="A681" s="5">
        <v>680</v>
      </c>
      <c r="B681" s="5" t="s">
        <v>1184</v>
      </c>
      <c r="C681" s="5" t="s">
        <v>223</v>
      </c>
      <c r="D681" s="5" t="s">
        <v>340</v>
      </c>
      <c r="E681" s="5" t="s">
        <v>428</v>
      </c>
      <c r="F681" s="5" t="s">
        <v>226</v>
      </c>
      <c r="G681" s="11">
        <v>254</v>
      </c>
      <c r="H681" s="5">
        <v>67</v>
      </c>
      <c r="I681" s="5" t="s">
        <v>228</v>
      </c>
      <c r="J681" s="5">
        <v>67</v>
      </c>
      <c r="K681" s="5" t="s">
        <v>229</v>
      </c>
      <c r="L681" s="5">
        <v>63</v>
      </c>
      <c r="M681" s="5" t="s">
        <v>227</v>
      </c>
      <c r="N681" s="5">
        <v>57</v>
      </c>
      <c r="O681" s="5" t="s">
        <v>230</v>
      </c>
    </row>
    <row r="682" spans="1:15" x14ac:dyDescent="0.25">
      <c r="A682" s="5">
        <v>681</v>
      </c>
      <c r="B682" s="5" t="s">
        <v>1185</v>
      </c>
      <c r="C682" s="5" t="s">
        <v>223</v>
      </c>
      <c r="D682" s="5" t="s">
        <v>422</v>
      </c>
      <c r="E682" s="5" t="s">
        <v>618</v>
      </c>
      <c r="F682" s="5" t="s">
        <v>250</v>
      </c>
      <c r="G682" s="11">
        <v>250</v>
      </c>
      <c r="H682" s="5">
        <v>69</v>
      </c>
      <c r="I682" s="5" t="s">
        <v>320</v>
      </c>
      <c r="J682" s="5">
        <v>44</v>
      </c>
      <c r="K682" s="5" t="s">
        <v>234</v>
      </c>
      <c r="L682" s="5">
        <v>69</v>
      </c>
      <c r="M682" s="5" t="s">
        <v>250</v>
      </c>
      <c r="N682" s="5">
        <v>68</v>
      </c>
      <c r="O682" s="5" t="s">
        <v>251</v>
      </c>
    </row>
    <row r="683" spans="1:15" x14ac:dyDescent="0.25">
      <c r="A683" s="5">
        <v>682</v>
      </c>
      <c r="B683" s="5" t="s">
        <v>1186</v>
      </c>
      <c r="C683" s="5" t="s">
        <v>223</v>
      </c>
      <c r="D683" s="5" t="s">
        <v>340</v>
      </c>
      <c r="E683" s="5" t="s">
        <v>539</v>
      </c>
      <c r="F683" s="5" t="s">
        <v>228</v>
      </c>
      <c r="G683" s="11">
        <v>285</v>
      </c>
      <c r="H683" s="5">
        <v>75</v>
      </c>
      <c r="I683" s="5" t="s">
        <v>228</v>
      </c>
      <c r="J683" s="5">
        <v>69</v>
      </c>
      <c r="K683" s="5" t="s">
        <v>234</v>
      </c>
      <c r="L683" s="5">
        <v>84</v>
      </c>
      <c r="M683" s="5" t="s">
        <v>229</v>
      </c>
      <c r="N683" s="5">
        <v>57</v>
      </c>
      <c r="O683" s="5" t="s">
        <v>257</v>
      </c>
    </row>
    <row r="684" spans="1:15" x14ac:dyDescent="0.25">
      <c r="A684" s="5">
        <v>683</v>
      </c>
      <c r="B684" s="5" t="s">
        <v>1187</v>
      </c>
      <c r="C684" s="5" t="s">
        <v>253</v>
      </c>
      <c r="D684" s="5" t="s">
        <v>422</v>
      </c>
      <c r="E684" s="5" t="s">
        <v>618</v>
      </c>
      <c r="F684" s="5" t="s">
        <v>276</v>
      </c>
      <c r="G684" s="11">
        <v>230</v>
      </c>
      <c r="H684" s="5">
        <v>44</v>
      </c>
      <c r="I684" s="5" t="s">
        <v>229</v>
      </c>
      <c r="J684" s="5">
        <v>44</v>
      </c>
      <c r="K684" s="5" t="s">
        <v>228</v>
      </c>
      <c r="L684" s="5">
        <v>68</v>
      </c>
      <c r="M684" s="5" t="s">
        <v>234</v>
      </c>
      <c r="N684" s="5">
        <v>74</v>
      </c>
      <c r="O684" s="5" t="s">
        <v>277</v>
      </c>
    </row>
    <row r="685" spans="1:15" x14ac:dyDescent="0.25">
      <c r="A685" s="5">
        <v>684</v>
      </c>
      <c r="B685" s="5" t="s">
        <v>1188</v>
      </c>
      <c r="C685" s="5" t="s">
        <v>223</v>
      </c>
      <c r="D685" s="5" t="s">
        <v>340</v>
      </c>
      <c r="E685" s="5" t="s">
        <v>1189</v>
      </c>
      <c r="F685" s="5" t="s">
        <v>517</v>
      </c>
      <c r="G685" s="11">
        <v>270</v>
      </c>
      <c r="H685" s="5">
        <v>80</v>
      </c>
      <c r="I685" s="5" t="s">
        <v>250</v>
      </c>
      <c r="J685" s="5">
        <v>65</v>
      </c>
      <c r="K685" s="5" t="s">
        <v>239</v>
      </c>
      <c r="L685" s="5">
        <v>65</v>
      </c>
      <c r="M685" s="5" t="s">
        <v>234</v>
      </c>
      <c r="N685" s="5">
        <v>60</v>
      </c>
      <c r="O685" s="5" t="s">
        <v>366</v>
      </c>
    </row>
    <row r="686" spans="1:15" x14ac:dyDescent="0.25">
      <c r="A686" s="5">
        <v>685</v>
      </c>
      <c r="B686" s="5" t="s">
        <v>1190</v>
      </c>
      <c r="C686" s="5" t="s">
        <v>223</v>
      </c>
      <c r="D686" s="5" t="s">
        <v>302</v>
      </c>
      <c r="E686" s="5" t="s">
        <v>1191</v>
      </c>
      <c r="F686" s="5" t="s">
        <v>1192</v>
      </c>
      <c r="G686" s="11">
        <v>204</v>
      </c>
      <c r="H686" s="5">
        <v>67</v>
      </c>
      <c r="I686" s="5" t="s">
        <v>228</v>
      </c>
      <c r="J686" s="5">
        <v>44</v>
      </c>
      <c r="K686" s="5" t="s">
        <v>234</v>
      </c>
      <c r="L686" s="5">
        <v>41</v>
      </c>
      <c r="M686" s="5" t="s">
        <v>229</v>
      </c>
      <c r="N686" s="5">
        <v>52</v>
      </c>
      <c r="O686" s="5" t="s">
        <v>366</v>
      </c>
    </row>
    <row r="687" spans="1:15" x14ac:dyDescent="0.25">
      <c r="A687" s="5">
        <v>686</v>
      </c>
      <c r="B687" s="5" t="s">
        <v>1193</v>
      </c>
      <c r="C687" s="5" t="s">
        <v>253</v>
      </c>
      <c r="D687" s="5" t="s">
        <v>372</v>
      </c>
      <c r="E687" s="5" t="s">
        <v>834</v>
      </c>
      <c r="F687" s="5" t="s">
        <v>581</v>
      </c>
      <c r="G687" s="11">
        <v>232</v>
      </c>
      <c r="H687" s="5">
        <v>62</v>
      </c>
      <c r="I687" s="5" t="s">
        <v>320</v>
      </c>
      <c r="J687" s="5">
        <v>57</v>
      </c>
      <c r="K687" s="5" t="s">
        <v>250</v>
      </c>
      <c r="L687" s="5">
        <v>50</v>
      </c>
      <c r="M687" s="5" t="s">
        <v>234</v>
      </c>
      <c r="N687" s="5">
        <v>63</v>
      </c>
      <c r="O687" s="5" t="s">
        <v>366</v>
      </c>
    </row>
    <row r="688" spans="1:15" x14ac:dyDescent="0.25">
      <c r="A688" s="5">
        <v>687</v>
      </c>
      <c r="B688" s="5" t="s">
        <v>1194</v>
      </c>
      <c r="C688" s="5" t="s">
        <v>253</v>
      </c>
      <c r="D688" s="5" t="s">
        <v>422</v>
      </c>
      <c r="E688" s="5" t="s">
        <v>584</v>
      </c>
      <c r="F688" s="5" t="s">
        <v>299</v>
      </c>
      <c r="G688" s="11">
        <v>248</v>
      </c>
      <c r="H688" s="5">
        <v>64</v>
      </c>
      <c r="I688" s="5" t="s">
        <v>228</v>
      </c>
      <c r="J688" s="5">
        <v>55</v>
      </c>
      <c r="K688" s="5" t="s">
        <v>234</v>
      </c>
      <c r="L688" s="5">
        <v>70</v>
      </c>
      <c r="M688" s="5" t="s">
        <v>229</v>
      </c>
      <c r="N688" s="5">
        <v>59</v>
      </c>
      <c r="O688" s="5" t="s">
        <v>277</v>
      </c>
    </row>
    <row r="689" spans="1:15" x14ac:dyDescent="0.25">
      <c r="A689" s="5">
        <v>688</v>
      </c>
      <c r="B689" s="5" t="s">
        <v>1195</v>
      </c>
      <c r="C689" s="5" t="s">
        <v>253</v>
      </c>
      <c r="D689" s="5" t="s">
        <v>340</v>
      </c>
      <c r="E689" s="5" t="s">
        <v>1196</v>
      </c>
      <c r="F689" s="5" t="s">
        <v>299</v>
      </c>
      <c r="G689" s="11">
        <v>262</v>
      </c>
      <c r="H689" s="5">
        <v>68</v>
      </c>
      <c r="I689" s="5" t="s">
        <v>228</v>
      </c>
      <c r="J689" s="5">
        <v>62</v>
      </c>
      <c r="K689" s="5" t="s">
        <v>234</v>
      </c>
      <c r="L689" s="5">
        <v>64</v>
      </c>
      <c r="M689" s="5" t="s">
        <v>229</v>
      </c>
      <c r="N689" s="5">
        <v>68</v>
      </c>
      <c r="O689" s="5" t="s">
        <v>277</v>
      </c>
    </row>
    <row r="690" spans="1:15" x14ac:dyDescent="0.25">
      <c r="A690" s="5">
        <v>689</v>
      </c>
      <c r="B690" s="5" t="s">
        <v>1197</v>
      </c>
      <c r="C690" s="5" t="s">
        <v>223</v>
      </c>
      <c r="D690" s="5" t="s">
        <v>486</v>
      </c>
      <c r="E690" s="5" t="s">
        <v>782</v>
      </c>
      <c r="F690" s="5" t="s">
        <v>226</v>
      </c>
      <c r="G690" s="11">
        <v>263</v>
      </c>
      <c r="H690" s="5">
        <v>64</v>
      </c>
      <c r="I690" s="5" t="s">
        <v>228</v>
      </c>
      <c r="J690" s="5">
        <v>67</v>
      </c>
      <c r="K690" s="5" t="s">
        <v>229</v>
      </c>
      <c r="L690" s="5">
        <v>69</v>
      </c>
      <c r="M690" s="5" t="s">
        <v>227</v>
      </c>
      <c r="N690" s="5">
        <v>63</v>
      </c>
      <c r="O690" s="5" t="s">
        <v>230</v>
      </c>
    </row>
    <row r="691" spans="1:15" x14ac:dyDescent="0.25">
      <c r="A691" s="5">
        <v>690</v>
      </c>
      <c r="B691" s="5" t="s">
        <v>1198</v>
      </c>
      <c r="C691" s="5" t="s">
        <v>223</v>
      </c>
      <c r="D691" s="5" t="s">
        <v>425</v>
      </c>
      <c r="E691" s="5" t="s">
        <v>426</v>
      </c>
      <c r="F691" s="5" t="s">
        <v>226</v>
      </c>
      <c r="G691" s="11">
        <v>258</v>
      </c>
      <c r="H691" s="5">
        <v>66</v>
      </c>
      <c r="I691" s="5" t="s">
        <v>227</v>
      </c>
      <c r="J691" s="5">
        <v>55</v>
      </c>
      <c r="K691" s="5" t="s">
        <v>228</v>
      </c>
      <c r="L691" s="5">
        <v>67</v>
      </c>
      <c r="M691" s="5" t="s">
        <v>229</v>
      </c>
      <c r="N691" s="5">
        <v>70</v>
      </c>
      <c r="O691" s="5" t="s">
        <v>230</v>
      </c>
    </row>
    <row r="692" spans="1:15" x14ac:dyDescent="0.25">
      <c r="A692" s="5">
        <v>691</v>
      </c>
      <c r="B692" s="5" t="s">
        <v>1199</v>
      </c>
      <c r="C692" s="5" t="s">
        <v>253</v>
      </c>
      <c r="D692" s="5" t="s">
        <v>486</v>
      </c>
      <c r="E692" s="5" t="s">
        <v>1200</v>
      </c>
      <c r="F692" s="5" t="s">
        <v>299</v>
      </c>
      <c r="G692" s="11">
        <v>250</v>
      </c>
      <c r="H692" s="5">
        <v>67</v>
      </c>
      <c r="I692" s="5" t="s">
        <v>228</v>
      </c>
      <c r="J692" s="5">
        <v>70</v>
      </c>
      <c r="K692" s="5" t="s">
        <v>229</v>
      </c>
      <c r="L692" s="5">
        <v>59</v>
      </c>
      <c r="M692" s="5" t="s">
        <v>234</v>
      </c>
      <c r="N692" s="5">
        <v>54</v>
      </c>
      <c r="O692" s="5" t="s">
        <v>277</v>
      </c>
    </row>
    <row r="693" spans="1:15" x14ac:dyDescent="0.25">
      <c r="A693" s="5">
        <v>692</v>
      </c>
      <c r="B693" s="5" t="s">
        <v>1201</v>
      </c>
      <c r="C693" s="5" t="s">
        <v>253</v>
      </c>
      <c r="D693" s="5" t="s">
        <v>302</v>
      </c>
      <c r="E693" s="5" t="s">
        <v>303</v>
      </c>
      <c r="F693" s="5" t="s">
        <v>308</v>
      </c>
      <c r="G693" s="11">
        <v>244</v>
      </c>
      <c r="H693" s="5">
        <v>65</v>
      </c>
      <c r="I693" s="5" t="s">
        <v>250</v>
      </c>
      <c r="J693" s="5">
        <v>63</v>
      </c>
      <c r="K693" s="5" t="s">
        <v>239</v>
      </c>
      <c r="L693" s="5">
        <v>58</v>
      </c>
      <c r="M693" s="5" t="s">
        <v>234</v>
      </c>
      <c r="N693" s="5">
        <v>58</v>
      </c>
      <c r="O693" s="5" t="s">
        <v>266</v>
      </c>
    </row>
    <row r="694" spans="1:15" x14ac:dyDescent="0.25">
      <c r="A694" s="5">
        <v>693</v>
      </c>
      <c r="B694" s="5" t="s">
        <v>1202</v>
      </c>
      <c r="C694" s="5" t="s">
        <v>223</v>
      </c>
      <c r="D694" s="5" t="s">
        <v>422</v>
      </c>
      <c r="E694" s="5" t="s">
        <v>610</v>
      </c>
      <c r="F694" s="5" t="s">
        <v>517</v>
      </c>
      <c r="G694" s="11">
        <v>210</v>
      </c>
      <c r="H694" s="5">
        <v>60</v>
      </c>
      <c r="I694" s="5" t="s">
        <v>250</v>
      </c>
      <c r="J694" s="5">
        <v>50</v>
      </c>
      <c r="K694" s="5" t="s">
        <v>239</v>
      </c>
      <c r="L694" s="5">
        <v>42</v>
      </c>
      <c r="M694" s="5" t="s">
        <v>234</v>
      </c>
      <c r="N694" s="5">
        <v>58</v>
      </c>
      <c r="O694" s="5" t="s">
        <v>366</v>
      </c>
    </row>
    <row r="695" spans="1:15" x14ac:dyDescent="0.25">
      <c r="A695" s="5">
        <v>694</v>
      </c>
      <c r="B695" s="5" t="s">
        <v>1203</v>
      </c>
      <c r="C695" s="5" t="s">
        <v>253</v>
      </c>
      <c r="D695" s="5" t="s">
        <v>372</v>
      </c>
      <c r="E695" s="5" t="s">
        <v>373</v>
      </c>
      <c r="F695" s="5" t="s">
        <v>226</v>
      </c>
      <c r="G695" s="11">
        <v>244</v>
      </c>
      <c r="H695" s="5">
        <v>61</v>
      </c>
      <c r="I695" s="5" t="s">
        <v>228</v>
      </c>
      <c r="J695" s="5">
        <v>43</v>
      </c>
      <c r="K695" s="5" t="s">
        <v>229</v>
      </c>
      <c r="L695" s="5">
        <v>69</v>
      </c>
      <c r="M695" s="5" t="s">
        <v>227</v>
      </c>
      <c r="N695" s="5">
        <v>71</v>
      </c>
      <c r="O695" s="5" t="s">
        <v>230</v>
      </c>
    </row>
    <row r="696" spans="1:15" x14ac:dyDescent="0.25">
      <c r="A696" s="5">
        <v>695</v>
      </c>
      <c r="B696" s="5" t="s">
        <v>1204</v>
      </c>
      <c r="C696" s="5" t="s">
        <v>223</v>
      </c>
      <c r="D696" s="5" t="s">
        <v>337</v>
      </c>
      <c r="E696" s="5" t="s">
        <v>655</v>
      </c>
      <c r="F696" s="5" t="s">
        <v>250</v>
      </c>
      <c r="G696" s="11">
        <v>226</v>
      </c>
      <c r="H696" s="5">
        <v>68</v>
      </c>
      <c r="I696" s="5" t="s">
        <v>250</v>
      </c>
      <c r="J696" s="5">
        <v>41</v>
      </c>
      <c r="K696" s="5" t="s">
        <v>239</v>
      </c>
      <c r="L696" s="5">
        <v>63</v>
      </c>
      <c r="M696" s="5" t="s">
        <v>234</v>
      </c>
      <c r="N696" s="5">
        <v>54</v>
      </c>
      <c r="O696" s="5" t="s">
        <v>251</v>
      </c>
    </row>
    <row r="697" spans="1:15" x14ac:dyDescent="0.25">
      <c r="A697" s="5">
        <v>696</v>
      </c>
      <c r="B697" s="5" t="s">
        <v>1205</v>
      </c>
      <c r="C697" s="5" t="s">
        <v>223</v>
      </c>
      <c r="D697" s="5" t="s">
        <v>422</v>
      </c>
      <c r="E697" s="5" t="s">
        <v>445</v>
      </c>
      <c r="F697" s="5" t="s">
        <v>226</v>
      </c>
      <c r="G697" s="11">
        <v>230</v>
      </c>
      <c r="H697" s="5">
        <v>73</v>
      </c>
      <c r="I697" s="5" t="s">
        <v>227</v>
      </c>
      <c r="J697" s="5">
        <v>42</v>
      </c>
      <c r="K697" s="5" t="s">
        <v>228</v>
      </c>
      <c r="L697" s="5">
        <v>71</v>
      </c>
      <c r="M697" s="5" t="s">
        <v>229</v>
      </c>
      <c r="N697" s="5">
        <v>44</v>
      </c>
      <c r="O697" s="5" t="s">
        <v>230</v>
      </c>
    </row>
    <row r="698" spans="1:15" x14ac:dyDescent="0.25">
      <c r="A698" s="5">
        <v>697</v>
      </c>
      <c r="B698" s="5" t="s">
        <v>1206</v>
      </c>
      <c r="C698" s="5" t="s">
        <v>253</v>
      </c>
      <c r="D698" s="5" t="s">
        <v>425</v>
      </c>
      <c r="E698" s="5" t="s">
        <v>986</v>
      </c>
      <c r="F698" s="5" t="s">
        <v>304</v>
      </c>
      <c r="G698" s="11">
        <v>203</v>
      </c>
      <c r="H698" s="5">
        <v>55</v>
      </c>
      <c r="I698" s="5" t="s">
        <v>228</v>
      </c>
      <c r="J698" s="5">
        <v>45</v>
      </c>
      <c r="K698" s="5" t="s">
        <v>234</v>
      </c>
      <c r="L698" s="5">
        <v>59</v>
      </c>
      <c r="M698" s="5" t="s">
        <v>229</v>
      </c>
      <c r="N698" s="5">
        <v>44</v>
      </c>
      <c r="O698" s="5" t="s">
        <v>277</v>
      </c>
    </row>
    <row r="699" spans="1:15" x14ac:dyDescent="0.25">
      <c r="A699" s="5">
        <v>698</v>
      </c>
      <c r="B699" s="5" t="s">
        <v>1207</v>
      </c>
      <c r="C699" s="5" t="s">
        <v>253</v>
      </c>
      <c r="D699" s="5" t="s">
        <v>340</v>
      </c>
      <c r="E699" s="5" t="s">
        <v>1208</v>
      </c>
      <c r="F699" s="5" t="s">
        <v>435</v>
      </c>
      <c r="G699" s="11">
        <v>235</v>
      </c>
      <c r="H699" s="5">
        <v>68</v>
      </c>
      <c r="I699" s="5" t="s">
        <v>234</v>
      </c>
      <c r="J699" s="5">
        <v>63</v>
      </c>
      <c r="K699" s="5" t="s">
        <v>250</v>
      </c>
      <c r="L699" s="5">
        <v>42</v>
      </c>
      <c r="M699" s="5" t="s">
        <v>239</v>
      </c>
      <c r="N699" s="5">
        <v>62</v>
      </c>
      <c r="O699" s="5" t="s">
        <v>251</v>
      </c>
    </row>
    <row r="700" spans="1:15" x14ac:dyDescent="0.25">
      <c r="A700" s="5">
        <v>699</v>
      </c>
      <c r="B700" s="5" t="s">
        <v>1209</v>
      </c>
      <c r="C700" s="5" t="s">
        <v>253</v>
      </c>
      <c r="D700" s="5" t="s">
        <v>425</v>
      </c>
      <c r="E700" s="5" t="s">
        <v>513</v>
      </c>
      <c r="F700" s="5" t="s">
        <v>304</v>
      </c>
      <c r="G700" s="11">
        <v>219</v>
      </c>
      <c r="H700" s="5">
        <v>67</v>
      </c>
      <c r="I700" s="5" t="s">
        <v>228</v>
      </c>
      <c r="J700" s="5">
        <v>51</v>
      </c>
      <c r="K700" s="5" t="s">
        <v>234</v>
      </c>
      <c r="L700" s="5">
        <v>55</v>
      </c>
      <c r="M700" s="5" t="s">
        <v>229</v>
      </c>
      <c r="N700" s="5">
        <v>46</v>
      </c>
      <c r="O700" s="5" t="s">
        <v>277</v>
      </c>
    </row>
    <row r="701" spans="1:15" x14ac:dyDescent="0.25">
      <c r="A701" s="5">
        <v>700</v>
      </c>
      <c r="B701" s="5" t="s">
        <v>1210</v>
      </c>
      <c r="C701" s="5" t="s">
        <v>223</v>
      </c>
      <c r="D701" s="5" t="s">
        <v>340</v>
      </c>
      <c r="E701" s="5" t="s">
        <v>1211</v>
      </c>
      <c r="F701" s="5" t="s">
        <v>250</v>
      </c>
      <c r="G701" s="11">
        <v>230</v>
      </c>
      <c r="H701" s="5">
        <v>61</v>
      </c>
      <c r="I701" s="5" t="s">
        <v>250</v>
      </c>
      <c r="J701" s="5">
        <v>50</v>
      </c>
      <c r="K701" s="5" t="s">
        <v>234</v>
      </c>
      <c r="L701" s="5">
        <v>60</v>
      </c>
      <c r="M701" s="5" t="s">
        <v>239</v>
      </c>
      <c r="N701" s="5">
        <v>59</v>
      </c>
      <c r="O701" s="5" t="s">
        <v>251</v>
      </c>
    </row>
    <row r="702" spans="1:15" x14ac:dyDescent="0.25">
      <c r="A702" s="5">
        <v>701</v>
      </c>
      <c r="B702" s="5" t="s">
        <v>1212</v>
      </c>
      <c r="C702" s="5" t="s">
        <v>223</v>
      </c>
      <c r="D702" s="5" t="s">
        <v>425</v>
      </c>
      <c r="E702" s="5" t="s">
        <v>513</v>
      </c>
      <c r="F702" s="5" t="s">
        <v>400</v>
      </c>
      <c r="G702" s="11">
        <v>287</v>
      </c>
      <c r="H702" s="5">
        <v>67</v>
      </c>
      <c r="I702" s="5" t="s">
        <v>229</v>
      </c>
      <c r="J702" s="5">
        <v>69</v>
      </c>
      <c r="K702" s="5" t="s">
        <v>228</v>
      </c>
      <c r="L702" s="5">
        <v>79</v>
      </c>
      <c r="M702" s="5" t="s">
        <v>227</v>
      </c>
      <c r="N702" s="5">
        <v>72</v>
      </c>
      <c r="O702" s="5" t="s">
        <v>402</v>
      </c>
    </row>
    <row r="703" spans="1:15" x14ac:dyDescent="0.25">
      <c r="A703" s="5">
        <v>702</v>
      </c>
      <c r="B703" s="5" t="s">
        <v>1213</v>
      </c>
      <c r="C703" s="5" t="s">
        <v>223</v>
      </c>
      <c r="D703" s="5" t="s">
        <v>340</v>
      </c>
      <c r="E703" s="5" t="s">
        <v>1196</v>
      </c>
      <c r="F703" s="5" t="s">
        <v>237</v>
      </c>
      <c r="G703" s="11">
        <v>208</v>
      </c>
      <c r="H703" s="5">
        <v>68</v>
      </c>
      <c r="I703" s="5" t="s">
        <v>250</v>
      </c>
      <c r="J703" s="5">
        <v>49</v>
      </c>
      <c r="K703" s="5" t="s">
        <v>239</v>
      </c>
      <c r="L703" s="5">
        <v>44</v>
      </c>
      <c r="M703" s="5" t="s">
        <v>240</v>
      </c>
      <c r="N703" s="5">
        <v>47</v>
      </c>
      <c r="O703" s="5" t="s">
        <v>237</v>
      </c>
    </row>
    <row r="704" spans="1:15" x14ac:dyDescent="0.25">
      <c r="A704" s="5">
        <v>703</v>
      </c>
      <c r="B704" s="5" t="s">
        <v>1214</v>
      </c>
      <c r="C704" s="5" t="s">
        <v>253</v>
      </c>
      <c r="D704" s="5" t="s">
        <v>372</v>
      </c>
      <c r="E704" s="5" t="s">
        <v>1053</v>
      </c>
      <c r="F704" s="5" t="s">
        <v>440</v>
      </c>
      <c r="G704" s="11">
        <v>202</v>
      </c>
      <c r="H704" s="5">
        <v>44</v>
      </c>
      <c r="I704" s="5" t="s">
        <v>228</v>
      </c>
      <c r="J704" s="5">
        <v>67</v>
      </c>
      <c r="K704" s="5" t="s">
        <v>234</v>
      </c>
      <c r="L704" s="5">
        <v>47</v>
      </c>
      <c r="M704" s="5" t="s">
        <v>229</v>
      </c>
      <c r="N704" s="5">
        <v>44</v>
      </c>
      <c r="O704" s="5" t="s">
        <v>277</v>
      </c>
    </row>
    <row r="705" spans="1:15" x14ac:dyDescent="0.25">
      <c r="A705" s="5">
        <v>704</v>
      </c>
      <c r="B705" s="5" t="s">
        <v>1215</v>
      </c>
      <c r="C705" s="5" t="s">
        <v>253</v>
      </c>
      <c r="D705" s="5" t="s">
        <v>422</v>
      </c>
      <c r="E705" s="5" t="s">
        <v>489</v>
      </c>
      <c r="F705" s="5" t="s">
        <v>226</v>
      </c>
      <c r="G705" s="11">
        <v>220</v>
      </c>
      <c r="H705" s="5">
        <v>80</v>
      </c>
      <c r="I705" s="5" t="s">
        <v>227</v>
      </c>
      <c r="J705" s="5">
        <v>43</v>
      </c>
      <c r="K705" s="5" t="s">
        <v>228</v>
      </c>
      <c r="L705" s="5">
        <v>49</v>
      </c>
      <c r="M705" s="5" t="s">
        <v>229</v>
      </c>
      <c r="N705" s="5">
        <v>48</v>
      </c>
      <c r="O705" s="5" t="s">
        <v>230</v>
      </c>
    </row>
    <row r="706" spans="1:15" x14ac:dyDescent="0.25">
      <c r="A706" s="5">
        <v>705</v>
      </c>
      <c r="B706" s="5" t="s">
        <v>1216</v>
      </c>
      <c r="C706" s="5" t="s">
        <v>223</v>
      </c>
      <c r="D706" s="5" t="s">
        <v>302</v>
      </c>
      <c r="E706" s="5" t="s">
        <v>906</v>
      </c>
      <c r="F706" s="5" t="s">
        <v>335</v>
      </c>
      <c r="G706" s="11">
        <v>207</v>
      </c>
      <c r="H706" s="5">
        <v>53</v>
      </c>
      <c r="I706" s="5" t="s">
        <v>238</v>
      </c>
      <c r="J706" s="5">
        <v>53</v>
      </c>
      <c r="K706" s="5" t="s">
        <v>239</v>
      </c>
      <c r="L706" s="5">
        <v>43</v>
      </c>
      <c r="M706" s="5" t="s">
        <v>240</v>
      </c>
      <c r="N706" s="5">
        <v>58</v>
      </c>
      <c r="O706" s="5" t="s">
        <v>266</v>
      </c>
    </row>
    <row r="707" spans="1:15" x14ac:dyDescent="0.25">
      <c r="A707" s="5">
        <v>706</v>
      </c>
      <c r="B707" s="5" t="s">
        <v>1217</v>
      </c>
      <c r="C707" s="5" t="s">
        <v>223</v>
      </c>
      <c r="D707" s="5" t="s">
        <v>486</v>
      </c>
      <c r="E707" s="5" t="s">
        <v>757</v>
      </c>
      <c r="F707" s="5" t="s">
        <v>237</v>
      </c>
      <c r="G707" s="11">
        <v>221</v>
      </c>
      <c r="H707" s="5">
        <v>52</v>
      </c>
      <c r="I707" s="5" t="s">
        <v>240</v>
      </c>
      <c r="J707" s="5">
        <v>56</v>
      </c>
      <c r="K707" s="5" t="s">
        <v>239</v>
      </c>
      <c r="L707" s="5">
        <v>63</v>
      </c>
      <c r="M707" s="5" t="s">
        <v>238</v>
      </c>
      <c r="N707" s="5">
        <v>50</v>
      </c>
      <c r="O707" s="5" t="s">
        <v>237</v>
      </c>
    </row>
    <row r="708" spans="1:15" x14ac:dyDescent="0.25">
      <c r="A708" s="5">
        <v>707</v>
      </c>
      <c r="B708" s="5" t="s">
        <v>1218</v>
      </c>
      <c r="C708" s="5" t="s">
        <v>253</v>
      </c>
      <c r="D708" s="5" t="s">
        <v>486</v>
      </c>
      <c r="E708" s="5" t="s">
        <v>904</v>
      </c>
      <c r="F708" s="5" t="s">
        <v>309</v>
      </c>
      <c r="G708" s="11">
        <v>232</v>
      </c>
      <c r="H708" s="5">
        <v>70</v>
      </c>
      <c r="I708" s="5" t="s">
        <v>250</v>
      </c>
      <c r="J708" s="5">
        <v>59</v>
      </c>
      <c r="K708" s="5" t="s">
        <v>239</v>
      </c>
      <c r="L708" s="5">
        <v>63</v>
      </c>
      <c r="M708" s="5" t="s">
        <v>309</v>
      </c>
      <c r="N708" s="5">
        <v>40</v>
      </c>
      <c r="O708" s="5" t="s">
        <v>266</v>
      </c>
    </row>
    <row r="709" spans="1:15" x14ac:dyDescent="0.25">
      <c r="A709" s="5">
        <v>708</v>
      </c>
      <c r="B709" s="5" t="s">
        <v>1219</v>
      </c>
      <c r="C709" s="5" t="s">
        <v>253</v>
      </c>
      <c r="D709" s="5" t="s">
        <v>470</v>
      </c>
      <c r="E709" s="5" t="s">
        <v>1138</v>
      </c>
      <c r="F709" s="5" t="s">
        <v>299</v>
      </c>
      <c r="G709" s="11">
        <v>239</v>
      </c>
      <c r="H709" s="5">
        <v>61</v>
      </c>
      <c r="I709" s="5" t="s">
        <v>228</v>
      </c>
      <c r="J709" s="5">
        <v>68</v>
      </c>
      <c r="K709" s="5" t="s">
        <v>234</v>
      </c>
      <c r="L709" s="5">
        <v>53</v>
      </c>
      <c r="M709" s="5" t="s">
        <v>229</v>
      </c>
      <c r="N709" s="5">
        <v>57</v>
      </c>
      <c r="O709" s="5" t="s">
        <v>277</v>
      </c>
    </row>
    <row r="710" spans="1:15" x14ac:dyDescent="0.25">
      <c r="A710" s="5">
        <v>709</v>
      </c>
      <c r="B710" s="5" t="s">
        <v>1220</v>
      </c>
      <c r="C710" s="5" t="s">
        <v>223</v>
      </c>
      <c r="D710" s="5" t="s">
        <v>372</v>
      </c>
      <c r="E710" s="5" t="s">
        <v>1221</v>
      </c>
      <c r="F710" s="5" t="s">
        <v>234</v>
      </c>
      <c r="G710" s="11">
        <v>270</v>
      </c>
      <c r="H710" s="5">
        <v>69</v>
      </c>
      <c r="I710" s="5" t="s">
        <v>228</v>
      </c>
      <c r="J710" s="5">
        <v>65</v>
      </c>
      <c r="K710" s="5" t="s">
        <v>234</v>
      </c>
      <c r="L710" s="5">
        <v>66</v>
      </c>
      <c r="M710" s="5" t="s">
        <v>229</v>
      </c>
      <c r="N710" s="5">
        <v>70</v>
      </c>
      <c r="O710" s="5" t="s">
        <v>257</v>
      </c>
    </row>
    <row r="711" spans="1:15" x14ac:dyDescent="0.25">
      <c r="A711" s="5">
        <v>710</v>
      </c>
      <c r="B711" s="5" t="s">
        <v>1222</v>
      </c>
      <c r="C711" s="5" t="s">
        <v>253</v>
      </c>
      <c r="D711" s="5" t="s">
        <v>422</v>
      </c>
      <c r="E711" s="5" t="s">
        <v>537</v>
      </c>
      <c r="F711" s="5" t="s">
        <v>276</v>
      </c>
      <c r="G711" s="11">
        <v>242</v>
      </c>
      <c r="H711" s="5">
        <v>65</v>
      </c>
      <c r="I711" s="5" t="s">
        <v>228</v>
      </c>
      <c r="J711" s="5">
        <v>42</v>
      </c>
      <c r="K711" s="5" t="s">
        <v>234</v>
      </c>
      <c r="L711" s="5">
        <v>63</v>
      </c>
      <c r="M711" s="5" t="s">
        <v>229</v>
      </c>
      <c r="N711" s="5">
        <v>72</v>
      </c>
      <c r="O711" s="5" t="s">
        <v>277</v>
      </c>
    </row>
    <row r="712" spans="1:15" x14ac:dyDescent="0.25">
      <c r="A712" s="5">
        <v>711</v>
      </c>
      <c r="B712" s="5" t="s">
        <v>1223</v>
      </c>
      <c r="C712" s="5" t="s">
        <v>253</v>
      </c>
      <c r="D712" s="5" t="s">
        <v>422</v>
      </c>
      <c r="E712" s="5" t="s">
        <v>460</v>
      </c>
      <c r="F712" s="5" t="s">
        <v>250</v>
      </c>
      <c r="G712" s="11">
        <v>243</v>
      </c>
      <c r="H712" s="5">
        <v>60</v>
      </c>
      <c r="I712" s="5" t="s">
        <v>250</v>
      </c>
      <c r="J712" s="5">
        <v>65</v>
      </c>
      <c r="K712" s="5" t="s">
        <v>239</v>
      </c>
      <c r="L712" s="5">
        <v>58</v>
      </c>
      <c r="M712" s="5" t="s">
        <v>234</v>
      </c>
      <c r="N712" s="5">
        <v>60</v>
      </c>
      <c r="O712" s="5" t="s">
        <v>251</v>
      </c>
    </row>
    <row r="713" spans="1:15" x14ac:dyDescent="0.25">
      <c r="A713" s="5">
        <v>712</v>
      </c>
      <c r="B713" s="5" t="s">
        <v>1224</v>
      </c>
      <c r="C713" s="5" t="s">
        <v>223</v>
      </c>
      <c r="D713" s="5" t="s">
        <v>422</v>
      </c>
      <c r="E713" s="5" t="s">
        <v>460</v>
      </c>
      <c r="F713" s="5" t="s">
        <v>245</v>
      </c>
      <c r="G713" s="11">
        <v>234</v>
      </c>
      <c r="H713" s="5">
        <v>75</v>
      </c>
      <c r="I713" s="5" t="s">
        <v>227</v>
      </c>
      <c r="J713" s="5">
        <v>42</v>
      </c>
      <c r="K713" s="5" t="s">
        <v>228</v>
      </c>
      <c r="L713" s="5">
        <v>71</v>
      </c>
      <c r="M713" s="5" t="s">
        <v>229</v>
      </c>
      <c r="N713" s="5">
        <v>46</v>
      </c>
      <c r="O713" s="5" t="s">
        <v>230</v>
      </c>
    </row>
    <row r="714" spans="1:15" x14ac:dyDescent="0.25">
      <c r="A714" s="5">
        <v>713</v>
      </c>
      <c r="B714" s="5" t="s">
        <v>1225</v>
      </c>
      <c r="C714" s="5" t="s">
        <v>223</v>
      </c>
      <c r="D714" s="5" t="s">
        <v>422</v>
      </c>
      <c r="E714" s="5" t="s">
        <v>423</v>
      </c>
      <c r="F714" s="5" t="s">
        <v>386</v>
      </c>
      <c r="G714" s="11">
        <v>232</v>
      </c>
      <c r="H714" s="5">
        <v>45</v>
      </c>
      <c r="I714" s="5" t="s">
        <v>320</v>
      </c>
      <c r="J714" s="5">
        <v>64</v>
      </c>
      <c r="K714" s="5" t="s">
        <v>239</v>
      </c>
      <c r="L714" s="5">
        <v>64</v>
      </c>
      <c r="M714" s="5" t="s">
        <v>240</v>
      </c>
      <c r="N714" s="5">
        <v>59</v>
      </c>
      <c r="O714" s="5" t="s">
        <v>266</v>
      </c>
    </row>
    <row r="715" spans="1:15" x14ac:dyDescent="0.25">
      <c r="A715" s="5">
        <v>714</v>
      </c>
      <c r="B715" s="5" t="s">
        <v>1226</v>
      </c>
      <c r="C715" s="5" t="s">
        <v>253</v>
      </c>
      <c r="D715" s="5" t="s">
        <v>337</v>
      </c>
      <c r="E715" s="5" t="s">
        <v>1227</v>
      </c>
      <c r="F715" s="5" t="s">
        <v>238</v>
      </c>
      <c r="G715" s="11">
        <v>215</v>
      </c>
      <c r="H715" s="5">
        <v>56</v>
      </c>
      <c r="I715" s="5" t="s">
        <v>238</v>
      </c>
      <c r="J715" s="5">
        <v>64</v>
      </c>
      <c r="K715" s="5" t="s">
        <v>239</v>
      </c>
      <c r="L715" s="5">
        <v>54</v>
      </c>
      <c r="M715" s="5" t="s">
        <v>234</v>
      </c>
      <c r="N715" s="5">
        <v>41</v>
      </c>
      <c r="O715" s="5" t="s">
        <v>266</v>
      </c>
    </row>
    <row r="716" spans="1:15" x14ac:dyDescent="0.25">
      <c r="A716" s="5">
        <v>715</v>
      </c>
      <c r="B716" s="5" t="s">
        <v>1228</v>
      </c>
      <c r="C716" s="5" t="s">
        <v>253</v>
      </c>
      <c r="D716" s="5" t="s">
        <v>302</v>
      </c>
      <c r="E716" s="5" t="s">
        <v>532</v>
      </c>
      <c r="F716" s="5" t="s">
        <v>226</v>
      </c>
      <c r="G716" s="11">
        <v>282</v>
      </c>
      <c r="H716" s="5">
        <v>81</v>
      </c>
      <c r="I716" s="5" t="s">
        <v>227</v>
      </c>
      <c r="J716" s="5">
        <v>71</v>
      </c>
      <c r="K716" s="5" t="s">
        <v>228</v>
      </c>
      <c r="L716" s="5">
        <v>66</v>
      </c>
      <c r="M716" s="5" t="s">
        <v>229</v>
      </c>
      <c r="N716" s="5">
        <v>64</v>
      </c>
      <c r="O716" s="5" t="s">
        <v>230</v>
      </c>
    </row>
    <row r="717" spans="1:15" x14ac:dyDescent="0.25">
      <c r="A717" s="5">
        <v>716</v>
      </c>
      <c r="B717" s="5" t="s">
        <v>1229</v>
      </c>
      <c r="C717" s="5" t="s">
        <v>253</v>
      </c>
      <c r="D717" s="5" t="s">
        <v>486</v>
      </c>
      <c r="E717" s="5" t="s">
        <v>698</v>
      </c>
      <c r="F717" s="5" t="s">
        <v>249</v>
      </c>
      <c r="G717" s="11">
        <v>225</v>
      </c>
      <c r="H717" s="5">
        <v>40</v>
      </c>
      <c r="I717" s="5" t="s">
        <v>250</v>
      </c>
      <c r="J717" s="5">
        <v>44</v>
      </c>
      <c r="K717" s="5" t="s">
        <v>239</v>
      </c>
      <c r="L717" s="5">
        <v>67</v>
      </c>
      <c r="M717" s="5" t="s">
        <v>234</v>
      </c>
      <c r="N717" s="5">
        <v>74</v>
      </c>
      <c r="O717" s="5" t="s">
        <v>251</v>
      </c>
    </row>
    <row r="718" spans="1:15" x14ac:dyDescent="0.25">
      <c r="A718" s="5">
        <v>717</v>
      </c>
      <c r="B718" s="5" t="s">
        <v>1230</v>
      </c>
      <c r="C718" s="5" t="s">
        <v>253</v>
      </c>
      <c r="D718" s="5" t="s">
        <v>302</v>
      </c>
      <c r="E718" s="5" t="s">
        <v>532</v>
      </c>
      <c r="F718" s="5" t="s">
        <v>535</v>
      </c>
      <c r="G718" s="11">
        <v>253</v>
      </c>
      <c r="H718" s="5">
        <v>80</v>
      </c>
      <c r="I718" s="5" t="s">
        <v>227</v>
      </c>
      <c r="J718" s="5">
        <v>53</v>
      </c>
      <c r="K718" s="5" t="s">
        <v>229</v>
      </c>
      <c r="L718" s="5">
        <v>52</v>
      </c>
      <c r="M718" s="5" t="s">
        <v>228</v>
      </c>
      <c r="N718" s="5">
        <v>68</v>
      </c>
      <c r="O718" s="5" t="s">
        <v>257</v>
      </c>
    </row>
    <row r="719" spans="1:15" x14ac:dyDescent="0.25">
      <c r="A719" s="5">
        <v>718</v>
      </c>
      <c r="B719" s="5" t="s">
        <v>1231</v>
      </c>
      <c r="C719" s="5" t="s">
        <v>223</v>
      </c>
      <c r="D719" s="5" t="s">
        <v>302</v>
      </c>
      <c r="E719" s="5" t="s">
        <v>914</v>
      </c>
      <c r="F719" s="5" t="s">
        <v>899</v>
      </c>
      <c r="G719" s="11">
        <v>282</v>
      </c>
      <c r="H719" s="5">
        <v>81</v>
      </c>
      <c r="I719" s="5" t="s">
        <v>227</v>
      </c>
      <c r="J719" s="5">
        <v>71</v>
      </c>
      <c r="K719" s="5" t="s">
        <v>228</v>
      </c>
      <c r="L719" s="5">
        <v>68</v>
      </c>
      <c r="M719" s="5" t="s">
        <v>229</v>
      </c>
      <c r="N719" s="5">
        <v>62</v>
      </c>
      <c r="O719" s="5" t="s">
        <v>230</v>
      </c>
    </row>
    <row r="720" spans="1:15" x14ac:dyDescent="0.25">
      <c r="A720" s="5">
        <v>719</v>
      </c>
      <c r="B720" s="5" t="s">
        <v>1232</v>
      </c>
      <c r="C720" s="5" t="s">
        <v>223</v>
      </c>
      <c r="D720" s="5" t="s">
        <v>302</v>
      </c>
      <c r="E720" s="5" t="s">
        <v>303</v>
      </c>
      <c r="F720" s="5" t="s">
        <v>250</v>
      </c>
      <c r="G720" s="11">
        <v>256</v>
      </c>
      <c r="H720" s="5">
        <v>62</v>
      </c>
      <c r="I720" s="5" t="s">
        <v>250</v>
      </c>
      <c r="J720" s="5">
        <v>76</v>
      </c>
      <c r="K720" s="5" t="s">
        <v>239</v>
      </c>
      <c r="L720" s="5">
        <v>58</v>
      </c>
      <c r="M720" s="5" t="s">
        <v>234</v>
      </c>
      <c r="N720" s="5">
        <v>60</v>
      </c>
      <c r="O720" s="5" t="s">
        <v>251</v>
      </c>
    </row>
    <row r="721" spans="1:15" x14ac:dyDescent="0.25">
      <c r="A721" s="5">
        <v>720</v>
      </c>
      <c r="B721" s="5" t="s">
        <v>1233</v>
      </c>
      <c r="C721" s="5" t="s">
        <v>253</v>
      </c>
      <c r="D721" s="5" t="s">
        <v>302</v>
      </c>
      <c r="E721" s="5" t="s">
        <v>1138</v>
      </c>
      <c r="F721" s="5" t="s">
        <v>299</v>
      </c>
      <c r="G721" s="11">
        <v>217</v>
      </c>
      <c r="H721" s="5">
        <v>54</v>
      </c>
      <c r="I721" s="5" t="s">
        <v>228</v>
      </c>
      <c r="J721" s="5">
        <v>59</v>
      </c>
      <c r="K721" s="5" t="s">
        <v>234</v>
      </c>
      <c r="L721" s="5">
        <v>52</v>
      </c>
      <c r="M721" s="5" t="s">
        <v>229</v>
      </c>
      <c r="N721" s="5">
        <v>52</v>
      </c>
      <c r="O721" s="5" t="s">
        <v>277</v>
      </c>
    </row>
    <row r="722" spans="1:15" x14ac:dyDescent="0.25">
      <c r="A722" s="5">
        <v>721</v>
      </c>
      <c r="B722" s="5" t="s">
        <v>1234</v>
      </c>
      <c r="C722" s="5" t="s">
        <v>253</v>
      </c>
      <c r="D722" s="5" t="s">
        <v>486</v>
      </c>
      <c r="E722" s="5" t="s">
        <v>904</v>
      </c>
      <c r="F722" s="5" t="s">
        <v>535</v>
      </c>
      <c r="G722" s="11">
        <v>267</v>
      </c>
      <c r="H722" s="5">
        <v>69</v>
      </c>
      <c r="I722" s="5" t="s">
        <v>227</v>
      </c>
      <c r="J722" s="5">
        <v>58</v>
      </c>
      <c r="K722" s="5" t="s">
        <v>228</v>
      </c>
      <c r="L722" s="5">
        <v>70</v>
      </c>
      <c r="M722" s="5" t="s">
        <v>229</v>
      </c>
      <c r="N722" s="5">
        <v>70</v>
      </c>
      <c r="O722" s="5" t="s">
        <v>257</v>
      </c>
    </row>
    <row r="723" spans="1:15" x14ac:dyDescent="0.25">
      <c r="A723" s="5">
        <v>722</v>
      </c>
      <c r="B723" s="5" t="s">
        <v>1235</v>
      </c>
      <c r="C723" s="5" t="s">
        <v>253</v>
      </c>
      <c r="D723" s="5" t="s">
        <v>425</v>
      </c>
      <c r="E723" s="5" t="s">
        <v>513</v>
      </c>
      <c r="F723" s="5" t="s">
        <v>299</v>
      </c>
      <c r="G723" s="11">
        <v>250</v>
      </c>
      <c r="H723" s="5">
        <v>67</v>
      </c>
      <c r="I723" s="5" t="s">
        <v>228</v>
      </c>
      <c r="J723" s="5">
        <v>60</v>
      </c>
      <c r="K723" s="5" t="s">
        <v>234</v>
      </c>
      <c r="L723" s="5">
        <v>58</v>
      </c>
      <c r="M723" s="5" t="s">
        <v>229</v>
      </c>
      <c r="N723" s="5">
        <v>65</v>
      </c>
      <c r="O723" s="5" t="s">
        <v>277</v>
      </c>
    </row>
    <row r="724" spans="1:15" x14ac:dyDescent="0.25">
      <c r="A724" s="5">
        <v>723</v>
      </c>
      <c r="B724" s="5" t="s">
        <v>1236</v>
      </c>
      <c r="C724" s="5" t="s">
        <v>223</v>
      </c>
      <c r="D724" s="5" t="s">
        <v>302</v>
      </c>
      <c r="E724" s="5" t="s">
        <v>1070</v>
      </c>
      <c r="F724" s="5" t="s">
        <v>226</v>
      </c>
      <c r="G724" s="11">
        <v>204</v>
      </c>
      <c r="H724" s="5">
        <v>60</v>
      </c>
      <c r="I724" s="5" t="s">
        <v>227</v>
      </c>
      <c r="J724" s="5">
        <v>38</v>
      </c>
      <c r="K724" s="5" t="s">
        <v>228</v>
      </c>
      <c r="L724" s="5">
        <v>63</v>
      </c>
      <c r="M724" s="5" t="s">
        <v>229</v>
      </c>
      <c r="N724" s="5">
        <v>43</v>
      </c>
      <c r="O724" s="5" t="s">
        <v>230</v>
      </c>
    </row>
    <row r="725" spans="1:15" x14ac:dyDescent="0.25">
      <c r="A725" s="5">
        <v>724</v>
      </c>
      <c r="B725" s="5" t="s">
        <v>1237</v>
      </c>
      <c r="C725" s="5" t="s">
        <v>253</v>
      </c>
      <c r="D725" s="5" t="s">
        <v>425</v>
      </c>
      <c r="E725" s="5" t="s">
        <v>988</v>
      </c>
      <c r="F725" s="5" t="s">
        <v>440</v>
      </c>
      <c r="G725" s="11">
        <v>271</v>
      </c>
      <c r="H725" s="5">
        <v>69</v>
      </c>
      <c r="I725" s="5" t="s">
        <v>229</v>
      </c>
      <c r="J725" s="5">
        <v>57</v>
      </c>
      <c r="K725" s="5" t="s">
        <v>228</v>
      </c>
      <c r="L725" s="5">
        <v>71</v>
      </c>
      <c r="M725" s="5" t="s">
        <v>234</v>
      </c>
      <c r="N725" s="5">
        <v>74</v>
      </c>
      <c r="O725" s="5" t="s">
        <v>277</v>
      </c>
    </row>
    <row r="726" spans="1:15" x14ac:dyDescent="0.25">
      <c r="A726" s="5">
        <v>725</v>
      </c>
      <c r="B726" s="5" t="s">
        <v>1238</v>
      </c>
      <c r="C726" s="5" t="s">
        <v>253</v>
      </c>
      <c r="D726" s="5" t="s">
        <v>340</v>
      </c>
      <c r="E726" s="5" t="s">
        <v>420</v>
      </c>
      <c r="F726" s="5" t="s">
        <v>400</v>
      </c>
      <c r="G726" s="11">
        <v>224</v>
      </c>
      <c r="H726" s="5">
        <v>63</v>
      </c>
      <c r="I726" s="5" t="s">
        <v>228</v>
      </c>
      <c r="J726" s="5">
        <v>67</v>
      </c>
      <c r="K726" s="5" t="s">
        <v>234</v>
      </c>
      <c r="L726" s="5">
        <v>48</v>
      </c>
      <c r="M726" s="5" t="s">
        <v>229</v>
      </c>
      <c r="N726" s="5">
        <v>46</v>
      </c>
      <c r="O726" s="5" t="s">
        <v>402</v>
      </c>
    </row>
    <row r="727" spans="1:15" x14ac:dyDescent="0.25">
      <c r="A727" s="5">
        <v>726</v>
      </c>
      <c r="B727" s="5" t="s">
        <v>1239</v>
      </c>
      <c r="C727" s="5" t="s">
        <v>253</v>
      </c>
      <c r="D727" s="5" t="s">
        <v>422</v>
      </c>
      <c r="E727" s="5" t="s">
        <v>445</v>
      </c>
      <c r="F727" s="5" t="s">
        <v>400</v>
      </c>
      <c r="G727" s="11">
        <v>250</v>
      </c>
      <c r="H727" s="5">
        <v>46</v>
      </c>
      <c r="I727" s="5" t="s">
        <v>227</v>
      </c>
      <c r="J727" s="5">
        <v>60</v>
      </c>
      <c r="K727" s="5" t="s">
        <v>228</v>
      </c>
      <c r="L727" s="5">
        <v>70</v>
      </c>
      <c r="M727" s="5" t="s">
        <v>234</v>
      </c>
      <c r="N727" s="5">
        <v>74</v>
      </c>
      <c r="O727" s="5" t="s">
        <v>402</v>
      </c>
    </row>
    <row r="728" spans="1:15" x14ac:dyDescent="0.25">
      <c r="A728" s="5">
        <v>727</v>
      </c>
      <c r="B728" s="5" t="s">
        <v>1240</v>
      </c>
      <c r="C728" s="5" t="s">
        <v>253</v>
      </c>
      <c r="D728" s="5" t="s">
        <v>340</v>
      </c>
      <c r="E728" s="5" t="s">
        <v>503</v>
      </c>
      <c r="F728" s="5" t="s">
        <v>304</v>
      </c>
      <c r="G728" s="11">
        <v>218</v>
      </c>
      <c r="H728" s="5">
        <v>51</v>
      </c>
      <c r="I728" s="5" t="s">
        <v>234</v>
      </c>
      <c r="J728" s="5">
        <v>55</v>
      </c>
      <c r="K728" s="5" t="s">
        <v>229</v>
      </c>
      <c r="L728" s="5">
        <v>68</v>
      </c>
      <c r="M728" s="5" t="s">
        <v>228</v>
      </c>
      <c r="N728" s="5">
        <v>44</v>
      </c>
      <c r="O728" s="5" t="s">
        <v>277</v>
      </c>
    </row>
    <row r="729" spans="1:15" x14ac:dyDescent="0.25">
      <c r="A729" s="5">
        <v>728</v>
      </c>
      <c r="B729" s="5" t="s">
        <v>1241</v>
      </c>
      <c r="C729" s="5" t="s">
        <v>253</v>
      </c>
      <c r="D729" s="5" t="s">
        <v>422</v>
      </c>
      <c r="E729" s="5" t="s">
        <v>432</v>
      </c>
      <c r="F729" s="5" t="s">
        <v>226</v>
      </c>
      <c r="G729" s="11">
        <v>234</v>
      </c>
      <c r="H729" s="5">
        <v>59</v>
      </c>
      <c r="I729" s="5" t="s">
        <v>229</v>
      </c>
      <c r="J729" s="5">
        <v>44</v>
      </c>
      <c r="K729" s="5" t="s">
        <v>228</v>
      </c>
      <c r="L729" s="5">
        <v>62</v>
      </c>
      <c r="M729" s="5" t="s">
        <v>227</v>
      </c>
      <c r="N729" s="5">
        <v>69</v>
      </c>
      <c r="O729" s="5" t="s">
        <v>230</v>
      </c>
    </row>
    <row r="730" spans="1:15" x14ac:dyDescent="0.25">
      <c r="A730" s="5">
        <v>729</v>
      </c>
      <c r="B730" s="5" t="s">
        <v>1242</v>
      </c>
      <c r="C730" s="5" t="s">
        <v>223</v>
      </c>
      <c r="D730" s="5" t="s">
        <v>422</v>
      </c>
      <c r="E730" s="5" t="s">
        <v>456</v>
      </c>
      <c r="F730" s="5" t="s">
        <v>279</v>
      </c>
      <c r="G730" s="11">
        <v>270</v>
      </c>
      <c r="H730" s="5">
        <v>67</v>
      </c>
      <c r="I730" s="5" t="s">
        <v>234</v>
      </c>
      <c r="J730" s="5">
        <v>64</v>
      </c>
      <c r="K730" s="5" t="s">
        <v>229</v>
      </c>
      <c r="L730" s="5">
        <v>69</v>
      </c>
      <c r="M730" s="5" t="s">
        <v>228</v>
      </c>
      <c r="N730" s="5">
        <v>70</v>
      </c>
      <c r="O730" s="5" t="s">
        <v>257</v>
      </c>
    </row>
    <row r="731" spans="1:15" x14ac:dyDescent="0.25">
      <c r="A731" s="5">
        <v>730</v>
      </c>
      <c r="B731" s="5" t="s">
        <v>1243</v>
      </c>
      <c r="C731" s="5" t="s">
        <v>223</v>
      </c>
      <c r="D731" s="5" t="s">
        <v>372</v>
      </c>
      <c r="E731" s="5" t="s">
        <v>636</v>
      </c>
      <c r="F731" s="5" t="s">
        <v>471</v>
      </c>
      <c r="G731" s="11">
        <v>230</v>
      </c>
      <c r="H731" s="5">
        <v>58</v>
      </c>
      <c r="I731" s="5" t="s">
        <v>250</v>
      </c>
      <c r="J731" s="5">
        <v>55</v>
      </c>
      <c r="K731" s="5" t="s">
        <v>239</v>
      </c>
      <c r="L731" s="5">
        <v>51</v>
      </c>
      <c r="M731" s="5" t="s">
        <v>240</v>
      </c>
      <c r="N731" s="5">
        <v>66</v>
      </c>
      <c r="O731" s="5" t="s">
        <v>266</v>
      </c>
    </row>
    <row r="732" spans="1:15" x14ac:dyDescent="0.25">
      <c r="A732" s="5">
        <v>731</v>
      </c>
      <c r="B732" s="5" t="s">
        <v>1244</v>
      </c>
      <c r="C732" s="5" t="s">
        <v>223</v>
      </c>
      <c r="D732" s="5" t="s">
        <v>422</v>
      </c>
      <c r="E732" s="5" t="s">
        <v>432</v>
      </c>
      <c r="F732" s="5" t="s">
        <v>237</v>
      </c>
      <c r="G732" s="11">
        <v>207</v>
      </c>
      <c r="H732" s="5">
        <v>56</v>
      </c>
      <c r="I732" s="5" t="s">
        <v>250</v>
      </c>
      <c r="J732" s="5">
        <v>48</v>
      </c>
      <c r="K732" s="5" t="s">
        <v>239</v>
      </c>
      <c r="L732" s="5">
        <v>53</v>
      </c>
      <c r="M732" s="5" t="s">
        <v>240</v>
      </c>
      <c r="N732" s="5">
        <v>50</v>
      </c>
      <c r="O732" s="5" t="s">
        <v>237</v>
      </c>
    </row>
    <row r="733" spans="1:15" x14ac:dyDescent="0.25">
      <c r="A733" s="5">
        <v>732</v>
      </c>
      <c r="B733" s="5" t="s">
        <v>1245</v>
      </c>
      <c r="C733" s="5" t="s">
        <v>253</v>
      </c>
      <c r="D733" s="5" t="s">
        <v>224</v>
      </c>
      <c r="E733" s="5" t="s">
        <v>311</v>
      </c>
      <c r="F733" s="5" t="s">
        <v>237</v>
      </c>
      <c r="G733" s="11">
        <v>247</v>
      </c>
      <c r="H733" s="5">
        <v>69</v>
      </c>
      <c r="I733" s="5" t="s">
        <v>240</v>
      </c>
      <c r="J733" s="5">
        <v>64</v>
      </c>
      <c r="K733" s="5" t="s">
        <v>238</v>
      </c>
      <c r="L733" s="5">
        <v>54</v>
      </c>
      <c r="M733" s="5" t="s">
        <v>239</v>
      </c>
      <c r="N733" s="5">
        <v>60</v>
      </c>
      <c r="O733" s="5" t="s">
        <v>237</v>
      </c>
    </row>
    <row r="734" spans="1:15" x14ac:dyDescent="0.25">
      <c r="A734" s="5">
        <v>733</v>
      </c>
      <c r="B734" s="5" t="s">
        <v>1246</v>
      </c>
      <c r="C734" s="5" t="s">
        <v>223</v>
      </c>
      <c r="D734" s="5" t="s">
        <v>422</v>
      </c>
      <c r="E734" s="5" t="s">
        <v>460</v>
      </c>
      <c r="F734" s="5" t="s">
        <v>535</v>
      </c>
      <c r="G734" s="11">
        <v>269</v>
      </c>
      <c r="H734" s="5">
        <v>63</v>
      </c>
      <c r="I734" s="5" t="s">
        <v>227</v>
      </c>
      <c r="J734" s="5">
        <v>69</v>
      </c>
      <c r="K734" s="5" t="s">
        <v>228</v>
      </c>
      <c r="L734" s="5">
        <v>63</v>
      </c>
      <c r="M734" s="5" t="s">
        <v>234</v>
      </c>
      <c r="N734" s="5">
        <v>74</v>
      </c>
      <c r="O734" s="5" t="s">
        <v>257</v>
      </c>
    </row>
    <row r="735" spans="1:15" x14ac:dyDescent="0.25">
      <c r="A735" s="5">
        <v>734</v>
      </c>
      <c r="B735" s="5" t="s">
        <v>1247</v>
      </c>
      <c r="C735" s="5" t="s">
        <v>223</v>
      </c>
      <c r="D735" s="5" t="s">
        <v>422</v>
      </c>
      <c r="E735" s="5" t="s">
        <v>460</v>
      </c>
      <c r="F735" s="5" t="s">
        <v>435</v>
      </c>
      <c r="G735" s="11">
        <v>250</v>
      </c>
      <c r="H735" s="5">
        <v>63</v>
      </c>
      <c r="I735" s="5" t="s">
        <v>250</v>
      </c>
      <c r="J735" s="5">
        <v>50</v>
      </c>
      <c r="K735" s="5" t="s">
        <v>239</v>
      </c>
      <c r="L735" s="5">
        <v>63</v>
      </c>
      <c r="M735" s="5" t="s">
        <v>234</v>
      </c>
      <c r="N735" s="5">
        <v>74</v>
      </c>
      <c r="O735" s="5" t="s">
        <v>251</v>
      </c>
    </row>
    <row r="736" spans="1:15" x14ac:dyDescent="0.25">
      <c r="A736" s="5">
        <v>735</v>
      </c>
      <c r="B736" s="5" t="s">
        <v>1248</v>
      </c>
      <c r="C736" s="5" t="s">
        <v>253</v>
      </c>
      <c r="D736" s="5" t="s">
        <v>422</v>
      </c>
      <c r="E736" s="5" t="s">
        <v>460</v>
      </c>
      <c r="F736" s="5" t="s">
        <v>250</v>
      </c>
      <c r="G736" s="11">
        <v>202</v>
      </c>
      <c r="H736" s="5">
        <v>36</v>
      </c>
      <c r="I736" s="5" t="s">
        <v>234</v>
      </c>
      <c r="J736" s="5">
        <v>53</v>
      </c>
      <c r="K736" s="5" t="s">
        <v>466</v>
      </c>
      <c r="L736" s="5">
        <v>46</v>
      </c>
      <c r="M736" s="5" t="s">
        <v>320</v>
      </c>
      <c r="N736" s="5">
        <v>67</v>
      </c>
      <c r="O736" s="5" t="s">
        <v>251</v>
      </c>
    </row>
    <row r="737" spans="1:15" x14ac:dyDescent="0.25">
      <c r="A737" s="5">
        <v>736</v>
      </c>
      <c r="B737" s="5" t="s">
        <v>1249</v>
      </c>
      <c r="C737" s="5" t="s">
        <v>253</v>
      </c>
      <c r="D737" s="5" t="s">
        <v>422</v>
      </c>
      <c r="E737" s="5" t="s">
        <v>489</v>
      </c>
      <c r="F737" s="5" t="s">
        <v>250</v>
      </c>
      <c r="G737" s="11">
        <v>265</v>
      </c>
      <c r="H737" s="5">
        <v>61</v>
      </c>
      <c r="I737" s="5" t="s">
        <v>250</v>
      </c>
      <c r="J737" s="5">
        <v>73</v>
      </c>
      <c r="K737" s="5" t="s">
        <v>234</v>
      </c>
      <c r="L737" s="5">
        <v>78</v>
      </c>
      <c r="M737" s="5" t="s">
        <v>466</v>
      </c>
      <c r="N737" s="5">
        <v>53</v>
      </c>
      <c r="O737" s="5" t="s">
        <v>251</v>
      </c>
    </row>
    <row r="738" spans="1:15" x14ac:dyDescent="0.25">
      <c r="A738" s="5">
        <v>737</v>
      </c>
      <c r="B738" s="5" t="s">
        <v>1250</v>
      </c>
      <c r="C738" s="5" t="s">
        <v>223</v>
      </c>
      <c r="D738" s="5" t="s">
        <v>422</v>
      </c>
      <c r="E738" s="5" t="s">
        <v>489</v>
      </c>
      <c r="F738" s="5" t="s">
        <v>291</v>
      </c>
      <c r="G738" s="11">
        <v>252</v>
      </c>
      <c r="H738" s="5">
        <v>68</v>
      </c>
      <c r="I738" s="5" t="s">
        <v>227</v>
      </c>
      <c r="J738" s="5">
        <v>61</v>
      </c>
      <c r="K738" s="5" t="s">
        <v>228</v>
      </c>
      <c r="L738" s="5">
        <v>69</v>
      </c>
      <c r="M738" s="5" t="s">
        <v>229</v>
      </c>
      <c r="N738" s="5">
        <v>54</v>
      </c>
      <c r="O738" s="5" t="s">
        <v>291</v>
      </c>
    </row>
    <row r="739" spans="1:15" x14ac:dyDescent="0.25">
      <c r="A739" s="5">
        <v>738</v>
      </c>
      <c r="B739" s="5" t="s">
        <v>1251</v>
      </c>
      <c r="C739" s="5" t="s">
        <v>253</v>
      </c>
      <c r="D739" s="5" t="s">
        <v>302</v>
      </c>
      <c r="E739" s="5" t="s">
        <v>497</v>
      </c>
      <c r="F739" s="5" t="s">
        <v>226</v>
      </c>
      <c r="G739" s="11">
        <v>284</v>
      </c>
      <c r="H739" s="5">
        <v>62</v>
      </c>
      <c r="I739" s="5" t="s">
        <v>227</v>
      </c>
      <c r="J739" s="5">
        <v>60</v>
      </c>
      <c r="K739" s="5" t="s">
        <v>228</v>
      </c>
      <c r="L739" s="5">
        <v>71</v>
      </c>
      <c r="M739" s="5" t="s">
        <v>229</v>
      </c>
      <c r="N739" s="5">
        <v>91</v>
      </c>
      <c r="O739" s="5" t="s">
        <v>230</v>
      </c>
    </row>
    <row r="740" spans="1:15" x14ac:dyDescent="0.25">
      <c r="A740" s="5">
        <v>739</v>
      </c>
      <c r="B740" s="5" t="s">
        <v>1252</v>
      </c>
      <c r="C740" s="5" t="s">
        <v>253</v>
      </c>
      <c r="D740" s="5" t="s">
        <v>425</v>
      </c>
      <c r="E740" s="5" t="s">
        <v>991</v>
      </c>
      <c r="F740" s="5" t="s">
        <v>435</v>
      </c>
      <c r="G740" s="11">
        <v>200</v>
      </c>
      <c r="H740" s="5">
        <v>63</v>
      </c>
      <c r="I740" s="5" t="s">
        <v>250</v>
      </c>
      <c r="J740" s="5">
        <v>52</v>
      </c>
      <c r="K740" s="5" t="s">
        <v>239</v>
      </c>
      <c r="L740" s="5">
        <v>38</v>
      </c>
      <c r="M740" s="5" t="s">
        <v>234</v>
      </c>
      <c r="N740" s="5">
        <v>47</v>
      </c>
      <c r="O740" s="5" t="s">
        <v>251</v>
      </c>
    </row>
    <row r="741" spans="1:15" x14ac:dyDescent="0.25">
      <c r="A741" s="5">
        <v>740</v>
      </c>
      <c r="B741" s="5" t="s">
        <v>1253</v>
      </c>
      <c r="C741" s="5" t="s">
        <v>253</v>
      </c>
      <c r="D741" s="5" t="s">
        <v>372</v>
      </c>
      <c r="E741" s="5" t="s">
        <v>685</v>
      </c>
      <c r="F741" s="5" t="s">
        <v>637</v>
      </c>
      <c r="G741" s="11">
        <v>257</v>
      </c>
      <c r="H741" s="5">
        <v>81</v>
      </c>
      <c r="I741" s="5" t="s">
        <v>227</v>
      </c>
      <c r="J741" s="5">
        <v>63</v>
      </c>
      <c r="K741" s="5" t="s">
        <v>228</v>
      </c>
      <c r="L741" s="5">
        <v>67</v>
      </c>
      <c r="M741" s="5" t="s">
        <v>229</v>
      </c>
      <c r="N741" s="5">
        <v>46</v>
      </c>
      <c r="O741" s="5" t="s">
        <v>230</v>
      </c>
    </row>
    <row r="742" spans="1:15" x14ac:dyDescent="0.25">
      <c r="A742" s="5">
        <v>741</v>
      </c>
      <c r="B742" s="5" t="s">
        <v>1254</v>
      </c>
      <c r="C742" s="5" t="s">
        <v>253</v>
      </c>
      <c r="D742" s="5" t="s">
        <v>422</v>
      </c>
      <c r="E742" s="5" t="s">
        <v>432</v>
      </c>
      <c r="F742" s="5" t="s">
        <v>637</v>
      </c>
      <c r="G742" s="11">
        <v>256</v>
      </c>
      <c r="H742" s="5">
        <v>80</v>
      </c>
      <c r="I742" s="5" t="s">
        <v>227</v>
      </c>
      <c r="J742" s="5">
        <v>63</v>
      </c>
      <c r="K742" s="5" t="s">
        <v>228</v>
      </c>
      <c r="L742" s="5">
        <v>67</v>
      </c>
      <c r="M742" s="5" t="s">
        <v>229</v>
      </c>
      <c r="N742" s="5">
        <v>46</v>
      </c>
      <c r="O742" s="5" t="s">
        <v>230</v>
      </c>
    </row>
    <row r="743" spans="1:15" x14ac:dyDescent="0.25">
      <c r="A743" s="5">
        <v>742</v>
      </c>
      <c r="B743" s="5" t="s">
        <v>1255</v>
      </c>
      <c r="C743" s="5" t="s">
        <v>253</v>
      </c>
      <c r="D743" s="5" t="s">
        <v>340</v>
      </c>
      <c r="E743" s="5" t="s">
        <v>1256</v>
      </c>
      <c r="F743" s="5" t="s">
        <v>299</v>
      </c>
      <c r="G743" s="11">
        <v>268</v>
      </c>
      <c r="H743" s="5">
        <v>68</v>
      </c>
      <c r="I743" s="5" t="s">
        <v>234</v>
      </c>
      <c r="J743" s="5">
        <v>71</v>
      </c>
      <c r="K743" s="5" t="s">
        <v>228</v>
      </c>
      <c r="L743" s="5">
        <v>70</v>
      </c>
      <c r="M743" s="5" t="s">
        <v>442</v>
      </c>
      <c r="N743" s="5">
        <v>59</v>
      </c>
      <c r="O743" s="5" t="s">
        <v>277</v>
      </c>
    </row>
    <row r="744" spans="1:15" x14ac:dyDescent="0.25">
      <c r="A744" s="5">
        <v>743</v>
      </c>
      <c r="B744" s="5" t="s">
        <v>1257</v>
      </c>
      <c r="C744" s="5" t="s">
        <v>253</v>
      </c>
      <c r="D744" s="5" t="s">
        <v>340</v>
      </c>
      <c r="E744" s="5" t="s">
        <v>1258</v>
      </c>
      <c r="F744" s="5" t="s">
        <v>250</v>
      </c>
      <c r="G744" s="11">
        <v>267</v>
      </c>
      <c r="H744" s="5">
        <v>81</v>
      </c>
      <c r="I744" s="5" t="s">
        <v>466</v>
      </c>
      <c r="J744" s="5">
        <v>75</v>
      </c>
      <c r="K744" s="5" t="s">
        <v>250</v>
      </c>
      <c r="L744" s="5">
        <v>50</v>
      </c>
      <c r="M744" s="5" t="s">
        <v>234</v>
      </c>
      <c r="N744" s="5">
        <v>61</v>
      </c>
      <c r="O744" s="5" t="s">
        <v>251</v>
      </c>
    </row>
    <row r="745" spans="1:15" x14ac:dyDescent="0.25">
      <c r="A745" s="5">
        <v>744</v>
      </c>
      <c r="B745" s="5" t="s">
        <v>1259</v>
      </c>
      <c r="C745" s="5" t="s">
        <v>223</v>
      </c>
      <c r="D745" s="5" t="s">
        <v>470</v>
      </c>
      <c r="E745" s="5" t="s">
        <v>1260</v>
      </c>
      <c r="F745" s="5" t="s">
        <v>226</v>
      </c>
      <c r="G745" s="11">
        <v>249</v>
      </c>
      <c r="H745" s="5">
        <v>68</v>
      </c>
      <c r="I745" s="5" t="s">
        <v>227</v>
      </c>
      <c r="J745" s="5">
        <v>41</v>
      </c>
      <c r="K745" s="5" t="s">
        <v>228</v>
      </c>
      <c r="L745" s="5">
        <v>71</v>
      </c>
      <c r="M745" s="5" t="s">
        <v>229</v>
      </c>
      <c r="N745" s="5">
        <v>69</v>
      </c>
      <c r="O745" s="5" t="s">
        <v>230</v>
      </c>
    </row>
    <row r="746" spans="1:15" x14ac:dyDescent="0.25">
      <c r="A746" s="5">
        <v>745</v>
      </c>
      <c r="B746" s="5" t="s">
        <v>1261</v>
      </c>
      <c r="C746" s="5" t="s">
        <v>223</v>
      </c>
      <c r="D746" s="5" t="s">
        <v>302</v>
      </c>
      <c r="E746" s="5" t="s">
        <v>576</v>
      </c>
      <c r="F746" s="5" t="s">
        <v>335</v>
      </c>
      <c r="G746" s="11">
        <v>266</v>
      </c>
      <c r="H746" s="5">
        <v>65</v>
      </c>
      <c r="I746" s="5" t="s">
        <v>250</v>
      </c>
      <c r="J746" s="5">
        <v>70</v>
      </c>
      <c r="K746" s="5" t="s">
        <v>239</v>
      </c>
      <c r="L746" s="5">
        <v>58</v>
      </c>
      <c r="M746" s="5" t="s">
        <v>240</v>
      </c>
      <c r="N746" s="5">
        <v>73</v>
      </c>
      <c r="O746" s="5" t="s">
        <v>266</v>
      </c>
    </row>
    <row r="747" spans="1:15" x14ac:dyDescent="0.25">
      <c r="A747" s="5">
        <v>746</v>
      </c>
      <c r="B747" s="5" t="s">
        <v>1262</v>
      </c>
      <c r="C747" s="5" t="s">
        <v>253</v>
      </c>
      <c r="D747" s="5" t="s">
        <v>302</v>
      </c>
      <c r="E747" s="5" t="s">
        <v>929</v>
      </c>
      <c r="F747" s="5" t="s">
        <v>795</v>
      </c>
      <c r="G747" s="11">
        <v>292</v>
      </c>
      <c r="H747" s="5">
        <v>74</v>
      </c>
      <c r="I747" s="5" t="s">
        <v>228</v>
      </c>
      <c r="J747" s="5">
        <v>70</v>
      </c>
      <c r="K747" s="5" t="s">
        <v>234</v>
      </c>
      <c r="L747" s="5">
        <v>79</v>
      </c>
      <c r="M747" s="5" t="s">
        <v>229</v>
      </c>
      <c r="N747" s="5">
        <v>69</v>
      </c>
      <c r="O747" s="5" t="s">
        <v>277</v>
      </c>
    </row>
    <row r="748" spans="1:15" x14ac:dyDescent="0.25">
      <c r="A748" s="5">
        <v>747</v>
      </c>
      <c r="B748" s="5" t="s">
        <v>1263</v>
      </c>
      <c r="C748" s="5" t="s">
        <v>223</v>
      </c>
      <c r="D748" s="5" t="s">
        <v>372</v>
      </c>
      <c r="E748" s="5" t="s">
        <v>542</v>
      </c>
      <c r="F748" s="5" t="s">
        <v>342</v>
      </c>
      <c r="G748" s="11">
        <v>278</v>
      </c>
      <c r="H748" s="5">
        <v>60</v>
      </c>
      <c r="I748" s="5" t="s">
        <v>250</v>
      </c>
      <c r="J748" s="5">
        <v>63</v>
      </c>
      <c r="K748" s="5" t="s">
        <v>239</v>
      </c>
      <c r="L748" s="5">
        <v>79</v>
      </c>
      <c r="M748" s="5" t="s">
        <v>234</v>
      </c>
      <c r="N748" s="5">
        <v>76</v>
      </c>
      <c r="O748" s="5" t="s">
        <v>251</v>
      </c>
    </row>
    <row r="749" spans="1:15" x14ac:dyDescent="0.25">
      <c r="A749" s="5">
        <v>748</v>
      </c>
      <c r="B749" s="5" t="s">
        <v>1264</v>
      </c>
      <c r="C749" s="5" t="s">
        <v>253</v>
      </c>
      <c r="D749" s="5" t="s">
        <v>302</v>
      </c>
      <c r="E749" s="5" t="s">
        <v>497</v>
      </c>
      <c r="F749" s="5" t="s">
        <v>276</v>
      </c>
      <c r="G749" s="11">
        <v>272</v>
      </c>
      <c r="H749" s="5">
        <v>68</v>
      </c>
      <c r="I749" s="5" t="s">
        <v>234</v>
      </c>
      <c r="J749" s="5">
        <v>74</v>
      </c>
      <c r="K749" s="5" t="s">
        <v>228</v>
      </c>
      <c r="L749" s="5">
        <v>70</v>
      </c>
      <c r="M749" s="5" t="s">
        <v>229</v>
      </c>
      <c r="N749" s="5">
        <v>60</v>
      </c>
      <c r="O749" s="5" t="s">
        <v>277</v>
      </c>
    </row>
    <row r="750" spans="1:15" x14ac:dyDescent="0.25">
      <c r="A750" s="5">
        <v>749</v>
      </c>
      <c r="B750" s="5" t="s">
        <v>1265</v>
      </c>
      <c r="C750" s="5" t="s">
        <v>223</v>
      </c>
      <c r="D750" s="5" t="s">
        <v>422</v>
      </c>
      <c r="E750" s="5" t="s">
        <v>526</v>
      </c>
      <c r="F750" s="5" t="s">
        <v>382</v>
      </c>
      <c r="G750" s="11">
        <v>243</v>
      </c>
      <c r="H750" s="5">
        <v>57</v>
      </c>
      <c r="I750" s="5" t="s">
        <v>227</v>
      </c>
      <c r="J750" s="5">
        <v>53</v>
      </c>
      <c r="K750" s="5" t="s">
        <v>228</v>
      </c>
      <c r="L750" s="5">
        <v>64</v>
      </c>
      <c r="M750" s="5" t="s">
        <v>229</v>
      </c>
      <c r="N750" s="5">
        <v>69</v>
      </c>
      <c r="O750" s="5" t="s">
        <v>230</v>
      </c>
    </row>
    <row r="751" spans="1:15" x14ac:dyDescent="0.25">
      <c r="A751" s="5">
        <v>750</v>
      </c>
      <c r="B751" s="5" t="s">
        <v>1266</v>
      </c>
      <c r="C751" s="5" t="s">
        <v>253</v>
      </c>
      <c r="D751" s="5" t="s">
        <v>422</v>
      </c>
      <c r="E751" s="5" t="s">
        <v>936</v>
      </c>
      <c r="F751" s="5" t="s">
        <v>291</v>
      </c>
      <c r="G751" s="11">
        <v>235</v>
      </c>
      <c r="H751" s="5">
        <v>66</v>
      </c>
      <c r="I751" s="5" t="s">
        <v>234</v>
      </c>
      <c r="J751" s="5">
        <v>39</v>
      </c>
      <c r="K751" s="5" t="s">
        <v>227</v>
      </c>
      <c r="L751" s="5">
        <v>69</v>
      </c>
      <c r="M751" s="5" t="s">
        <v>228</v>
      </c>
      <c r="N751" s="5">
        <v>61</v>
      </c>
      <c r="O751" s="5" t="s">
        <v>291</v>
      </c>
    </row>
    <row r="752" spans="1:15" x14ac:dyDescent="0.25">
      <c r="A752" s="5">
        <v>751</v>
      </c>
      <c r="B752" s="5" t="s">
        <v>1267</v>
      </c>
      <c r="C752" s="5" t="s">
        <v>223</v>
      </c>
      <c r="D752" s="5" t="s">
        <v>422</v>
      </c>
      <c r="E752" s="5" t="s">
        <v>618</v>
      </c>
      <c r="F752" s="5" t="s">
        <v>250</v>
      </c>
      <c r="G752" s="11">
        <v>210</v>
      </c>
      <c r="H752" s="5">
        <v>46</v>
      </c>
      <c r="I752" s="5" t="s">
        <v>250</v>
      </c>
      <c r="J752" s="5">
        <v>50</v>
      </c>
      <c r="K752" s="5" t="s">
        <v>239</v>
      </c>
      <c r="L752" s="5">
        <v>41</v>
      </c>
      <c r="M752" s="5" t="s">
        <v>234</v>
      </c>
      <c r="N752" s="5">
        <v>73</v>
      </c>
      <c r="O752" s="5" t="s">
        <v>251</v>
      </c>
    </row>
    <row r="753" spans="1:15" x14ac:dyDescent="0.25">
      <c r="A753" s="5">
        <v>752</v>
      </c>
      <c r="B753" s="5" t="s">
        <v>1268</v>
      </c>
      <c r="C753" s="5" t="s">
        <v>253</v>
      </c>
      <c r="D753" s="5" t="s">
        <v>302</v>
      </c>
      <c r="E753" s="5" t="s">
        <v>462</v>
      </c>
      <c r="F753" s="5" t="s">
        <v>276</v>
      </c>
      <c r="G753" s="11">
        <v>254</v>
      </c>
      <c r="H753" s="5">
        <v>66</v>
      </c>
      <c r="I753" s="5" t="s">
        <v>234</v>
      </c>
      <c r="J753" s="5">
        <v>50</v>
      </c>
      <c r="K753" s="5" t="s">
        <v>229</v>
      </c>
      <c r="L753" s="5">
        <v>78</v>
      </c>
      <c r="M753" s="5" t="s">
        <v>228</v>
      </c>
      <c r="N753" s="5">
        <v>60</v>
      </c>
      <c r="O753" s="5" t="s">
        <v>277</v>
      </c>
    </row>
    <row r="754" spans="1:15" x14ac:dyDescent="0.25">
      <c r="A754" s="5">
        <v>753</v>
      </c>
      <c r="B754" s="5" t="s">
        <v>1269</v>
      </c>
      <c r="C754" s="5" t="s">
        <v>253</v>
      </c>
      <c r="D754" s="5" t="s">
        <v>422</v>
      </c>
      <c r="E754" s="5" t="s">
        <v>454</v>
      </c>
      <c r="F754" s="5" t="s">
        <v>279</v>
      </c>
      <c r="G754" s="11">
        <v>250</v>
      </c>
      <c r="H754" s="5">
        <v>63</v>
      </c>
      <c r="I754" s="5" t="s">
        <v>228</v>
      </c>
      <c r="J754" s="5">
        <v>71</v>
      </c>
      <c r="K754" s="5" t="s">
        <v>234</v>
      </c>
      <c r="L754" s="5">
        <v>74</v>
      </c>
      <c r="M754" s="5" t="s">
        <v>229</v>
      </c>
      <c r="N754" s="5">
        <v>42</v>
      </c>
      <c r="O754" s="5" t="s">
        <v>257</v>
      </c>
    </row>
    <row r="755" spans="1:15" x14ac:dyDescent="0.25">
      <c r="A755" s="5">
        <v>754</v>
      </c>
      <c r="B755" s="5" t="s">
        <v>1270</v>
      </c>
      <c r="C755" s="5" t="s">
        <v>223</v>
      </c>
      <c r="D755" s="5" t="s">
        <v>340</v>
      </c>
      <c r="E755" s="5" t="s">
        <v>708</v>
      </c>
      <c r="F755" s="5" t="s">
        <v>386</v>
      </c>
      <c r="G755" s="11">
        <v>257</v>
      </c>
      <c r="H755" s="5">
        <v>70</v>
      </c>
      <c r="I755" s="5" t="s">
        <v>320</v>
      </c>
      <c r="J755" s="5">
        <v>69</v>
      </c>
      <c r="K755" s="5" t="s">
        <v>239</v>
      </c>
      <c r="L755" s="5">
        <v>57</v>
      </c>
      <c r="M755" s="5" t="s">
        <v>240</v>
      </c>
      <c r="N755" s="5">
        <v>61</v>
      </c>
      <c r="O755" s="5" t="s">
        <v>266</v>
      </c>
    </row>
    <row r="756" spans="1:15" x14ac:dyDescent="0.25">
      <c r="A756" s="5">
        <v>755</v>
      </c>
      <c r="B756" s="5" t="s">
        <v>1271</v>
      </c>
      <c r="C756" s="5" t="s">
        <v>253</v>
      </c>
      <c r="D756" s="5" t="s">
        <v>302</v>
      </c>
      <c r="E756" s="5" t="s">
        <v>677</v>
      </c>
      <c r="F756" s="5" t="s">
        <v>250</v>
      </c>
      <c r="G756" s="11">
        <v>235</v>
      </c>
      <c r="H756" s="5">
        <v>44</v>
      </c>
      <c r="I756" s="5" t="s">
        <v>234</v>
      </c>
      <c r="J756" s="5">
        <v>63</v>
      </c>
      <c r="K756" s="5" t="s">
        <v>250</v>
      </c>
      <c r="L756" s="5">
        <v>65</v>
      </c>
      <c r="M756" s="5" t="s">
        <v>239</v>
      </c>
      <c r="N756" s="5">
        <v>63</v>
      </c>
      <c r="O756" s="5" t="s">
        <v>251</v>
      </c>
    </row>
    <row r="757" spans="1:15" x14ac:dyDescent="0.25">
      <c r="A757" s="5">
        <v>756</v>
      </c>
      <c r="B757" s="5" t="s">
        <v>1272</v>
      </c>
      <c r="C757" s="5" t="s">
        <v>253</v>
      </c>
      <c r="D757" s="5" t="s">
        <v>340</v>
      </c>
      <c r="E757" s="5" t="s">
        <v>1273</v>
      </c>
      <c r="F757" s="5" t="s">
        <v>304</v>
      </c>
      <c r="G757" s="11">
        <v>267</v>
      </c>
      <c r="H757" s="5">
        <v>79</v>
      </c>
      <c r="I757" s="5" t="s">
        <v>228</v>
      </c>
      <c r="J757" s="5">
        <v>71</v>
      </c>
      <c r="K757" s="5" t="s">
        <v>234</v>
      </c>
      <c r="L757" s="5">
        <v>63</v>
      </c>
      <c r="M757" s="5" t="s">
        <v>229</v>
      </c>
      <c r="N757" s="5">
        <v>54</v>
      </c>
      <c r="O757" s="5" t="s">
        <v>277</v>
      </c>
    </row>
    <row r="758" spans="1:15" x14ac:dyDescent="0.25">
      <c r="A758" s="5">
        <v>757</v>
      </c>
      <c r="B758" s="5" t="s">
        <v>1274</v>
      </c>
      <c r="C758" s="5" t="s">
        <v>253</v>
      </c>
      <c r="D758" s="5" t="s">
        <v>340</v>
      </c>
      <c r="E758" s="5" t="s">
        <v>853</v>
      </c>
      <c r="F758" s="5" t="s">
        <v>304</v>
      </c>
      <c r="G758" s="11">
        <v>246</v>
      </c>
      <c r="H758" s="5">
        <v>50</v>
      </c>
      <c r="I758" s="5" t="s">
        <v>228</v>
      </c>
      <c r="J758" s="5">
        <v>60</v>
      </c>
      <c r="K758" s="5" t="s">
        <v>229</v>
      </c>
      <c r="L758" s="5">
        <v>59</v>
      </c>
      <c r="M758" s="5" t="s">
        <v>234</v>
      </c>
      <c r="N758" s="5">
        <v>77</v>
      </c>
      <c r="O758" s="5" t="s">
        <v>277</v>
      </c>
    </row>
    <row r="759" spans="1:15" x14ac:dyDescent="0.25">
      <c r="A759" s="5">
        <v>758</v>
      </c>
      <c r="B759" s="5" t="s">
        <v>1275</v>
      </c>
      <c r="C759" s="5" t="s">
        <v>253</v>
      </c>
      <c r="D759" s="5" t="s">
        <v>340</v>
      </c>
      <c r="E759" s="5" t="s">
        <v>539</v>
      </c>
      <c r="F759" s="5" t="s">
        <v>535</v>
      </c>
      <c r="G759" s="11">
        <v>223</v>
      </c>
      <c r="H759" s="5">
        <v>43</v>
      </c>
      <c r="I759" s="5" t="s">
        <v>227</v>
      </c>
      <c r="J759" s="5">
        <v>62</v>
      </c>
      <c r="K759" s="5" t="s">
        <v>229</v>
      </c>
      <c r="L759" s="5">
        <v>48</v>
      </c>
      <c r="M759" s="5" t="s">
        <v>228</v>
      </c>
      <c r="N759" s="5">
        <v>70</v>
      </c>
      <c r="O759" s="5" t="s">
        <v>257</v>
      </c>
    </row>
    <row r="760" spans="1:15" x14ac:dyDescent="0.25">
      <c r="A760" s="5">
        <v>759</v>
      </c>
      <c r="B760" s="5" t="s">
        <v>1276</v>
      </c>
      <c r="C760" s="5" t="s">
        <v>223</v>
      </c>
      <c r="D760" s="5" t="s">
        <v>340</v>
      </c>
      <c r="E760" s="5" t="s">
        <v>539</v>
      </c>
      <c r="F760" s="5" t="s">
        <v>250</v>
      </c>
      <c r="G760" s="11">
        <v>224</v>
      </c>
      <c r="H760" s="5">
        <v>68</v>
      </c>
      <c r="I760" s="5" t="s">
        <v>250</v>
      </c>
      <c r="J760" s="5">
        <v>52</v>
      </c>
      <c r="K760" s="5" t="s">
        <v>239</v>
      </c>
      <c r="L760" s="5">
        <v>45</v>
      </c>
      <c r="M760" s="5" t="s">
        <v>234</v>
      </c>
      <c r="N760" s="5">
        <v>59</v>
      </c>
      <c r="O760" s="5" t="s">
        <v>251</v>
      </c>
    </row>
    <row r="761" spans="1:15" x14ac:dyDescent="0.25">
      <c r="A761" s="5">
        <v>760</v>
      </c>
      <c r="B761" s="5" t="s">
        <v>1277</v>
      </c>
      <c r="C761" s="5" t="s">
        <v>223</v>
      </c>
      <c r="D761" s="5" t="s">
        <v>340</v>
      </c>
      <c r="E761" s="5" t="s">
        <v>539</v>
      </c>
      <c r="F761" s="5" t="s">
        <v>237</v>
      </c>
      <c r="G761" s="11">
        <v>214</v>
      </c>
      <c r="H761" s="5">
        <v>53</v>
      </c>
      <c r="I761" s="5" t="s">
        <v>240</v>
      </c>
      <c r="J761" s="5">
        <v>66</v>
      </c>
      <c r="K761" s="5" t="s">
        <v>238</v>
      </c>
      <c r="L761" s="5">
        <v>44</v>
      </c>
      <c r="M761" s="5" t="s">
        <v>239</v>
      </c>
      <c r="N761" s="5">
        <v>51</v>
      </c>
      <c r="O761" s="5" t="s">
        <v>237</v>
      </c>
    </row>
    <row r="762" spans="1:15" x14ac:dyDescent="0.25">
      <c r="A762" s="5">
        <v>761</v>
      </c>
      <c r="B762" s="5" t="s">
        <v>1278</v>
      </c>
      <c r="C762" s="5" t="s">
        <v>253</v>
      </c>
      <c r="D762" s="5" t="s">
        <v>340</v>
      </c>
      <c r="E762" s="5" t="s">
        <v>1138</v>
      </c>
      <c r="F762" s="5" t="s">
        <v>237</v>
      </c>
      <c r="G762" s="11">
        <v>228</v>
      </c>
      <c r="H762" s="5">
        <v>68</v>
      </c>
      <c r="I762" s="5" t="s">
        <v>320</v>
      </c>
      <c r="J762" s="5">
        <v>43</v>
      </c>
      <c r="K762" s="5" t="s">
        <v>239</v>
      </c>
      <c r="L762" s="5">
        <v>58</v>
      </c>
      <c r="M762" s="5" t="s">
        <v>240</v>
      </c>
      <c r="N762" s="5">
        <v>59</v>
      </c>
      <c r="O762" s="5" t="s">
        <v>237</v>
      </c>
    </row>
    <row r="763" spans="1:15" x14ac:dyDescent="0.25">
      <c r="A763" s="5">
        <v>762</v>
      </c>
      <c r="B763" s="5" t="s">
        <v>1279</v>
      </c>
      <c r="C763" s="5" t="s">
        <v>253</v>
      </c>
      <c r="D763" s="5" t="s">
        <v>349</v>
      </c>
      <c r="E763" s="5" t="s">
        <v>1280</v>
      </c>
      <c r="F763" s="5" t="s">
        <v>435</v>
      </c>
      <c r="G763" s="11">
        <v>220</v>
      </c>
      <c r="H763" s="5">
        <v>64</v>
      </c>
      <c r="I763" s="5" t="s">
        <v>234</v>
      </c>
      <c r="J763" s="5">
        <v>62</v>
      </c>
      <c r="K763" s="5" t="s">
        <v>250</v>
      </c>
      <c r="L763" s="5">
        <v>50</v>
      </c>
      <c r="M763" s="5" t="s">
        <v>239</v>
      </c>
      <c r="N763" s="5">
        <v>44</v>
      </c>
      <c r="O763" s="5" t="s">
        <v>251</v>
      </c>
    </row>
    <row r="764" spans="1:15" x14ac:dyDescent="0.25">
      <c r="A764" s="5">
        <v>763</v>
      </c>
      <c r="B764" s="5" t="s">
        <v>1281</v>
      </c>
      <c r="C764" s="5" t="s">
        <v>223</v>
      </c>
      <c r="D764" s="5" t="s">
        <v>422</v>
      </c>
      <c r="E764" s="5" t="s">
        <v>423</v>
      </c>
      <c r="F764" s="5" t="s">
        <v>631</v>
      </c>
      <c r="G764" s="11">
        <v>238</v>
      </c>
      <c r="H764" s="5">
        <v>48</v>
      </c>
      <c r="I764" s="5" t="s">
        <v>229</v>
      </c>
      <c r="J764" s="5">
        <v>63</v>
      </c>
      <c r="K764" s="5" t="s">
        <v>227</v>
      </c>
      <c r="L764" s="5">
        <v>71</v>
      </c>
      <c r="M764" s="5" t="s">
        <v>228</v>
      </c>
      <c r="N764" s="5">
        <v>56</v>
      </c>
      <c r="O764" s="5" t="s">
        <v>257</v>
      </c>
    </row>
    <row r="765" spans="1:15" x14ac:dyDescent="0.25">
      <c r="A765" s="5">
        <v>764</v>
      </c>
      <c r="B765" s="5" t="s">
        <v>1282</v>
      </c>
      <c r="C765" s="5" t="s">
        <v>253</v>
      </c>
      <c r="D765" s="5" t="s">
        <v>337</v>
      </c>
      <c r="E765" s="5" t="s">
        <v>891</v>
      </c>
      <c r="F765" s="5" t="s">
        <v>226</v>
      </c>
      <c r="G765" s="11">
        <v>298</v>
      </c>
      <c r="H765" s="5">
        <v>63</v>
      </c>
      <c r="I765" s="5" t="s">
        <v>227</v>
      </c>
      <c r="J765" s="5">
        <v>70</v>
      </c>
      <c r="K765" s="5" t="s">
        <v>228</v>
      </c>
      <c r="L765" s="5">
        <v>78</v>
      </c>
      <c r="M765" s="5" t="s">
        <v>229</v>
      </c>
      <c r="N765" s="5">
        <v>87</v>
      </c>
      <c r="O765" s="5" t="s">
        <v>230</v>
      </c>
    </row>
    <row r="766" spans="1:15" x14ac:dyDescent="0.25">
      <c r="A766" s="5">
        <v>765</v>
      </c>
      <c r="B766" s="5" t="s">
        <v>1283</v>
      </c>
      <c r="C766" s="5" t="s">
        <v>223</v>
      </c>
      <c r="D766" s="5" t="s">
        <v>425</v>
      </c>
      <c r="E766" s="5" t="s">
        <v>473</v>
      </c>
      <c r="F766" s="5" t="s">
        <v>226</v>
      </c>
      <c r="G766" s="11">
        <v>251</v>
      </c>
      <c r="H766" s="5">
        <v>63</v>
      </c>
      <c r="I766" s="5" t="s">
        <v>227</v>
      </c>
      <c r="J766" s="5">
        <v>69</v>
      </c>
      <c r="K766" s="5" t="s">
        <v>228</v>
      </c>
      <c r="L766" s="5">
        <v>62</v>
      </c>
      <c r="M766" s="5" t="s">
        <v>229</v>
      </c>
      <c r="N766" s="5">
        <v>57</v>
      </c>
      <c r="O766" s="5" t="s">
        <v>230</v>
      </c>
    </row>
    <row r="767" spans="1:15" x14ac:dyDescent="0.25">
      <c r="A767" s="5">
        <v>766</v>
      </c>
      <c r="B767" s="5" t="s">
        <v>1284</v>
      </c>
      <c r="C767" s="5" t="s">
        <v>223</v>
      </c>
      <c r="D767" s="5" t="s">
        <v>739</v>
      </c>
      <c r="E767" s="5" t="s">
        <v>1285</v>
      </c>
      <c r="F767" s="5" t="s">
        <v>265</v>
      </c>
      <c r="G767" s="11">
        <v>205</v>
      </c>
      <c r="H767" s="5">
        <v>58</v>
      </c>
      <c r="I767" s="5" t="s">
        <v>250</v>
      </c>
      <c r="J767" s="5">
        <v>42</v>
      </c>
      <c r="K767" s="5" t="s">
        <v>239</v>
      </c>
      <c r="L767" s="5">
        <v>55</v>
      </c>
      <c r="M767" s="5" t="s">
        <v>240</v>
      </c>
      <c r="N767" s="5">
        <v>50</v>
      </c>
      <c r="O767" s="5" t="s">
        <v>266</v>
      </c>
    </row>
    <row r="768" spans="1:15" x14ac:dyDescent="0.25">
      <c r="A768" s="5">
        <v>767</v>
      </c>
      <c r="B768" s="5" t="s">
        <v>1286</v>
      </c>
      <c r="C768" s="5" t="s">
        <v>223</v>
      </c>
      <c r="D768" s="5" t="s">
        <v>340</v>
      </c>
      <c r="E768" s="5" t="s">
        <v>853</v>
      </c>
      <c r="F768" s="5" t="s">
        <v>386</v>
      </c>
      <c r="G768" s="11">
        <v>225</v>
      </c>
      <c r="H768" s="5">
        <v>63</v>
      </c>
      <c r="I768" s="5" t="s">
        <v>238</v>
      </c>
      <c r="J768" s="5">
        <v>57</v>
      </c>
      <c r="K768" s="5" t="s">
        <v>240</v>
      </c>
      <c r="L768" s="5">
        <v>60</v>
      </c>
      <c r="M768" s="5" t="s">
        <v>239</v>
      </c>
      <c r="N768" s="5">
        <v>45</v>
      </c>
      <c r="O768" s="5" t="s">
        <v>266</v>
      </c>
    </row>
    <row r="769" spans="1:15" x14ac:dyDescent="0.25">
      <c r="A769" s="5">
        <v>768</v>
      </c>
      <c r="B769" s="5" t="s">
        <v>1287</v>
      </c>
      <c r="C769" s="5" t="s">
        <v>223</v>
      </c>
      <c r="D769" s="5" t="s">
        <v>422</v>
      </c>
      <c r="E769" s="5" t="s">
        <v>460</v>
      </c>
      <c r="F769" s="5" t="s">
        <v>226</v>
      </c>
      <c r="G769" s="11">
        <v>247</v>
      </c>
      <c r="H769" s="5">
        <v>54</v>
      </c>
      <c r="I769" s="5" t="s">
        <v>227</v>
      </c>
      <c r="J769" s="5">
        <v>65</v>
      </c>
      <c r="K769" s="5" t="s">
        <v>228</v>
      </c>
      <c r="L769" s="5">
        <v>61</v>
      </c>
      <c r="M769" s="5" t="s">
        <v>229</v>
      </c>
      <c r="N769" s="5">
        <v>67</v>
      </c>
      <c r="O769" s="5" t="s">
        <v>230</v>
      </c>
    </row>
    <row r="770" spans="1:15" x14ac:dyDescent="0.25">
      <c r="A770" s="5">
        <v>769</v>
      </c>
      <c r="B770" s="5" t="s">
        <v>1288</v>
      </c>
      <c r="C770" s="5" t="s">
        <v>223</v>
      </c>
      <c r="D770" s="5" t="s">
        <v>302</v>
      </c>
      <c r="E770" s="5" t="s">
        <v>906</v>
      </c>
      <c r="F770" s="5" t="s">
        <v>291</v>
      </c>
      <c r="G770" s="11">
        <v>220</v>
      </c>
      <c r="H770" s="5">
        <v>66</v>
      </c>
      <c r="I770" s="5" t="s">
        <v>227</v>
      </c>
      <c r="J770" s="5">
        <v>43</v>
      </c>
      <c r="K770" s="5" t="s">
        <v>228</v>
      </c>
      <c r="L770" s="5">
        <v>63</v>
      </c>
      <c r="M770" s="5" t="s">
        <v>229</v>
      </c>
      <c r="N770" s="5">
        <v>48</v>
      </c>
      <c r="O770" s="5" t="s">
        <v>291</v>
      </c>
    </row>
    <row r="771" spans="1:15" x14ac:dyDescent="0.25">
      <c r="A771" s="5">
        <v>770</v>
      </c>
      <c r="B771" s="5" t="s">
        <v>1289</v>
      </c>
      <c r="C771" s="5" t="s">
        <v>253</v>
      </c>
      <c r="D771" s="5" t="s">
        <v>422</v>
      </c>
      <c r="E771" s="5" t="s">
        <v>445</v>
      </c>
      <c r="F771" s="5" t="s">
        <v>308</v>
      </c>
      <c r="G771" s="11">
        <v>203</v>
      </c>
      <c r="H771" s="5">
        <v>45</v>
      </c>
      <c r="I771" s="5" t="s">
        <v>320</v>
      </c>
      <c r="J771" s="5">
        <v>48</v>
      </c>
      <c r="K771" s="5" t="s">
        <v>250</v>
      </c>
      <c r="L771" s="5">
        <v>62</v>
      </c>
      <c r="M771" s="5" t="s">
        <v>239</v>
      </c>
      <c r="N771" s="5">
        <v>48</v>
      </c>
      <c r="O771" s="5" t="s">
        <v>266</v>
      </c>
    </row>
    <row r="772" spans="1:15" x14ac:dyDescent="0.25">
      <c r="A772" s="5">
        <v>771</v>
      </c>
      <c r="B772" s="5" t="s">
        <v>1290</v>
      </c>
      <c r="C772" s="5" t="s">
        <v>223</v>
      </c>
      <c r="D772" s="5" t="s">
        <v>302</v>
      </c>
      <c r="E772" s="5" t="s">
        <v>479</v>
      </c>
      <c r="F772" s="5" t="s">
        <v>250</v>
      </c>
      <c r="G772" s="11">
        <v>239</v>
      </c>
      <c r="H772" s="5">
        <v>57</v>
      </c>
      <c r="I772" s="5" t="s">
        <v>250</v>
      </c>
      <c r="J772" s="5">
        <v>64</v>
      </c>
      <c r="K772" s="5" t="s">
        <v>239</v>
      </c>
      <c r="L772" s="5">
        <v>66</v>
      </c>
      <c r="M772" s="5" t="s">
        <v>234</v>
      </c>
      <c r="N772" s="5">
        <v>52</v>
      </c>
      <c r="O772" s="5" t="s">
        <v>251</v>
      </c>
    </row>
    <row r="773" spans="1:15" x14ac:dyDescent="0.25">
      <c r="A773" s="5">
        <v>772</v>
      </c>
      <c r="B773" s="5" t="s">
        <v>1291</v>
      </c>
      <c r="C773" s="5" t="s">
        <v>223</v>
      </c>
      <c r="D773" s="5" t="s">
        <v>302</v>
      </c>
      <c r="E773" s="5" t="s">
        <v>361</v>
      </c>
      <c r="F773" s="5" t="s">
        <v>279</v>
      </c>
      <c r="G773" s="11">
        <v>205</v>
      </c>
      <c r="H773" s="5">
        <v>63</v>
      </c>
      <c r="I773" s="5" t="s">
        <v>234</v>
      </c>
      <c r="J773" s="5">
        <v>52</v>
      </c>
      <c r="K773" s="5" t="s">
        <v>250</v>
      </c>
      <c r="L773" s="5">
        <v>47</v>
      </c>
      <c r="M773" s="5" t="s">
        <v>229</v>
      </c>
      <c r="N773" s="5">
        <v>43</v>
      </c>
      <c r="O773" s="5" t="s">
        <v>257</v>
      </c>
    </row>
    <row r="774" spans="1:15" x14ac:dyDescent="0.25">
      <c r="A774" s="5">
        <v>773</v>
      </c>
      <c r="B774" s="5" t="s">
        <v>1292</v>
      </c>
      <c r="C774" s="5" t="s">
        <v>253</v>
      </c>
      <c r="D774" s="5" t="s">
        <v>232</v>
      </c>
      <c r="E774" s="5" t="s">
        <v>334</v>
      </c>
      <c r="F774" s="5" t="s">
        <v>250</v>
      </c>
      <c r="G774" s="11">
        <v>221</v>
      </c>
      <c r="H774" s="5">
        <v>58</v>
      </c>
      <c r="I774" s="5" t="s">
        <v>250</v>
      </c>
      <c r="J774" s="5">
        <v>62</v>
      </c>
      <c r="K774" s="5" t="s">
        <v>239</v>
      </c>
      <c r="L774" s="5">
        <v>48</v>
      </c>
      <c r="M774" s="5" t="s">
        <v>234</v>
      </c>
      <c r="N774" s="5">
        <v>53</v>
      </c>
      <c r="O774" s="5" t="s">
        <v>251</v>
      </c>
    </row>
    <row r="775" spans="1:15" x14ac:dyDescent="0.25">
      <c r="A775" s="5">
        <v>774</v>
      </c>
      <c r="B775" s="5" t="s">
        <v>1293</v>
      </c>
      <c r="C775" s="5" t="s">
        <v>253</v>
      </c>
      <c r="D775" s="5" t="s">
        <v>261</v>
      </c>
      <c r="E775" s="5" t="s">
        <v>1294</v>
      </c>
      <c r="F775" s="5" t="s">
        <v>249</v>
      </c>
      <c r="G775" s="11">
        <v>203</v>
      </c>
      <c r="H775" s="5">
        <v>44</v>
      </c>
      <c r="I775" s="5" t="s">
        <v>239</v>
      </c>
      <c r="J775" s="5">
        <v>62</v>
      </c>
      <c r="K775" s="5" t="s">
        <v>240</v>
      </c>
      <c r="L775" s="5">
        <v>41</v>
      </c>
      <c r="M775" s="5" t="s">
        <v>238</v>
      </c>
      <c r="N775" s="5">
        <v>56</v>
      </c>
      <c r="O775" s="5" t="s">
        <v>251</v>
      </c>
    </row>
    <row r="776" spans="1:15" x14ac:dyDescent="0.25">
      <c r="A776" s="5">
        <v>775</v>
      </c>
      <c r="B776" s="5" t="s">
        <v>1295</v>
      </c>
      <c r="C776" s="5" t="s">
        <v>253</v>
      </c>
      <c r="D776" s="5" t="s">
        <v>425</v>
      </c>
      <c r="E776" s="5" t="s">
        <v>513</v>
      </c>
      <c r="F776" s="5" t="s">
        <v>400</v>
      </c>
      <c r="G776" s="11">
        <v>270</v>
      </c>
      <c r="H776" s="5">
        <v>66</v>
      </c>
      <c r="I776" s="5" t="s">
        <v>227</v>
      </c>
      <c r="J776" s="5">
        <v>67</v>
      </c>
      <c r="K776" s="5" t="s">
        <v>228</v>
      </c>
      <c r="L776" s="5">
        <v>74</v>
      </c>
      <c r="M776" s="5" t="s">
        <v>234</v>
      </c>
      <c r="N776" s="5">
        <v>63</v>
      </c>
      <c r="O776" s="5" t="s">
        <v>402</v>
      </c>
    </row>
    <row r="777" spans="1:15" x14ac:dyDescent="0.25">
      <c r="A777" s="5">
        <v>776</v>
      </c>
      <c r="B777" s="5" t="s">
        <v>1296</v>
      </c>
      <c r="C777" s="5" t="s">
        <v>253</v>
      </c>
      <c r="D777" s="5" t="s">
        <v>340</v>
      </c>
      <c r="E777" s="5" t="s">
        <v>853</v>
      </c>
      <c r="F777" s="5" t="s">
        <v>551</v>
      </c>
      <c r="G777" s="11">
        <v>214</v>
      </c>
      <c r="H777" s="5">
        <v>69</v>
      </c>
      <c r="I777" s="5" t="s">
        <v>228</v>
      </c>
      <c r="J777" s="5">
        <v>30</v>
      </c>
      <c r="K777" s="5" t="s">
        <v>234</v>
      </c>
      <c r="L777" s="5">
        <v>55</v>
      </c>
      <c r="M777" s="5" t="s">
        <v>229</v>
      </c>
      <c r="N777" s="5">
        <v>60</v>
      </c>
      <c r="O777" s="5" t="s">
        <v>277</v>
      </c>
    </row>
    <row r="778" spans="1:15" x14ac:dyDescent="0.25">
      <c r="A778" s="5">
        <v>777</v>
      </c>
      <c r="B778" s="5" t="s">
        <v>1297</v>
      </c>
      <c r="C778" s="5" t="s">
        <v>223</v>
      </c>
      <c r="D778" s="5" t="s">
        <v>340</v>
      </c>
      <c r="E778" s="5" t="s">
        <v>1189</v>
      </c>
      <c r="F778" s="5" t="s">
        <v>226</v>
      </c>
      <c r="G778" s="11">
        <v>275</v>
      </c>
      <c r="H778" s="5">
        <v>76</v>
      </c>
      <c r="I778" s="5" t="s">
        <v>227</v>
      </c>
      <c r="J778" s="5">
        <v>65</v>
      </c>
      <c r="K778" s="5" t="s">
        <v>228</v>
      </c>
      <c r="L778" s="5">
        <v>70</v>
      </c>
      <c r="M778" s="5" t="s">
        <v>229</v>
      </c>
      <c r="N778" s="5">
        <v>64</v>
      </c>
      <c r="O778" s="5" t="s">
        <v>230</v>
      </c>
    </row>
    <row r="779" spans="1:15" x14ac:dyDescent="0.25">
      <c r="A779" s="5">
        <v>778</v>
      </c>
      <c r="B779" s="5" t="s">
        <v>1298</v>
      </c>
      <c r="C779" s="5" t="s">
        <v>253</v>
      </c>
      <c r="D779" s="5" t="s">
        <v>372</v>
      </c>
      <c r="E779" s="5" t="s">
        <v>834</v>
      </c>
      <c r="F779" s="5" t="s">
        <v>637</v>
      </c>
      <c r="G779" s="11">
        <v>202</v>
      </c>
      <c r="H779" s="5">
        <v>64</v>
      </c>
      <c r="I779" s="5" t="s">
        <v>227</v>
      </c>
      <c r="J779" s="5">
        <v>49</v>
      </c>
      <c r="K779" s="5" t="s">
        <v>228</v>
      </c>
      <c r="L779" s="5">
        <v>43</v>
      </c>
      <c r="M779" s="5" t="s">
        <v>229</v>
      </c>
      <c r="N779" s="5">
        <v>46</v>
      </c>
      <c r="O779" s="5" t="s">
        <v>230</v>
      </c>
    </row>
    <row r="780" spans="1:15" x14ac:dyDescent="0.25">
      <c r="A780" s="5">
        <v>779</v>
      </c>
      <c r="B780" s="5" t="s">
        <v>1299</v>
      </c>
      <c r="C780" s="5" t="s">
        <v>223</v>
      </c>
      <c r="D780" s="5" t="s">
        <v>422</v>
      </c>
      <c r="E780" s="5" t="s">
        <v>423</v>
      </c>
      <c r="F780" s="5" t="s">
        <v>250</v>
      </c>
      <c r="G780" s="11">
        <v>254</v>
      </c>
      <c r="H780" s="5">
        <v>73</v>
      </c>
      <c r="I780" s="5" t="s">
        <v>239</v>
      </c>
      <c r="J780" s="5">
        <v>63</v>
      </c>
      <c r="K780" s="5" t="s">
        <v>250</v>
      </c>
      <c r="L780" s="5">
        <v>58</v>
      </c>
      <c r="M780" s="5" t="s">
        <v>234</v>
      </c>
      <c r="N780" s="5">
        <v>60</v>
      </c>
      <c r="O780" s="5" t="s">
        <v>251</v>
      </c>
    </row>
    <row r="781" spans="1:15" x14ac:dyDescent="0.25">
      <c r="A781" s="5">
        <v>780</v>
      </c>
      <c r="B781" s="5" t="s">
        <v>1300</v>
      </c>
      <c r="C781" s="5" t="s">
        <v>253</v>
      </c>
      <c r="D781" s="5" t="s">
        <v>372</v>
      </c>
      <c r="E781" s="5" t="s">
        <v>378</v>
      </c>
      <c r="F781" s="5" t="s">
        <v>335</v>
      </c>
      <c r="G781" s="11">
        <v>241</v>
      </c>
      <c r="H781" s="5">
        <v>67</v>
      </c>
      <c r="I781" s="5" t="s">
        <v>250</v>
      </c>
      <c r="J781" s="5">
        <v>55</v>
      </c>
      <c r="K781" s="5" t="s">
        <v>320</v>
      </c>
      <c r="L781" s="5">
        <v>59</v>
      </c>
      <c r="M781" s="5" t="s">
        <v>240</v>
      </c>
      <c r="N781" s="5">
        <v>60</v>
      </c>
      <c r="O781" s="5" t="s">
        <v>266</v>
      </c>
    </row>
    <row r="782" spans="1:15" x14ac:dyDescent="0.25">
      <c r="A782" s="5">
        <v>781</v>
      </c>
      <c r="B782" s="5" t="s">
        <v>1301</v>
      </c>
      <c r="C782" s="5" t="s">
        <v>253</v>
      </c>
      <c r="D782" s="5" t="s">
        <v>302</v>
      </c>
      <c r="E782" s="5" t="s">
        <v>906</v>
      </c>
      <c r="F782" s="5" t="s">
        <v>768</v>
      </c>
      <c r="G782" s="11">
        <v>280</v>
      </c>
      <c r="H782" s="5">
        <v>81</v>
      </c>
      <c r="I782" s="5" t="s">
        <v>228</v>
      </c>
      <c r="J782" s="5">
        <v>79</v>
      </c>
      <c r="K782" s="5" t="s">
        <v>234</v>
      </c>
      <c r="L782" s="5">
        <v>52</v>
      </c>
      <c r="M782" s="5" t="s">
        <v>229</v>
      </c>
      <c r="N782" s="5">
        <v>68</v>
      </c>
      <c r="O782" s="5" t="s">
        <v>257</v>
      </c>
    </row>
    <row r="783" spans="1:15" x14ac:dyDescent="0.25">
      <c r="A783" s="5">
        <v>782</v>
      </c>
      <c r="B783" s="5" t="s">
        <v>1302</v>
      </c>
      <c r="C783" s="5" t="s">
        <v>223</v>
      </c>
      <c r="D783" s="5" t="s">
        <v>340</v>
      </c>
      <c r="E783" s="5" t="s">
        <v>420</v>
      </c>
      <c r="F783" s="5" t="s">
        <v>250</v>
      </c>
      <c r="G783" s="11">
        <v>213</v>
      </c>
      <c r="H783" s="5">
        <v>46</v>
      </c>
      <c r="I783" s="5" t="s">
        <v>239</v>
      </c>
      <c r="J783" s="5">
        <v>63</v>
      </c>
      <c r="K783" s="5" t="s">
        <v>250</v>
      </c>
      <c r="L783" s="5">
        <v>65</v>
      </c>
      <c r="M783" s="5" t="s">
        <v>234</v>
      </c>
      <c r="N783" s="5">
        <v>39</v>
      </c>
      <c r="O783" s="5" t="s">
        <v>251</v>
      </c>
    </row>
    <row r="784" spans="1:15" x14ac:dyDescent="0.25">
      <c r="A784" s="5">
        <v>783</v>
      </c>
      <c r="B784" s="5" t="s">
        <v>1303</v>
      </c>
      <c r="C784" s="5" t="s">
        <v>223</v>
      </c>
      <c r="D784" s="5" t="s">
        <v>232</v>
      </c>
      <c r="E784" s="5" t="s">
        <v>319</v>
      </c>
      <c r="F784" s="5" t="s">
        <v>639</v>
      </c>
      <c r="G784" s="11">
        <v>236</v>
      </c>
      <c r="H784" s="5">
        <v>62</v>
      </c>
      <c r="I784" s="5" t="s">
        <v>229</v>
      </c>
      <c r="J784" s="5">
        <v>54</v>
      </c>
      <c r="K784" s="5" t="s">
        <v>228</v>
      </c>
      <c r="L784" s="5">
        <v>73</v>
      </c>
      <c r="M784" s="5" t="s">
        <v>227</v>
      </c>
      <c r="N784" s="5">
        <v>47</v>
      </c>
      <c r="O784" s="5" t="s">
        <v>366</v>
      </c>
    </row>
    <row r="785" spans="1:15" x14ac:dyDescent="0.25">
      <c r="A785" s="5">
        <v>784</v>
      </c>
      <c r="B785" s="5" t="s">
        <v>1304</v>
      </c>
      <c r="C785" s="5" t="s">
        <v>253</v>
      </c>
      <c r="D785" s="5" t="s">
        <v>425</v>
      </c>
      <c r="E785" s="5" t="s">
        <v>426</v>
      </c>
      <c r="F785" s="5" t="s">
        <v>276</v>
      </c>
      <c r="G785" s="11">
        <v>266</v>
      </c>
      <c r="H785" s="5">
        <v>66</v>
      </c>
      <c r="I785" s="5" t="s">
        <v>229</v>
      </c>
      <c r="J785" s="5">
        <v>56</v>
      </c>
      <c r="K785" s="5" t="s">
        <v>234</v>
      </c>
      <c r="L785" s="5">
        <v>73</v>
      </c>
      <c r="M785" s="5" t="s">
        <v>228</v>
      </c>
      <c r="N785" s="5">
        <v>71</v>
      </c>
      <c r="O785" s="5" t="s">
        <v>277</v>
      </c>
    </row>
    <row r="786" spans="1:15" x14ac:dyDescent="0.25">
      <c r="A786" s="5">
        <v>785</v>
      </c>
      <c r="B786" s="5" t="s">
        <v>1305</v>
      </c>
      <c r="C786" s="5" t="s">
        <v>223</v>
      </c>
      <c r="D786" s="5" t="s">
        <v>340</v>
      </c>
      <c r="E786" s="5" t="s">
        <v>1189</v>
      </c>
      <c r="F786" s="5" t="s">
        <v>250</v>
      </c>
      <c r="G786" s="11">
        <v>251</v>
      </c>
      <c r="H786" s="5">
        <v>63</v>
      </c>
      <c r="I786" s="5" t="s">
        <v>250</v>
      </c>
      <c r="J786" s="5">
        <v>64</v>
      </c>
      <c r="K786" s="5" t="s">
        <v>239</v>
      </c>
      <c r="L786" s="5">
        <v>66</v>
      </c>
      <c r="M786" s="5" t="s">
        <v>234</v>
      </c>
      <c r="N786" s="5">
        <v>58</v>
      </c>
      <c r="O786" s="5" t="s">
        <v>251</v>
      </c>
    </row>
    <row r="787" spans="1:15" x14ac:dyDescent="0.25">
      <c r="A787" s="5">
        <v>786</v>
      </c>
      <c r="B787" s="5" t="s">
        <v>1306</v>
      </c>
      <c r="C787" s="5" t="s">
        <v>223</v>
      </c>
      <c r="D787" s="5" t="s">
        <v>302</v>
      </c>
      <c r="E787" s="5" t="s">
        <v>532</v>
      </c>
      <c r="F787" s="5" t="s">
        <v>386</v>
      </c>
      <c r="G787" s="11">
        <v>263</v>
      </c>
      <c r="H787" s="5">
        <v>71</v>
      </c>
      <c r="I787" s="5" t="s">
        <v>250</v>
      </c>
      <c r="J787" s="5">
        <v>64</v>
      </c>
      <c r="K787" s="5" t="s">
        <v>239</v>
      </c>
      <c r="L787" s="5">
        <v>66</v>
      </c>
      <c r="M787" s="5" t="s">
        <v>240</v>
      </c>
      <c r="N787" s="5">
        <v>62</v>
      </c>
      <c r="O787" s="5" t="s">
        <v>266</v>
      </c>
    </row>
    <row r="788" spans="1:15" x14ac:dyDescent="0.25">
      <c r="A788" s="5">
        <v>787</v>
      </c>
      <c r="B788" s="5" t="s">
        <v>1307</v>
      </c>
      <c r="C788" s="5" t="s">
        <v>223</v>
      </c>
      <c r="D788" s="5" t="s">
        <v>422</v>
      </c>
      <c r="E788" s="5" t="s">
        <v>526</v>
      </c>
      <c r="F788" s="5" t="s">
        <v>250</v>
      </c>
      <c r="G788" s="11">
        <v>251</v>
      </c>
      <c r="H788" s="5">
        <v>82</v>
      </c>
      <c r="I788" s="5" t="s">
        <v>250</v>
      </c>
      <c r="J788" s="5">
        <v>41</v>
      </c>
      <c r="K788" s="5" t="s">
        <v>234</v>
      </c>
      <c r="L788" s="5">
        <v>71</v>
      </c>
      <c r="M788" s="5" t="s">
        <v>320</v>
      </c>
      <c r="N788" s="5">
        <v>57</v>
      </c>
      <c r="O788" s="5" t="s">
        <v>251</v>
      </c>
    </row>
    <row r="789" spans="1:15" x14ac:dyDescent="0.25">
      <c r="A789" s="5">
        <v>788</v>
      </c>
      <c r="B789" s="5" t="s">
        <v>1308</v>
      </c>
      <c r="C789" s="5" t="s">
        <v>253</v>
      </c>
      <c r="D789" s="5" t="s">
        <v>340</v>
      </c>
      <c r="E789" s="5" t="s">
        <v>539</v>
      </c>
      <c r="F789" s="5" t="s">
        <v>226</v>
      </c>
      <c r="G789" s="11">
        <v>221</v>
      </c>
      <c r="H789" s="5">
        <v>55</v>
      </c>
      <c r="I789" s="5" t="s">
        <v>227</v>
      </c>
      <c r="J789" s="5">
        <v>53</v>
      </c>
      <c r="K789" s="5" t="s">
        <v>228</v>
      </c>
      <c r="L789" s="5">
        <v>50</v>
      </c>
      <c r="M789" s="5" t="s">
        <v>234</v>
      </c>
      <c r="N789" s="5">
        <v>63</v>
      </c>
      <c r="O789" s="5" t="s">
        <v>230</v>
      </c>
    </row>
    <row r="790" spans="1:15" x14ac:dyDescent="0.25">
      <c r="A790" s="5">
        <v>789</v>
      </c>
      <c r="B790" s="5" t="s">
        <v>1309</v>
      </c>
      <c r="C790" s="5" t="s">
        <v>223</v>
      </c>
      <c r="D790" s="5" t="s">
        <v>302</v>
      </c>
      <c r="E790" s="5" t="s">
        <v>522</v>
      </c>
      <c r="F790" s="5" t="s">
        <v>226</v>
      </c>
      <c r="G790" s="11">
        <v>211</v>
      </c>
      <c r="H790" s="5">
        <v>61</v>
      </c>
      <c r="I790" s="5" t="s">
        <v>229</v>
      </c>
      <c r="J790" s="5">
        <v>55</v>
      </c>
      <c r="K790" s="5" t="s">
        <v>228</v>
      </c>
      <c r="L790" s="5">
        <v>53</v>
      </c>
      <c r="M790" s="5" t="s">
        <v>227</v>
      </c>
      <c r="N790" s="5">
        <v>42</v>
      </c>
      <c r="O790" s="5" t="s">
        <v>230</v>
      </c>
    </row>
    <row r="791" spans="1:15" x14ac:dyDescent="0.25">
      <c r="A791" s="5">
        <v>790</v>
      </c>
      <c r="B791" s="5" t="s">
        <v>1310</v>
      </c>
      <c r="C791" s="5" t="s">
        <v>223</v>
      </c>
      <c r="D791" s="5" t="s">
        <v>486</v>
      </c>
      <c r="E791" s="5" t="s">
        <v>1095</v>
      </c>
      <c r="F791" s="5" t="s">
        <v>250</v>
      </c>
      <c r="G791" s="11">
        <v>223</v>
      </c>
      <c r="H791" s="5">
        <v>59</v>
      </c>
      <c r="I791" s="5" t="s">
        <v>250</v>
      </c>
      <c r="J791" s="5">
        <v>54</v>
      </c>
      <c r="K791" s="5" t="s">
        <v>239</v>
      </c>
      <c r="L791" s="5">
        <v>52</v>
      </c>
      <c r="M791" s="5" t="s">
        <v>234</v>
      </c>
      <c r="N791" s="5">
        <v>58</v>
      </c>
      <c r="O791" s="5" t="s">
        <v>251</v>
      </c>
    </row>
    <row r="792" spans="1:15" x14ac:dyDescent="0.25">
      <c r="A792" s="5">
        <v>791</v>
      </c>
      <c r="B792" s="5" t="s">
        <v>1311</v>
      </c>
      <c r="C792" s="5" t="s">
        <v>223</v>
      </c>
      <c r="D792" s="5" t="s">
        <v>422</v>
      </c>
      <c r="E792" s="5" t="s">
        <v>460</v>
      </c>
      <c r="F792" s="5" t="s">
        <v>250</v>
      </c>
      <c r="G792" s="11">
        <v>201</v>
      </c>
      <c r="H792" s="5">
        <v>60</v>
      </c>
      <c r="I792" s="5" t="s">
        <v>250</v>
      </c>
      <c r="J792" s="5">
        <v>44</v>
      </c>
      <c r="K792" s="5" t="s">
        <v>239</v>
      </c>
      <c r="L792" s="5">
        <v>54</v>
      </c>
      <c r="M792" s="5" t="s">
        <v>234</v>
      </c>
      <c r="N792" s="5">
        <v>43</v>
      </c>
      <c r="O792" s="5" t="s">
        <v>251</v>
      </c>
    </row>
    <row r="793" spans="1:15" x14ac:dyDescent="0.25">
      <c r="A793" s="5">
        <v>792</v>
      </c>
      <c r="B793" s="5" t="s">
        <v>1312</v>
      </c>
      <c r="C793" s="5" t="s">
        <v>223</v>
      </c>
      <c r="D793" s="5" t="s">
        <v>372</v>
      </c>
      <c r="E793" s="5" t="s">
        <v>685</v>
      </c>
      <c r="F793" s="5" t="s">
        <v>637</v>
      </c>
      <c r="G793" s="11">
        <v>221</v>
      </c>
      <c r="H793" s="5">
        <v>66</v>
      </c>
      <c r="I793" s="5" t="s">
        <v>227</v>
      </c>
      <c r="J793" s="5">
        <v>56</v>
      </c>
      <c r="K793" s="5" t="s">
        <v>228</v>
      </c>
      <c r="L793" s="5">
        <v>54</v>
      </c>
      <c r="M793" s="5" t="s">
        <v>229</v>
      </c>
      <c r="N793" s="5">
        <v>45</v>
      </c>
      <c r="O793" s="5" t="s">
        <v>230</v>
      </c>
    </row>
    <row r="794" spans="1:15" x14ac:dyDescent="0.25">
      <c r="A794" s="5">
        <v>793</v>
      </c>
      <c r="B794" s="5" t="s">
        <v>1313</v>
      </c>
      <c r="C794" s="5" t="s">
        <v>253</v>
      </c>
      <c r="D794" s="5" t="s">
        <v>372</v>
      </c>
      <c r="E794" s="5" t="s">
        <v>685</v>
      </c>
      <c r="F794" s="5" t="s">
        <v>551</v>
      </c>
      <c r="G794" s="11">
        <v>256</v>
      </c>
      <c r="H794" s="5">
        <v>63</v>
      </c>
      <c r="I794" s="5" t="s">
        <v>228</v>
      </c>
      <c r="J794" s="5">
        <v>75</v>
      </c>
      <c r="K794" s="5" t="s">
        <v>234</v>
      </c>
      <c r="L794" s="5">
        <v>59</v>
      </c>
      <c r="M794" s="5" t="s">
        <v>229</v>
      </c>
      <c r="N794" s="5">
        <v>59</v>
      </c>
      <c r="O794" s="5" t="s">
        <v>277</v>
      </c>
    </row>
    <row r="795" spans="1:15" x14ac:dyDescent="0.25">
      <c r="A795" s="5">
        <v>794</v>
      </c>
      <c r="B795" s="5" t="s">
        <v>1314</v>
      </c>
      <c r="C795" s="5" t="s">
        <v>253</v>
      </c>
      <c r="D795" s="5" t="s">
        <v>302</v>
      </c>
      <c r="E795" s="5" t="s">
        <v>1191</v>
      </c>
      <c r="F795" s="5" t="s">
        <v>249</v>
      </c>
      <c r="G795" s="11">
        <v>205</v>
      </c>
      <c r="H795" s="5">
        <v>63</v>
      </c>
      <c r="I795" s="5" t="s">
        <v>250</v>
      </c>
      <c r="J795" s="5">
        <v>51</v>
      </c>
      <c r="K795" s="5" t="s">
        <v>239</v>
      </c>
      <c r="L795" s="5">
        <v>41</v>
      </c>
      <c r="M795" s="5" t="s">
        <v>234</v>
      </c>
      <c r="N795" s="5">
        <v>50</v>
      </c>
      <c r="O795" s="5" t="s">
        <v>251</v>
      </c>
    </row>
    <row r="796" spans="1:15" x14ac:dyDescent="0.25">
      <c r="A796" s="5">
        <v>795</v>
      </c>
      <c r="B796" s="5" t="s">
        <v>1315</v>
      </c>
      <c r="C796" s="5" t="s">
        <v>253</v>
      </c>
      <c r="D796" s="5" t="s">
        <v>422</v>
      </c>
      <c r="E796" s="5" t="s">
        <v>526</v>
      </c>
      <c r="F796" s="5" t="s">
        <v>279</v>
      </c>
      <c r="G796" s="11">
        <v>200</v>
      </c>
      <c r="H796" s="5">
        <v>39</v>
      </c>
      <c r="I796" s="5" t="s">
        <v>228</v>
      </c>
      <c r="J796" s="5">
        <v>63</v>
      </c>
      <c r="K796" s="5" t="s">
        <v>234</v>
      </c>
      <c r="L796" s="5">
        <v>52</v>
      </c>
      <c r="M796" s="5" t="s">
        <v>229</v>
      </c>
      <c r="N796" s="5">
        <v>46</v>
      </c>
      <c r="O796" s="5" t="s">
        <v>257</v>
      </c>
    </row>
    <row r="797" spans="1:15" x14ac:dyDescent="0.25">
      <c r="A797" s="5">
        <v>796</v>
      </c>
      <c r="B797" s="5" t="s">
        <v>1316</v>
      </c>
      <c r="C797" s="5" t="s">
        <v>223</v>
      </c>
      <c r="D797" s="5" t="s">
        <v>340</v>
      </c>
      <c r="E797" s="5" t="s">
        <v>458</v>
      </c>
      <c r="F797" s="5" t="s">
        <v>1317</v>
      </c>
      <c r="G797" s="11">
        <v>205</v>
      </c>
      <c r="H797" s="5">
        <v>62</v>
      </c>
      <c r="I797" s="5" t="s">
        <v>238</v>
      </c>
      <c r="J797" s="5">
        <v>53</v>
      </c>
      <c r="K797" s="5" t="s">
        <v>250</v>
      </c>
      <c r="L797" s="5">
        <v>47</v>
      </c>
      <c r="M797" s="5" t="s">
        <v>240</v>
      </c>
      <c r="N797" s="5">
        <v>43</v>
      </c>
      <c r="O797" s="5" t="s">
        <v>266</v>
      </c>
    </row>
    <row r="798" spans="1:15" x14ac:dyDescent="0.25">
      <c r="A798" s="5">
        <v>797</v>
      </c>
      <c r="B798" s="5" t="s">
        <v>1318</v>
      </c>
      <c r="C798" s="5" t="s">
        <v>223</v>
      </c>
      <c r="D798" s="5" t="s">
        <v>486</v>
      </c>
      <c r="E798" s="5" t="s">
        <v>624</v>
      </c>
      <c r="F798" s="5" t="s">
        <v>250</v>
      </c>
      <c r="G798" s="11">
        <v>224</v>
      </c>
      <c r="H798" s="5">
        <v>54</v>
      </c>
      <c r="I798" s="5" t="s">
        <v>250</v>
      </c>
      <c r="J798" s="5">
        <v>39</v>
      </c>
      <c r="K798" s="5" t="s">
        <v>239</v>
      </c>
      <c r="L798" s="5">
        <v>57</v>
      </c>
      <c r="M798" s="5" t="s">
        <v>234</v>
      </c>
      <c r="N798" s="5">
        <v>74</v>
      </c>
      <c r="O798" s="5" t="s">
        <v>251</v>
      </c>
    </row>
    <row r="799" spans="1:15" x14ac:dyDescent="0.25">
      <c r="A799" s="5">
        <v>798</v>
      </c>
      <c r="B799" s="5" t="s">
        <v>1319</v>
      </c>
      <c r="C799" s="5" t="s">
        <v>253</v>
      </c>
      <c r="D799" s="5" t="s">
        <v>372</v>
      </c>
      <c r="E799" s="5" t="s">
        <v>516</v>
      </c>
      <c r="F799" s="5" t="s">
        <v>250</v>
      </c>
      <c r="G799" s="11">
        <v>200</v>
      </c>
      <c r="H799" s="5">
        <v>76</v>
      </c>
      <c r="I799" s="5" t="s">
        <v>239</v>
      </c>
      <c r="J799" s="5">
        <v>38</v>
      </c>
      <c r="K799" s="5" t="s">
        <v>234</v>
      </c>
      <c r="L799" s="5">
        <v>47</v>
      </c>
      <c r="M799" s="5" t="s">
        <v>250</v>
      </c>
      <c r="N799" s="5">
        <v>39</v>
      </c>
      <c r="O799" s="5" t="s">
        <v>251</v>
      </c>
    </row>
    <row r="800" spans="1:15" x14ac:dyDescent="0.25">
      <c r="A800" s="5">
        <v>799</v>
      </c>
      <c r="B800" s="5" t="s">
        <v>1320</v>
      </c>
      <c r="C800" s="5" t="s">
        <v>223</v>
      </c>
      <c r="D800" s="5" t="s">
        <v>425</v>
      </c>
      <c r="E800" s="5" t="s">
        <v>978</v>
      </c>
      <c r="F800" s="5" t="s">
        <v>250</v>
      </c>
      <c r="G800" s="11">
        <v>248</v>
      </c>
      <c r="H800" s="5">
        <v>82</v>
      </c>
      <c r="I800" s="5" t="s">
        <v>250</v>
      </c>
      <c r="J800" s="5">
        <v>50</v>
      </c>
      <c r="K800" s="5" t="s">
        <v>239</v>
      </c>
      <c r="L800" s="5">
        <v>63</v>
      </c>
      <c r="M800" s="5" t="s">
        <v>234</v>
      </c>
      <c r="N800" s="5">
        <v>53</v>
      </c>
      <c r="O800" s="5" t="s">
        <v>251</v>
      </c>
    </row>
    <row r="801" spans="1:15" x14ac:dyDescent="0.25">
      <c r="A801" s="5">
        <v>800</v>
      </c>
      <c r="B801" s="5" t="s">
        <v>1321</v>
      </c>
      <c r="C801" s="5" t="s">
        <v>223</v>
      </c>
      <c r="D801" s="5" t="s">
        <v>340</v>
      </c>
      <c r="E801" s="5" t="s">
        <v>503</v>
      </c>
      <c r="F801" s="5" t="s">
        <v>245</v>
      </c>
      <c r="G801" s="11">
        <v>204</v>
      </c>
      <c r="H801" s="5">
        <v>43</v>
      </c>
      <c r="I801" s="5" t="s">
        <v>227</v>
      </c>
      <c r="J801" s="5">
        <v>72</v>
      </c>
      <c r="K801" s="5" t="s">
        <v>228</v>
      </c>
      <c r="L801" s="5">
        <v>43</v>
      </c>
      <c r="M801" s="5" t="s">
        <v>229</v>
      </c>
      <c r="N801" s="5">
        <v>46</v>
      </c>
      <c r="O801" s="5" t="s">
        <v>230</v>
      </c>
    </row>
    <row r="802" spans="1:15" x14ac:dyDescent="0.25">
      <c r="A802" s="5">
        <v>801</v>
      </c>
      <c r="B802" s="5" t="s">
        <v>1322</v>
      </c>
      <c r="C802" s="5" t="s">
        <v>253</v>
      </c>
      <c r="D802" s="5" t="s">
        <v>425</v>
      </c>
      <c r="E802" s="5" t="s">
        <v>1006</v>
      </c>
      <c r="F802" s="5" t="s">
        <v>631</v>
      </c>
      <c r="G802" s="11">
        <v>241</v>
      </c>
      <c r="H802" s="5">
        <v>63</v>
      </c>
      <c r="I802" s="5" t="s">
        <v>227</v>
      </c>
      <c r="J802" s="5">
        <v>69</v>
      </c>
      <c r="K802" s="5" t="s">
        <v>228</v>
      </c>
      <c r="L802" s="5">
        <v>63</v>
      </c>
      <c r="M802" s="5" t="s">
        <v>229</v>
      </c>
      <c r="N802" s="5">
        <v>46</v>
      </c>
      <c r="O802" s="5" t="s">
        <v>257</v>
      </c>
    </row>
    <row r="803" spans="1:15" x14ac:dyDescent="0.25">
      <c r="A803" s="5">
        <v>802</v>
      </c>
      <c r="B803" s="5" t="s">
        <v>1323</v>
      </c>
      <c r="C803" s="5" t="s">
        <v>223</v>
      </c>
      <c r="D803" s="5" t="s">
        <v>302</v>
      </c>
      <c r="E803" s="5" t="s">
        <v>479</v>
      </c>
      <c r="F803" s="5" t="s">
        <v>435</v>
      </c>
      <c r="G803" s="11">
        <v>222</v>
      </c>
      <c r="H803" s="5">
        <v>77</v>
      </c>
      <c r="I803" s="5" t="s">
        <v>234</v>
      </c>
      <c r="J803" s="5">
        <v>63</v>
      </c>
      <c r="K803" s="5" t="s">
        <v>250</v>
      </c>
      <c r="L803" s="5">
        <v>44</v>
      </c>
      <c r="M803" s="5" t="s">
        <v>239</v>
      </c>
      <c r="N803" s="5">
        <v>38</v>
      </c>
      <c r="O803" s="5" t="s">
        <v>251</v>
      </c>
    </row>
    <row r="804" spans="1:15" x14ac:dyDescent="0.25">
      <c r="A804" s="5">
        <v>803</v>
      </c>
      <c r="B804" s="5" t="s">
        <v>1324</v>
      </c>
      <c r="C804" s="5" t="s">
        <v>253</v>
      </c>
      <c r="D804" s="5" t="s">
        <v>486</v>
      </c>
      <c r="E804" s="5" t="s">
        <v>1131</v>
      </c>
      <c r="F804" s="5" t="s">
        <v>440</v>
      </c>
      <c r="G804" s="11">
        <v>208</v>
      </c>
      <c r="H804" s="5">
        <v>63</v>
      </c>
      <c r="I804" s="5" t="s">
        <v>234</v>
      </c>
      <c r="J804" s="5">
        <v>50</v>
      </c>
      <c r="K804" s="5" t="s">
        <v>228</v>
      </c>
      <c r="L804" s="5">
        <v>55</v>
      </c>
      <c r="M804" s="5" t="s">
        <v>229</v>
      </c>
      <c r="N804" s="5">
        <v>40</v>
      </c>
      <c r="O804" s="5" t="s">
        <v>277</v>
      </c>
    </row>
    <row r="805" spans="1:15" x14ac:dyDescent="0.25">
      <c r="A805" s="5">
        <v>804</v>
      </c>
      <c r="B805" s="5" t="s">
        <v>1325</v>
      </c>
      <c r="C805" s="5" t="s">
        <v>253</v>
      </c>
      <c r="D805" s="5" t="s">
        <v>340</v>
      </c>
      <c r="E805" s="5" t="s">
        <v>1258</v>
      </c>
      <c r="F805" s="5" t="s">
        <v>299</v>
      </c>
      <c r="G805" s="11">
        <v>257</v>
      </c>
      <c r="H805" s="5">
        <v>68</v>
      </c>
      <c r="I805" s="5" t="s">
        <v>229</v>
      </c>
      <c r="J805" s="5">
        <v>58</v>
      </c>
      <c r="K805" s="5" t="s">
        <v>228</v>
      </c>
      <c r="L805" s="5">
        <v>73</v>
      </c>
      <c r="M805" s="5" t="s">
        <v>234</v>
      </c>
      <c r="N805" s="5">
        <v>58</v>
      </c>
      <c r="O805" s="5" t="s">
        <v>277</v>
      </c>
    </row>
    <row r="806" spans="1:15" x14ac:dyDescent="0.25">
      <c r="A806" s="5">
        <v>805</v>
      </c>
      <c r="B806" s="5" t="s">
        <v>1326</v>
      </c>
      <c r="C806" s="5" t="s">
        <v>223</v>
      </c>
      <c r="D806" s="5" t="s">
        <v>470</v>
      </c>
      <c r="E806" s="5" t="s">
        <v>1138</v>
      </c>
      <c r="F806" s="5" t="s">
        <v>249</v>
      </c>
      <c r="G806" s="11">
        <v>263</v>
      </c>
      <c r="H806" s="5">
        <v>45</v>
      </c>
      <c r="I806" s="5" t="s">
        <v>250</v>
      </c>
      <c r="J806" s="5">
        <v>75</v>
      </c>
      <c r="K806" s="5" t="s">
        <v>239</v>
      </c>
      <c r="L806" s="5">
        <v>65</v>
      </c>
      <c r="M806" s="5" t="s">
        <v>234</v>
      </c>
      <c r="N806" s="5">
        <v>78</v>
      </c>
      <c r="O806" s="5" t="s">
        <v>251</v>
      </c>
    </row>
    <row r="807" spans="1:15" x14ac:dyDescent="0.25">
      <c r="A807" s="5">
        <v>806</v>
      </c>
      <c r="B807" s="5" t="s">
        <v>1327</v>
      </c>
      <c r="C807" s="5" t="s">
        <v>223</v>
      </c>
      <c r="D807" s="5" t="s">
        <v>470</v>
      </c>
      <c r="E807" s="5" t="s">
        <v>1118</v>
      </c>
      <c r="F807" s="5" t="s">
        <v>365</v>
      </c>
      <c r="G807" s="11">
        <v>244</v>
      </c>
      <c r="H807" s="5">
        <v>66</v>
      </c>
      <c r="I807" s="5" t="s">
        <v>250</v>
      </c>
      <c r="J807" s="5">
        <v>62</v>
      </c>
      <c r="K807" s="5" t="s">
        <v>239</v>
      </c>
      <c r="L807" s="5">
        <v>57</v>
      </c>
      <c r="M807" s="5" t="s">
        <v>234</v>
      </c>
      <c r="N807" s="5">
        <v>59</v>
      </c>
      <c r="O807" s="5" t="s">
        <v>366</v>
      </c>
    </row>
    <row r="808" spans="1:15" x14ac:dyDescent="0.25">
      <c r="A808" s="5">
        <v>807</v>
      </c>
      <c r="B808" s="5" t="s">
        <v>1328</v>
      </c>
      <c r="C808" s="5" t="s">
        <v>223</v>
      </c>
      <c r="D808" s="5" t="s">
        <v>344</v>
      </c>
      <c r="E808" s="5" t="s">
        <v>1329</v>
      </c>
      <c r="F808" s="5" t="s">
        <v>335</v>
      </c>
      <c r="G808" s="11">
        <v>230</v>
      </c>
      <c r="H808" s="5">
        <v>64</v>
      </c>
      <c r="I808" s="5" t="s">
        <v>238</v>
      </c>
      <c r="J808" s="5">
        <v>55</v>
      </c>
      <c r="K808" s="5" t="s">
        <v>239</v>
      </c>
      <c r="L808" s="5">
        <v>57</v>
      </c>
      <c r="M808" s="5" t="s">
        <v>240</v>
      </c>
      <c r="N808" s="5">
        <v>54</v>
      </c>
      <c r="O808" s="5" t="s">
        <v>266</v>
      </c>
    </row>
    <row r="809" spans="1:15" x14ac:dyDescent="0.25">
      <c r="A809" s="5">
        <v>808</v>
      </c>
      <c r="B809" s="5" t="s">
        <v>1330</v>
      </c>
      <c r="C809" s="5" t="s">
        <v>253</v>
      </c>
      <c r="D809" s="5" t="s">
        <v>340</v>
      </c>
      <c r="E809" s="5" t="s">
        <v>826</v>
      </c>
      <c r="F809" s="5" t="s">
        <v>276</v>
      </c>
      <c r="G809" s="11">
        <v>213</v>
      </c>
      <c r="H809" s="5">
        <v>42</v>
      </c>
      <c r="I809" s="5" t="s">
        <v>228</v>
      </c>
      <c r="J809" s="5">
        <v>46</v>
      </c>
      <c r="K809" s="5" t="s">
        <v>234</v>
      </c>
      <c r="L809" s="5">
        <v>73</v>
      </c>
      <c r="M809" s="5" t="s">
        <v>229</v>
      </c>
      <c r="N809" s="5">
        <v>52</v>
      </c>
      <c r="O809" s="5" t="s">
        <v>277</v>
      </c>
    </row>
    <row r="810" spans="1:15" x14ac:dyDescent="0.25">
      <c r="A810" s="5">
        <v>809</v>
      </c>
      <c r="B810" s="5" t="s">
        <v>1331</v>
      </c>
      <c r="C810" s="5" t="s">
        <v>223</v>
      </c>
      <c r="D810" s="5" t="s">
        <v>302</v>
      </c>
      <c r="E810" s="5" t="s">
        <v>1070</v>
      </c>
      <c r="F810" s="5" t="s">
        <v>276</v>
      </c>
      <c r="G810" s="11">
        <v>226</v>
      </c>
      <c r="H810" s="5">
        <v>58</v>
      </c>
      <c r="I810" s="5" t="s">
        <v>234</v>
      </c>
      <c r="J810" s="5">
        <v>60</v>
      </c>
      <c r="K810" s="5" t="s">
        <v>229</v>
      </c>
      <c r="L810" s="5">
        <v>43</v>
      </c>
      <c r="M810" s="5" t="s">
        <v>228</v>
      </c>
      <c r="N810" s="5">
        <v>65</v>
      </c>
      <c r="O810" s="5" t="s">
        <v>277</v>
      </c>
    </row>
    <row r="811" spans="1:15" x14ac:dyDescent="0.25">
      <c r="A811" s="5">
        <v>810</v>
      </c>
      <c r="B811" s="5" t="s">
        <v>1332</v>
      </c>
      <c r="C811" s="5" t="s">
        <v>223</v>
      </c>
      <c r="D811" s="5" t="s">
        <v>422</v>
      </c>
      <c r="E811" s="5" t="s">
        <v>670</v>
      </c>
      <c r="F811" s="5" t="s">
        <v>226</v>
      </c>
      <c r="G811" s="11">
        <v>225</v>
      </c>
      <c r="H811" s="5">
        <v>57</v>
      </c>
      <c r="I811" s="5" t="s">
        <v>227</v>
      </c>
      <c r="J811" s="5">
        <v>57</v>
      </c>
      <c r="K811" s="5" t="s">
        <v>228</v>
      </c>
      <c r="L811" s="5">
        <v>53</v>
      </c>
      <c r="M811" s="5" t="s">
        <v>229</v>
      </c>
      <c r="N811" s="5">
        <v>58</v>
      </c>
      <c r="O811" s="5" t="s">
        <v>230</v>
      </c>
    </row>
    <row r="812" spans="1:15" x14ac:dyDescent="0.25">
      <c r="A812" s="5">
        <v>811</v>
      </c>
      <c r="B812" s="5" t="s">
        <v>1333</v>
      </c>
      <c r="C812" s="5" t="s">
        <v>253</v>
      </c>
      <c r="D812" s="5" t="s">
        <v>425</v>
      </c>
      <c r="E812" s="5" t="s">
        <v>473</v>
      </c>
      <c r="F812" s="5" t="s">
        <v>435</v>
      </c>
      <c r="G812" s="11">
        <v>225</v>
      </c>
      <c r="H812" s="5">
        <v>67</v>
      </c>
      <c r="I812" s="5" t="s">
        <v>250</v>
      </c>
      <c r="J812" s="5">
        <v>51</v>
      </c>
      <c r="K812" s="5" t="s">
        <v>239</v>
      </c>
      <c r="L812" s="5">
        <v>48</v>
      </c>
      <c r="M812" s="5" t="s">
        <v>234</v>
      </c>
      <c r="N812" s="5">
        <v>59</v>
      </c>
      <c r="O812" s="5" t="s">
        <v>251</v>
      </c>
    </row>
    <row r="813" spans="1:15" x14ac:dyDescent="0.25">
      <c r="A813" s="5">
        <v>812</v>
      </c>
      <c r="B813" s="5" t="s">
        <v>1334</v>
      </c>
      <c r="C813" s="5" t="s">
        <v>223</v>
      </c>
      <c r="D813" s="5" t="s">
        <v>302</v>
      </c>
      <c r="E813" s="5" t="s">
        <v>522</v>
      </c>
      <c r="F813" s="5" t="s">
        <v>386</v>
      </c>
      <c r="G813" s="11">
        <v>268</v>
      </c>
      <c r="H813" s="5">
        <v>81</v>
      </c>
      <c r="I813" s="5" t="s">
        <v>240</v>
      </c>
      <c r="J813" s="5">
        <v>63</v>
      </c>
      <c r="K813" s="5" t="s">
        <v>238</v>
      </c>
      <c r="L813" s="5">
        <v>61</v>
      </c>
      <c r="M813" s="5" t="s">
        <v>629</v>
      </c>
      <c r="N813" s="5">
        <v>63</v>
      </c>
      <c r="O813" s="5" t="s">
        <v>266</v>
      </c>
    </row>
    <row r="814" spans="1:15" x14ac:dyDescent="0.25">
      <c r="A814" s="5">
        <v>813</v>
      </c>
      <c r="B814" s="5" t="s">
        <v>1335</v>
      </c>
      <c r="C814" s="5" t="s">
        <v>223</v>
      </c>
      <c r="D814" s="5" t="s">
        <v>422</v>
      </c>
      <c r="E814" s="5" t="s">
        <v>460</v>
      </c>
      <c r="F814" s="5" t="s">
        <v>631</v>
      </c>
      <c r="G814" s="11">
        <v>203</v>
      </c>
      <c r="H814" s="5">
        <v>45</v>
      </c>
      <c r="I814" s="5" t="s">
        <v>227</v>
      </c>
      <c r="J814" s="5">
        <v>71</v>
      </c>
      <c r="K814" s="5" t="s">
        <v>228</v>
      </c>
      <c r="L814" s="5">
        <v>44</v>
      </c>
      <c r="M814" s="5" t="s">
        <v>229</v>
      </c>
      <c r="N814" s="5">
        <v>43</v>
      </c>
      <c r="O814" s="5" t="s">
        <v>257</v>
      </c>
    </row>
    <row r="815" spans="1:15" x14ac:dyDescent="0.25">
      <c r="A815" s="5">
        <v>814</v>
      </c>
      <c r="B815" s="5" t="s">
        <v>1336</v>
      </c>
      <c r="C815" s="5" t="s">
        <v>223</v>
      </c>
      <c r="D815" s="5" t="s">
        <v>302</v>
      </c>
      <c r="E815" s="5" t="s">
        <v>522</v>
      </c>
      <c r="F815" s="5" t="s">
        <v>250</v>
      </c>
      <c r="G815" s="11">
        <v>224</v>
      </c>
      <c r="H815" s="5">
        <v>80</v>
      </c>
      <c r="I815" s="5" t="s">
        <v>250</v>
      </c>
      <c r="J815" s="5">
        <v>36</v>
      </c>
      <c r="K815" s="5" t="s">
        <v>239</v>
      </c>
      <c r="L815" s="5">
        <v>62</v>
      </c>
      <c r="M815" s="5" t="s">
        <v>234</v>
      </c>
      <c r="N815" s="5">
        <v>46</v>
      </c>
      <c r="O815" s="5" t="s">
        <v>251</v>
      </c>
    </row>
    <row r="816" spans="1:15" x14ac:dyDescent="0.25">
      <c r="A816" s="5">
        <v>815</v>
      </c>
      <c r="B816" s="5" t="s">
        <v>1337</v>
      </c>
      <c r="C816" s="5" t="s">
        <v>253</v>
      </c>
      <c r="D816" s="5" t="s">
        <v>425</v>
      </c>
      <c r="E816" s="5" t="s">
        <v>991</v>
      </c>
      <c r="F816" s="5" t="s">
        <v>226</v>
      </c>
      <c r="G816" s="11">
        <v>250</v>
      </c>
      <c r="H816" s="5">
        <v>61</v>
      </c>
      <c r="I816" s="5" t="s">
        <v>227</v>
      </c>
      <c r="J816" s="5">
        <v>64</v>
      </c>
      <c r="K816" s="5" t="s">
        <v>228</v>
      </c>
      <c r="L816" s="5">
        <v>75</v>
      </c>
      <c r="M816" s="5" t="s">
        <v>229</v>
      </c>
      <c r="N816" s="5">
        <v>50</v>
      </c>
      <c r="O816" s="5" t="s">
        <v>230</v>
      </c>
    </row>
    <row r="817" spans="1:15" x14ac:dyDescent="0.25">
      <c r="A817" s="5">
        <v>816</v>
      </c>
      <c r="B817" s="5" t="s">
        <v>1338</v>
      </c>
      <c r="C817" s="5" t="s">
        <v>253</v>
      </c>
      <c r="D817" s="5" t="s">
        <v>340</v>
      </c>
      <c r="E817" s="5" t="s">
        <v>539</v>
      </c>
      <c r="F817" s="5" t="s">
        <v>299</v>
      </c>
      <c r="G817" s="11">
        <v>226</v>
      </c>
      <c r="H817" s="5">
        <v>61</v>
      </c>
      <c r="I817" s="5" t="s">
        <v>228</v>
      </c>
      <c r="J817" s="5">
        <v>60</v>
      </c>
      <c r="K817" s="5" t="s">
        <v>234</v>
      </c>
      <c r="L817" s="5">
        <v>67</v>
      </c>
      <c r="M817" s="5" t="s">
        <v>229</v>
      </c>
      <c r="N817" s="5">
        <v>38</v>
      </c>
      <c r="O817" s="5" t="s">
        <v>277</v>
      </c>
    </row>
    <row r="818" spans="1:15" x14ac:dyDescent="0.25">
      <c r="A818" s="5">
        <v>817</v>
      </c>
      <c r="B818" s="5" t="s">
        <v>1339</v>
      </c>
      <c r="C818" s="5" t="s">
        <v>223</v>
      </c>
      <c r="D818" s="5" t="s">
        <v>340</v>
      </c>
      <c r="E818" s="5" t="s">
        <v>458</v>
      </c>
      <c r="F818" s="5" t="s">
        <v>226</v>
      </c>
      <c r="G818" s="11">
        <v>260</v>
      </c>
      <c r="H818" s="5">
        <v>76</v>
      </c>
      <c r="I818" s="5" t="s">
        <v>227</v>
      </c>
      <c r="J818" s="5">
        <v>64</v>
      </c>
      <c r="K818" s="5" t="s">
        <v>229</v>
      </c>
      <c r="L818" s="5">
        <v>46</v>
      </c>
      <c r="M818" s="5" t="s">
        <v>228</v>
      </c>
      <c r="N818" s="5">
        <v>74</v>
      </c>
      <c r="O818" s="5" t="s">
        <v>230</v>
      </c>
    </row>
    <row r="819" spans="1:15" x14ac:dyDescent="0.25">
      <c r="A819" s="5">
        <v>818</v>
      </c>
      <c r="B819" s="5" t="s">
        <v>1340</v>
      </c>
      <c r="C819" s="5" t="s">
        <v>223</v>
      </c>
      <c r="D819" s="5" t="s">
        <v>302</v>
      </c>
      <c r="E819" s="5" t="s">
        <v>520</v>
      </c>
      <c r="F819" s="5" t="s">
        <v>250</v>
      </c>
      <c r="G819" s="11">
        <v>276</v>
      </c>
      <c r="H819" s="5">
        <v>65</v>
      </c>
      <c r="I819" s="5" t="s">
        <v>250</v>
      </c>
      <c r="J819" s="5">
        <v>69</v>
      </c>
      <c r="K819" s="5" t="s">
        <v>234</v>
      </c>
      <c r="L819" s="5">
        <v>74</v>
      </c>
      <c r="M819" s="5" t="s">
        <v>229</v>
      </c>
      <c r="N819" s="5">
        <v>68</v>
      </c>
      <c r="O819" s="5" t="s">
        <v>251</v>
      </c>
    </row>
    <row r="820" spans="1:15" x14ac:dyDescent="0.25">
      <c r="A820" s="5">
        <v>819</v>
      </c>
      <c r="B820" s="5" t="s">
        <v>1341</v>
      </c>
      <c r="C820" s="5" t="s">
        <v>253</v>
      </c>
      <c r="D820" s="5" t="s">
        <v>349</v>
      </c>
      <c r="E820" s="5" t="s">
        <v>812</v>
      </c>
      <c r="F820" s="5" t="s">
        <v>299</v>
      </c>
      <c r="G820" s="11">
        <v>239</v>
      </c>
      <c r="H820" s="5">
        <v>62</v>
      </c>
      <c r="I820" s="5" t="s">
        <v>228</v>
      </c>
      <c r="J820" s="5">
        <v>70</v>
      </c>
      <c r="K820" s="5" t="s">
        <v>234</v>
      </c>
      <c r="L820" s="5">
        <v>61</v>
      </c>
      <c r="M820" s="5" t="s">
        <v>229</v>
      </c>
      <c r="N820" s="5">
        <v>46</v>
      </c>
      <c r="O820" s="5" t="s">
        <v>277</v>
      </c>
    </row>
    <row r="821" spans="1:15" x14ac:dyDescent="0.25">
      <c r="A821" s="5">
        <v>820</v>
      </c>
      <c r="B821" s="5" t="s">
        <v>1342</v>
      </c>
      <c r="C821" s="5" t="s">
        <v>253</v>
      </c>
      <c r="D821" s="5" t="s">
        <v>422</v>
      </c>
      <c r="E821" s="5" t="s">
        <v>660</v>
      </c>
      <c r="F821" s="5" t="s">
        <v>265</v>
      </c>
      <c r="G821" s="11">
        <v>216</v>
      </c>
      <c r="H821" s="5">
        <v>70</v>
      </c>
      <c r="I821" s="5" t="s">
        <v>250</v>
      </c>
      <c r="J821" s="5">
        <v>59</v>
      </c>
      <c r="K821" s="5" t="s">
        <v>239</v>
      </c>
      <c r="L821" s="5">
        <v>49</v>
      </c>
      <c r="M821" s="5" t="s">
        <v>240</v>
      </c>
      <c r="N821" s="5">
        <v>38</v>
      </c>
      <c r="O821" s="5" t="s">
        <v>266</v>
      </c>
    </row>
    <row r="822" spans="1:15" x14ac:dyDescent="0.25">
      <c r="A822" s="5">
        <v>821</v>
      </c>
      <c r="B822" s="5" t="s">
        <v>1343</v>
      </c>
      <c r="C822" s="5" t="s">
        <v>223</v>
      </c>
      <c r="D822" s="5" t="s">
        <v>425</v>
      </c>
      <c r="E822" s="5" t="s">
        <v>986</v>
      </c>
      <c r="F822" s="5" t="s">
        <v>226</v>
      </c>
      <c r="G822" s="11">
        <v>214</v>
      </c>
      <c r="H822" s="5">
        <v>47</v>
      </c>
      <c r="I822" s="5" t="s">
        <v>227</v>
      </c>
      <c r="J822" s="5">
        <v>71</v>
      </c>
      <c r="K822" s="5" t="s">
        <v>228</v>
      </c>
      <c r="L822" s="5">
        <v>43</v>
      </c>
      <c r="M822" s="5" t="s">
        <v>229</v>
      </c>
      <c r="N822" s="5">
        <v>53</v>
      </c>
      <c r="O822" s="5" t="s">
        <v>230</v>
      </c>
    </row>
    <row r="823" spans="1:15" x14ac:dyDescent="0.25">
      <c r="A823" s="5">
        <v>822</v>
      </c>
      <c r="B823" s="5" t="s">
        <v>1344</v>
      </c>
      <c r="C823" s="5" t="s">
        <v>223</v>
      </c>
      <c r="D823" s="5" t="s">
        <v>372</v>
      </c>
      <c r="E823" s="5" t="s">
        <v>542</v>
      </c>
      <c r="F823" s="5" t="s">
        <v>226</v>
      </c>
      <c r="G823" s="11">
        <v>213</v>
      </c>
      <c r="H823" s="5">
        <v>62</v>
      </c>
      <c r="I823" s="5" t="s">
        <v>227</v>
      </c>
      <c r="J823" s="5">
        <v>42</v>
      </c>
      <c r="K823" s="5" t="s">
        <v>228</v>
      </c>
      <c r="L823" s="5">
        <v>63</v>
      </c>
      <c r="M823" s="5" t="s">
        <v>229</v>
      </c>
      <c r="N823" s="5">
        <v>46</v>
      </c>
      <c r="O823" s="5" t="s">
        <v>230</v>
      </c>
    </row>
    <row r="824" spans="1:15" x14ac:dyDescent="0.25">
      <c r="A824" s="5">
        <v>823</v>
      </c>
      <c r="B824" s="5" t="s">
        <v>1345</v>
      </c>
      <c r="C824" s="5" t="s">
        <v>253</v>
      </c>
      <c r="D824" s="5" t="s">
        <v>349</v>
      </c>
      <c r="E824" s="5" t="s">
        <v>1280</v>
      </c>
      <c r="F824" s="5" t="s">
        <v>304</v>
      </c>
      <c r="G824" s="11">
        <v>227</v>
      </c>
      <c r="H824" s="5">
        <v>81</v>
      </c>
      <c r="I824" s="5" t="s">
        <v>234</v>
      </c>
      <c r="J824" s="5">
        <v>52</v>
      </c>
      <c r="K824" s="5" t="s">
        <v>228</v>
      </c>
      <c r="L824" s="5">
        <v>48</v>
      </c>
      <c r="M824" s="5" t="s">
        <v>229</v>
      </c>
      <c r="N824" s="5">
        <v>46</v>
      </c>
      <c r="O824" s="5" t="s">
        <v>277</v>
      </c>
    </row>
    <row r="825" spans="1:15" x14ac:dyDescent="0.25">
      <c r="A825" s="5">
        <v>824</v>
      </c>
      <c r="B825" s="5" t="s">
        <v>1346</v>
      </c>
      <c r="C825" s="5" t="s">
        <v>253</v>
      </c>
      <c r="D825" s="5" t="s">
        <v>486</v>
      </c>
      <c r="E825" s="5" t="s">
        <v>698</v>
      </c>
      <c r="F825" s="5" t="s">
        <v>495</v>
      </c>
      <c r="G825" s="11">
        <v>234</v>
      </c>
      <c r="H825" s="5">
        <v>41</v>
      </c>
      <c r="I825" s="5" t="s">
        <v>228</v>
      </c>
      <c r="J825" s="5">
        <v>65</v>
      </c>
      <c r="K825" s="5" t="s">
        <v>227</v>
      </c>
      <c r="L825" s="5">
        <v>62</v>
      </c>
      <c r="M825" s="5" t="s">
        <v>234</v>
      </c>
      <c r="N825" s="5">
        <v>66</v>
      </c>
      <c r="O825" s="5" t="s">
        <v>257</v>
      </c>
    </row>
    <row r="826" spans="1:15" x14ac:dyDescent="0.25">
      <c r="A826" s="5">
        <v>825</v>
      </c>
      <c r="B826" s="5" t="s">
        <v>1347</v>
      </c>
      <c r="C826" s="5" t="s">
        <v>223</v>
      </c>
      <c r="D826" s="5" t="s">
        <v>422</v>
      </c>
      <c r="E826" s="5" t="s">
        <v>537</v>
      </c>
      <c r="F826" s="5" t="s">
        <v>250</v>
      </c>
      <c r="G826" s="11">
        <v>255</v>
      </c>
      <c r="H826" s="5">
        <v>75</v>
      </c>
      <c r="I826" s="5" t="s">
        <v>250</v>
      </c>
      <c r="J826" s="5">
        <v>63</v>
      </c>
      <c r="K826" s="5" t="s">
        <v>239</v>
      </c>
      <c r="L826" s="5">
        <v>59</v>
      </c>
      <c r="M826" s="5" t="s">
        <v>234</v>
      </c>
      <c r="N826" s="5">
        <v>58</v>
      </c>
      <c r="O826" s="5" t="s">
        <v>251</v>
      </c>
    </row>
    <row r="827" spans="1:15" x14ac:dyDescent="0.25">
      <c r="A827" s="5">
        <v>826</v>
      </c>
      <c r="B827" s="5" t="s">
        <v>1348</v>
      </c>
      <c r="C827" s="5" t="s">
        <v>253</v>
      </c>
      <c r="D827" s="5" t="s">
        <v>486</v>
      </c>
      <c r="E827" s="5" t="s">
        <v>1131</v>
      </c>
      <c r="F827" s="5" t="s">
        <v>276</v>
      </c>
      <c r="G827" s="11">
        <v>219</v>
      </c>
      <c r="H827" s="5">
        <v>69</v>
      </c>
      <c r="I827" s="5" t="s">
        <v>229</v>
      </c>
      <c r="J827" s="5">
        <v>44</v>
      </c>
      <c r="K827" s="5" t="s">
        <v>234</v>
      </c>
      <c r="L827" s="5">
        <v>41</v>
      </c>
      <c r="M827" s="5" t="s">
        <v>228</v>
      </c>
      <c r="N827" s="5">
        <v>65</v>
      </c>
      <c r="O827" s="5" t="s">
        <v>277</v>
      </c>
    </row>
    <row r="828" spans="1:15" x14ac:dyDescent="0.25">
      <c r="A828" s="5">
        <v>827</v>
      </c>
      <c r="B828" s="5" t="s">
        <v>1349</v>
      </c>
      <c r="C828" s="5" t="s">
        <v>253</v>
      </c>
      <c r="D828" s="5" t="s">
        <v>372</v>
      </c>
      <c r="E828" s="5" t="s">
        <v>372</v>
      </c>
      <c r="F828" s="5" t="s">
        <v>299</v>
      </c>
      <c r="G828" s="11">
        <v>277</v>
      </c>
      <c r="H828" s="5">
        <v>67</v>
      </c>
      <c r="I828" s="5" t="s">
        <v>228</v>
      </c>
      <c r="J828" s="5">
        <v>63</v>
      </c>
      <c r="K828" s="5" t="s">
        <v>234</v>
      </c>
      <c r="L828" s="5">
        <v>79</v>
      </c>
      <c r="M828" s="5" t="s">
        <v>229</v>
      </c>
      <c r="N828" s="5">
        <v>68</v>
      </c>
      <c r="O828" s="5" t="s">
        <v>277</v>
      </c>
    </row>
    <row r="829" spans="1:15" x14ac:dyDescent="0.25">
      <c r="A829" s="5">
        <v>828</v>
      </c>
      <c r="B829" s="5" t="s">
        <v>1350</v>
      </c>
      <c r="C829" s="5" t="s">
        <v>253</v>
      </c>
      <c r="D829" s="5" t="s">
        <v>422</v>
      </c>
      <c r="E829" s="5" t="s">
        <v>660</v>
      </c>
      <c r="F829" s="5" t="s">
        <v>250</v>
      </c>
      <c r="G829" s="11">
        <v>220</v>
      </c>
      <c r="H829" s="5">
        <v>53</v>
      </c>
      <c r="I829" s="5" t="s">
        <v>250</v>
      </c>
      <c r="J829" s="5">
        <v>57</v>
      </c>
      <c r="K829" s="5" t="s">
        <v>239</v>
      </c>
      <c r="L829" s="5">
        <v>61</v>
      </c>
      <c r="M829" s="5" t="s">
        <v>234</v>
      </c>
      <c r="N829" s="5">
        <v>49</v>
      </c>
      <c r="O829" s="5" t="s">
        <v>251</v>
      </c>
    </row>
    <row r="830" spans="1:15" x14ac:dyDescent="0.25">
      <c r="A830" s="5">
        <v>829</v>
      </c>
      <c r="B830" s="5" t="s">
        <v>1351</v>
      </c>
      <c r="C830" s="5" t="s">
        <v>253</v>
      </c>
      <c r="D830" s="5" t="s">
        <v>247</v>
      </c>
      <c r="E830" s="5" t="s">
        <v>1352</v>
      </c>
      <c r="F830" s="5" t="s">
        <v>551</v>
      </c>
      <c r="G830" s="11">
        <v>291</v>
      </c>
      <c r="H830" s="5">
        <v>63</v>
      </c>
      <c r="I830" s="5" t="s">
        <v>228</v>
      </c>
      <c r="J830" s="5">
        <v>68</v>
      </c>
      <c r="K830" s="5" t="s">
        <v>229</v>
      </c>
      <c r="L830" s="5">
        <v>69</v>
      </c>
      <c r="M830" s="5" t="s">
        <v>234</v>
      </c>
      <c r="N830" s="5">
        <v>91</v>
      </c>
      <c r="O830" s="5" t="s">
        <v>277</v>
      </c>
    </row>
    <row r="831" spans="1:15" x14ac:dyDescent="0.25">
      <c r="A831" s="5">
        <v>830</v>
      </c>
      <c r="B831" s="5" t="s">
        <v>1353</v>
      </c>
      <c r="C831" s="5" t="s">
        <v>223</v>
      </c>
      <c r="D831" s="5" t="s">
        <v>422</v>
      </c>
      <c r="E831" s="5" t="s">
        <v>670</v>
      </c>
      <c r="F831" s="5" t="s">
        <v>245</v>
      </c>
      <c r="G831" s="11">
        <v>260</v>
      </c>
      <c r="H831" s="5">
        <v>63</v>
      </c>
      <c r="I831" s="5" t="s">
        <v>227</v>
      </c>
      <c r="J831" s="5">
        <v>71</v>
      </c>
      <c r="K831" s="5" t="s">
        <v>228</v>
      </c>
      <c r="L831" s="5">
        <v>57</v>
      </c>
      <c r="M831" s="5" t="s">
        <v>229</v>
      </c>
      <c r="N831" s="5">
        <v>69</v>
      </c>
      <c r="O831" s="5" t="s">
        <v>230</v>
      </c>
    </row>
    <row r="832" spans="1:15" x14ac:dyDescent="0.25">
      <c r="A832" s="5">
        <v>831</v>
      </c>
      <c r="B832" s="5" t="s">
        <v>1354</v>
      </c>
      <c r="C832" s="5" t="s">
        <v>223</v>
      </c>
      <c r="D832" s="5" t="s">
        <v>302</v>
      </c>
      <c r="E832" s="5" t="s">
        <v>645</v>
      </c>
      <c r="F832" s="5" t="s">
        <v>249</v>
      </c>
      <c r="G832" s="11">
        <v>207</v>
      </c>
      <c r="H832" s="5">
        <v>61</v>
      </c>
      <c r="I832" s="5" t="s">
        <v>250</v>
      </c>
      <c r="J832" s="5">
        <v>44</v>
      </c>
      <c r="K832" s="5" t="s">
        <v>239</v>
      </c>
      <c r="L832" s="5">
        <v>45</v>
      </c>
      <c r="M832" s="5" t="s">
        <v>240</v>
      </c>
      <c r="N832" s="5">
        <v>57</v>
      </c>
      <c r="O832" s="5" t="s">
        <v>251</v>
      </c>
    </row>
    <row r="833" spans="1:15" x14ac:dyDescent="0.25">
      <c r="A833" s="5">
        <v>832</v>
      </c>
      <c r="B833" s="5" t="s">
        <v>1355</v>
      </c>
      <c r="C833" s="5" t="s">
        <v>223</v>
      </c>
      <c r="D833" s="5" t="s">
        <v>425</v>
      </c>
      <c r="E833" s="5" t="s">
        <v>1046</v>
      </c>
      <c r="F833" s="5" t="s">
        <v>250</v>
      </c>
      <c r="G833" s="11">
        <v>237</v>
      </c>
      <c r="H833" s="5">
        <v>64</v>
      </c>
      <c r="I833" s="5" t="s">
        <v>234</v>
      </c>
      <c r="J833" s="5">
        <v>62</v>
      </c>
      <c r="K833" s="5" t="s">
        <v>250</v>
      </c>
      <c r="L833" s="5">
        <v>49</v>
      </c>
      <c r="M833" s="5" t="s">
        <v>239</v>
      </c>
      <c r="N833" s="5">
        <v>62</v>
      </c>
      <c r="O833" s="5" t="s">
        <v>251</v>
      </c>
    </row>
    <row r="834" spans="1:15" x14ac:dyDescent="0.25">
      <c r="A834" s="5">
        <v>833</v>
      </c>
      <c r="B834" s="5" t="s">
        <v>1356</v>
      </c>
      <c r="C834" s="5" t="s">
        <v>223</v>
      </c>
      <c r="D834" s="5" t="s">
        <v>422</v>
      </c>
      <c r="E834" s="5" t="s">
        <v>423</v>
      </c>
      <c r="F834" s="5" t="s">
        <v>674</v>
      </c>
      <c r="G834" s="11">
        <v>241</v>
      </c>
      <c r="H834" s="5">
        <v>69</v>
      </c>
      <c r="I834" s="5" t="s">
        <v>238</v>
      </c>
      <c r="J834" s="5">
        <v>56</v>
      </c>
      <c r="K834" s="5" t="s">
        <v>239</v>
      </c>
      <c r="L834" s="5">
        <v>56</v>
      </c>
      <c r="M834" s="5" t="s">
        <v>240</v>
      </c>
      <c r="N834" s="5">
        <v>60</v>
      </c>
      <c r="O834" s="5" t="s">
        <v>266</v>
      </c>
    </row>
    <row r="835" spans="1:15" x14ac:dyDescent="0.25">
      <c r="A835" s="5">
        <v>834</v>
      </c>
      <c r="B835" s="5" t="s">
        <v>1357</v>
      </c>
      <c r="C835" s="5" t="s">
        <v>223</v>
      </c>
      <c r="D835" s="5" t="s">
        <v>422</v>
      </c>
      <c r="E835" s="5" t="s">
        <v>526</v>
      </c>
      <c r="F835" s="5" t="s">
        <v>250</v>
      </c>
      <c r="G835" s="11">
        <v>232</v>
      </c>
      <c r="H835" s="5">
        <v>58</v>
      </c>
      <c r="I835" s="5" t="s">
        <v>250</v>
      </c>
      <c r="J835" s="5">
        <v>67</v>
      </c>
      <c r="K835" s="5" t="s">
        <v>239</v>
      </c>
      <c r="L835" s="5">
        <v>55</v>
      </c>
      <c r="M835" s="5" t="s">
        <v>234</v>
      </c>
      <c r="N835" s="5">
        <v>52</v>
      </c>
      <c r="O835" s="5" t="s">
        <v>251</v>
      </c>
    </row>
    <row r="836" spans="1:15" x14ac:dyDescent="0.25">
      <c r="A836" s="5">
        <v>835</v>
      </c>
      <c r="B836" s="5" t="s">
        <v>1358</v>
      </c>
      <c r="C836" s="5" t="s">
        <v>253</v>
      </c>
      <c r="D836" s="5" t="s">
        <v>422</v>
      </c>
      <c r="E836" s="5" t="s">
        <v>537</v>
      </c>
      <c r="F836" s="5" t="s">
        <v>517</v>
      </c>
      <c r="G836" s="11">
        <v>249</v>
      </c>
      <c r="H836" s="5">
        <v>69</v>
      </c>
      <c r="I836" s="5" t="s">
        <v>250</v>
      </c>
      <c r="J836" s="5">
        <v>49</v>
      </c>
      <c r="K836" s="5" t="s">
        <v>234</v>
      </c>
      <c r="L836" s="5">
        <v>60</v>
      </c>
      <c r="M836" s="5" t="s">
        <v>466</v>
      </c>
      <c r="N836" s="5">
        <v>71</v>
      </c>
      <c r="O836" s="5" t="s">
        <v>366</v>
      </c>
    </row>
    <row r="837" spans="1:15" x14ac:dyDescent="0.25">
      <c r="A837" s="5">
        <v>836</v>
      </c>
      <c r="B837" s="5" t="s">
        <v>1359</v>
      </c>
      <c r="C837" s="5" t="s">
        <v>253</v>
      </c>
      <c r="D837" s="5" t="s">
        <v>340</v>
      </c>
      <c r="E837" s="5" t="s">
        <v>458</v>
      </c>
      <c r="F837" s="5" t="s">
        <v>637</v>
      </c>
      <c r="G837" s="11">
        <v>267</v>
      </c>
      <c r="H837" s="5">
        <v>72</v>
      </c>
      <c r="I837" s="5" t="s">
        <v>227</v>
      </c>
      <c r="J837" s="5">
        <v>63</v>
      </c>
      <c r="K837" s="5" t="s">
        <v>228</v>
      </c>
      <c r="L837" s="5">
        <v>68</v>
      </c>
      <c r="M837" s="5" t="s">
        <v>234</v>
      </c>
      <c r="N837" s="5">
        <v>64</v>
      </c>
      <c r="O837" s="5" t="s">
        <v>230</v>
      </c>
    </row>
    <row r="838" spans="1:15" x14ac:dyDescent="0.25">
      <c r="A838" s="5">
        <v>837</v>
      </c>
      <c r="B838" s="5" t="s">
        <v>1360</v>
      </c>
      <c r="C838" s="5" t="s">
        <v>223</v>
      </c>
      <c r="D838" s="5" t="s">
        <v>425</v>
      </c>
      <c r="E838" s="5" t="s">
        <v>1030</v>
      </c>
      <c r="F838" s="5" t="s">
        <v>249</v>
      </c>
      <c r="G838" s="11">
        <v>273</v>
      </c>
      <c r="H838" s="5">
        <v>64</v>
      </c>
      <c r="I838" s="5" t="s">
        <v>250</v>
      </c>
      <c r="J838" s="5">
        <v>65</v>
      </c>
      <c r="K838" s="5" t="s">
        <v>239</v>
      </c>
      <c r="L838" s="5">
        <v>81</v>
      </c>
      <c r="M838" s="5" t="s">
        <v>234</v>
      </c>
      <c r="N838" s="5">
        <v>63</v>
      </c>
      <c r="O838" s="5" t="s">
        <v>251</v>
      </c>
    </row>
    <row r="839" spans="1:15" x14ac:dyDescent="0.25">
      <c r="A839" s="5">
        <v>838</v>
      </c>
      <c r="B839" s="5" t="s">
        <v>1361</v>
      </c>
      <c r="C839" s="5" t="s">
        <v>253</v>
      </c>
      <c r="D839" s="5" t="s">
        <v>425</v>
      </c>
      <c r="E839" s="5" t="s">
        <v>513</v>
      </c>
      <c r="F839" s="5" t="s">
        <v>440</v>
      </c>
      <c r="G839" s="11">
        <v>201</v>
      </c>
      <c r="H839" s="5">
        <v>57</v>
      </c>
      <c r="I839" s="5" t="s">
        <v>228</v>
      </c>
      <c r="J839" s="5">
        <v>51</v>
      </c>
      <c r="K839" s="5" t="s">
        <v>234</v>
      </c>
      <c r="L839" s="5">
        <v>45</v>
      </c>
      <c r="M839" s="5" t="s">
        <v>229</v>
      </c>
      <c r="N839" s="5">
        <v>48</v>
      </c>
      <c r="O839" s="5" t="s">
        <v>277</v>
      </c>
    </row>
    <row r="840" spans="1:15" x14ac:dyDescent="0.25">
      <c r="A840" s="5">
        <v>839</v>
      </c>
      <c r="B840" s="5" t="s">
        <v>1362</v>
      </c>
      <c r="C840" s="5" t="s">
        <v>253</v>
      </c>
      <c r="D840" s="5" t="s">
        <v>425</v>
      </c>
      <c r="E840" s="5" t="s">
        <v>978</v>
      </c>
      <c r="F840" s="5" t="s">
        <v>517</v>
      </c>
      <c r="G840" s="11">
        <v>224</v>
      </c>
      <c r="H840" s="5">
        <v>70</v>
      </c>
      <c r="I840" s="5" t="s">
        <v>250</v>
      </c>
      <c r="J840" s="5">
        <v>44</v>
      </c>
      <c r="K840" s="5" t="s">
        <v>442</v>
      </c>
      <c r="L840" s="5">
        <v>46</v>
      </c>
      <c r="M840" s="5" t="s">
        <v>234</v>
      </c>
      <c r="N840" s="5">
        <v>64</v>
      </c>
      <c r="O840" s="5" t="s">
        <v>366</v>
      </c>
    </row>
    <row r="841" spans="1:15" x14ac:dyDescent="0.25">
      <c r="A841" s="5">
        <v>840</v>
      </c>
      <c r="B841" s="5" t="s">
        <v>1363</v>
      </c>
      <c r="C841" s="5" t="s">
        <v>253</v>
      </c>
      <c r="D841" s="5" t="s">
        <v>422</v>
      </c>
      <c r="E841" s="5" t="s">
        <v>610</v>
      </c>
      <c r="F841" s="5" t="s">
        <v>386</v>
      </c>
      <c r="G841" s="11">
        <v>235</v>
      </c>
      <c r="H841" s="5">
        <v>43</v>
      </c>
      <c r="I841" s="5" t="s">
        <v>250</v>
      </c>
      <c r="J841" s="5">
        <v>68</v>
      </c>
      <c r="K841" s="5" t="s">
        <v>239</v>
      </c>
      <c r="L841" s="5">
        <v>64</v>
      </c>
      <c r="M841" s="5" t="s">
        <v>240</v>
      </c>
      <c r="N841" s="5">
        <v>60</v>
      </c>
      <c r="O841" s="5" t="s">
        <v>266</v>
      </c>
    </row>
    <row r="842" spans="1:15" x14ac:dyDescent="0.25">
      <c r="A842" s="5">
        <v>841</v>
      </c>
      <c r="B842" s="5" t="s">
        <v>1363</v>
      </c>
      <c r="C842" s="5" t="s">
        <v>253</v>
      </c>
      <c r="D842" s="5" t="s">
        <v>422</v>
      </c>
      <c r="E842" s="5" t="s">
        <v>610</v>
      </c>
      <c r="F842" s="5" t="s">
        <v>386</v>
      </c>
      <c r="G842" s="11">
        <v>235</v>
      </c>
      <c r="H842" s="5">
        <v>43</v>
      </c>
      <c r="I842" s="5" t="s">
        <v>250</v>
      </c>
      <c r="J842" s="5">
        <v>68</v>
      </c>
      <c r="K842" s="5" t="s">
        <v>239</v>
      </c>
      <c r="L842" s="5">
        <v>64</v>
      </c>
      <c r="M842" s="5" t="s">
        <v>240</v>
      </c>
      <c r="N842" s="5">
        <v>60</v>
      </c>
      <c r="O842" s="5" t="s">
        <v>266</v>
      </c>
    </row>
    <row r="843" spans="1:15" x14ac:dyDescent="0.25">
      <c r="A843" s="5">
        <v>842</v>
      </c>
      <c r="B843" s="5" t="s">
        <v>1364</v>
      </c>
      <c r="C843" s="5" t="s">
        <v>223</v>
      </c>
      <c r="D843" s="5" t="s">
        <v>422</v>
      </c>
      <c r="E843" s="5" t="s">
        <v>499</v>
      </c>
      <c r="F843" s="5" t="s">
        <v>226</v>
      </c>
      <c r="G843" s="11">
        <v>213</v>
      </c>
      <c r="H843" s="5">
        <v>66</v>
      </c>
      <c r="I843" s="5" t="s">
        <v>228</v>
      </c>
      <c r="J843" s="5">
        <v>59</v>
      </c>
      <c r="K843" s="5" t="s">
        <v>227</v>
      </c>
      <c r="L843" s="5">
        <v>40</v>
      </c>
      <c r="M843" s="5" t="s">
        <v>229</v>
      </c>
      <c r="N843" s="5">
        <v>48</v>
      </c>
      <c r="O843" s="5" t="s">
        <v>230</v>
      </c>
    </row>
    <row r="844" spans="1:15" x14ac:dyDescent="0.25">
      <c r="A844" s="5">
        <v>843</v>
      </c>
      <c r="B844" s="5" t="s">
        <v>1365</v>
      </c>
      <c r="C844" s="5" t="s">
        <v>223</v>
      </c>
      <c r="D844" s="5" t="s">
        <v>372</v>
      </c>
      <c r="E844" s="5" t="s">
        <v>549</v>
      </c>
      <c r="F844" s="5" t="s">
        <v>226</v>
      </c>
      <c r="G844" s="11">
        <v>257</v>
      </c>
      <c r="H844" s="5">
        <v>67</v>
      </c>
      <c r="I844" s="5" t="s">
        <v>227</v>
      </c>
      <c r="J844" s="5">
        <v>65</v>
      </c>
      <c r="K844" s="5" t="s">
        <v>228</v>
      </c>
      <c r="L844" s="5">
        <v>64</v>
      </c>
      <c r="M844" s="5" t="s">
        <v>229</v>
      </c>
      <c r="N844" s="5">
        <v>61</v>
      </c>
      <c r="O844" s="5" t="s">
        <v>230</v>
      </c>
    </row>
    <row r="845" spans="1:15" x14ac:dyDescent="0.25">
      <c r="A845" s="5">
        <v>844</v>
      </c>
      <c r="B845" s="5" t="s">
        <v>1366</v>
      </c>
      <c r="C845" s="5" t="s">
        <v>253</v>
      </c>
      <c r="D845" s="5" t="s">
        <v>422</v>
      </c>
      <c r="E845" s="5" t="s">
        <v>477</v>
      </c>
      <c r="F845" s="5" t="s">
        <v>299</v>
      </c>
      <c r="G845" s="11">
        <v>213</v>
      </c>
      <c r="H845" s="5">
        <v>65</v>
      </c>
      <c r="I845" s="5" t="s">
        <v>228</v>
      </c>
      <c r="J845" s="5">
        <v>42</v>
      </c>
      <c r="K845" s="5" t="s">
        <v>234</v>
      </c>
      <c r="L845" s="5">
        <v>65</v>
      </c>
      <c r="M845" s="5" t="s">
        <v>229</v>
      </c>
      <c r="N845" s="5">
        <v>41</v>
      </c>
      <c r="O845" s="5" t="s">
        <v>277</v>
      </c>
    </row>
    <row r="846" spans="1:15" x14ac:dyDescent="0.25">
      <c r="A846" s="5">
        <v>845</v>
      </c>
      <c r="B846" s="5" t="s">
        <v>1367</v>
      </c>
      <c r="C846" s="5" t="s">
        <v>223</v>
      </c>
      <c r="D846" s="5" t="s">
        <v>340</v>
      </c>
      <c r="E846" s="5" t="s">
        <v>1196</v>
      </c>
      <c r="F846" s="5" t="s">
        <v>581</v>
      </c>
      <c r="G846" s="11">
        <v>258</v>
      </c>
      <c r="H846" s="5">
        <v>68</v>
      </c>
      <c r="I846" s="5" t="s">
        <v>250</v>
      </c>
      <c r="J846" s="5">
        <v>64</v>
      </c>
      <c r="K846" s="5" t="s">
        <v>239</v>
      </c>
      <c r="L846" s="5">
        <v>63</v>
      </c>
      <c r="M846" s="5" t="s">
        <v>234</v>
      </c>
      <c r="N846" s="5">
        <v>63</v>
      </c>
      <c r="O846" s="5" t="s">
        <v>366</v>
      </c>
    </row>
    <row r="847" spans="1:15" x14ac:dyDescent="0.25">
      <c r="A847" s="5">
        <v>846</v>
      </c>
      <c r="B847" s="5" t="s">
        <v>1368</v>
      </c>
      <c r="C847" s="5" t="s">
        <v>253</v>
      </c>
      <c r="D847" s="5" t="s">
        <v>247</v>
      </c>
      <c r="E847" s="5" t="s">
        <v>1369</v>
      </c>
      <c r="F847" s="5" t="s">
        <v>265</v>
      </c>
      <c r="G847" s="11">
        <v>237</v>
      </c>
      <c r="H847" s="5">
        <v>63</v>
      </c>
      <c r="I847" s="5" t="s">
        <v>240</v>
      </c>
      <c r="J847" s="5">
        <v>61</v>
      </c>
      <c r="K847" s="5" t="s">
        <v>239</v>
      </c>
      <c r="L847" s="5">
        <v>63</v>
      </c>
      <c r="M847" s="5" t="s">
        <v>250</v>
      </c>
      <c r="N847" s="5">
        <v>50</v>
      </c>
      <c r="O847" s="5" t="s">
        <v>266</v>
      </c>
    </row>
    <row r="848" spans="1:15" x14ac:dyDescent="0.25">
      <c r="A848" s="5">
        <v>847</v>
      </c>
      <c r="B848" s="5" t="s">
        <v>1370</v>
      </c>
      <c r="C848" s="5" t="s">
        <v>223</v>
      </c>
      <c r="D848" s="5" t="s">
        <v>349</v>
      </c>
      <c r="E848" s="5" t="s">
        <v>919</v>
      </c>
      <c r="F848" s="5" t="s">
        <v>386</v>
      </c>
      <c r="G848" s="11">
        <v>245</v>
      </c>
      <c r="H848" s="5">
        <v>62</v>
      </c>
      <c r="I848" s="5" t="s">
        <v>320</v>
      </c>
      <c r="J848" s="5">
        <v>69</v>
      </c>
      <c r="K848" s="5" t="s">
        <v>239</v>
      </c>
      <c r="L848" s="5">
        <v>52</v>
      </c>
      <c r="M848" s="5" t="s">
        <v>240</v>
      </c>
      <c r="N848" s="5">
        <v>62</v>
      </c>
      <c r="O848" s="5" t="s">
        <v>266</v>
      </c>
    </row>
    <row r="849" spans="1:15" x14ac:dyDescent="0.25">
      <c r="A849" s="5">
        <v>848</v>
      </c>
      <c r="B849" s="5" t="s">
        <v>1371</v>
      </c>
      <c r="C849" s="5" t="s">
        <v>253</v>
      </c>
      <c r="D849" s="5" t="s">
        <v>302</v>
      </c>
      <c r="E849" s="5" t="s">
        <v>462</v>
      </c>
      <c r="F849" s="5" t="s">
        <v>250</v>
      </c>
      <c r="G849" s="11">
        <v>227</v>
      </c>
      <c r="H849" s="5">
        <v>68</v>
      </c>
      <c r="I849" s="5" t="s">
        <v>250</v>
      </c>
      <c r="J849" s="5">
        <v>63</v>
      </c>
      <c r="K849" s="5" t="s">
        <v>234</v>
      </c>
      <c r="L849" s="5">
        <v>49</v>
      </c>
      <c r="M849" s="5" t="s">
        <v>239</v>
      </c>
      <c r="N849" s="5">
        <v>47</v>
      </c>
      <c r="O849" s="5" t="s">
        <v>251</v>
      </c>
    </row>
    <row r="850" spans="1:15" x14ac:dyDescent="0.25">
      <c r="A850" s="5">
        <v>849</v>
      </c>
      <c r="B850" s="5" t="s">
        <v>1372</v>
      </c>
      <c r="C850" s="5" t="s">
        <v>253</v>
      </c>
      <c r="D850" s="5" t="s">
        <v>486</v>
      </c>
      <c r="E850" s="5" t="s">
        <v>1131</v>
      </c>
      <c r="F850" s="5" t="s">
        <v>442</v>
      </c>
      <c r="G850" s="11">
        <v>248</v>
      </c>
      <c r="H850" s="5">
        <v>72</v>
      </c>
      <c r="I850" s="5" t="s">
        <v>320</v>
      </c>
      <c r="J850" s="5">
        <v>56</v>
      </c>
      <c r="K850" s="5" t="s">
        <v>250</v>
      </c>
      <c r="L850" s="5">
        <v>68</v>
      </c>
      <c r="M850" s="5" t="s">
        <v>234</v>
      </c>
      <c r="N850" s="5">
        <v>52</v>
      </c>
      <c r="O850" s="5" t="s">
        <v>251</v>
      </c>
    </row>
    <row r="851" spans="1:15" x14ac:dyDescent="0.25">
      <c r="A851" s="5">
        <v>850</v>
      </c>
      <c r="B851" s="5" t="s">
        <v>1373</v>
      </c>
      <c r="C851" s="5" t="s">
        <v>223</v>
      </c>
      <c r="D851" s="5" t="s">
        <v>425</v>
      </c>
      <c r="E851" s="5" t="s">
        <v>980</v>
      </c>
      <c r="F851" s="5" t="s">
        <v>226</v>
      </c>
      <c r="G851" s="11">
        <v>239</v>
      </c>
      <c r="H851" s="5">
        <v>60</v>
      </c>
      <c r="I851" s="5" t="s">
        <v>227</v>
      </c>
      <c r="J851" s="5">
        <v>56</v>
      </c>
      <c r="K851" s="5" t="s">
        <v>228</v>
      </c>
      <c r="L851" s="5">
        <v>80</v>
      </c>
      <c r="M851" s="5" t="s">
        <v>229</v>
      </c>
      <c r="N851" s="5">
        <v>43</v>
      </c>
      <c r="O851" s="5" t="s">
        <v>230</v>
      </c>
    </row>
    <row r="852" spans="1:15" x14ac:dyDescent="0.25">
      <c r="A852" s="5">
        <v>851</v>
      </c>
      <c r="B852" s="5" t="s">
        <v>1374</v>
      </c>
      <c r="C852" s="5" t="s">
        <v>223</v>
      </c>
      <c r="D852" s="5" t="s">
        <v>302</v>
      </c>
      <c r="E852" s="5" t="s">
        <v>418</v>
      </c>
      <c r="F852" s="5" t="s">
        <v>435</v>
      </c>
      <c r="G852" s="11">
        <v>207</v>
      </c>
      <c r="H852" s="5">
        <v>49</v>
      </c>
      <c r="I852" s="5" t="s">
        <v>250</v>
      </c>
      <c r="J852" s="5">
        <v>43</v>
      </c>
      <c r="K852" s="5" t="s">
        <v>239</v>
      </c>
      <c r="L852" s="5">
        <v>74</v>
      </c>
      <c r="M852" s="5" t="s">
        <v>240</v>
      </c>
      <c r="N852" s="5">
        <v>41</v>
      </c>
      <c r="O852" s="5" t="s">
        <v>251</v>
      </c>
    </row>
    <row r="853" spans="1:15" x14ac:dyDescent="0.25">
      <c r="A853" s="5">
        <v>852</v>
      </c>
      <c r="B853" s="5" t="s">
        <v>1375</v>
      </c>
      <c r="C853" s="5" t="s">
        <v>253</v>
      </c>
      <c r="D853" s="5" t="s">
        <v>372</v>
      </c>
      <c r="E853" s="5" t="s">
        <v>372</v>
      </c>
      <c r="F853" s="5" t="s">
        <v>382</v>
      </c>
      <c r="G853" s="11">
        <v>223</v>
      </c>
      <c r="H853" s="5">
        <v>60</v>
      </c>
      <c r="I853" s="5" t="s">
        <v>227</v>
      </c>
      <c r="J853" s="5">
        <v>53</v>
      </c>
      <c r="K853" s="5" t="s">
        <v>228</v>
      </c>
      <c r="L853" s="5">
        <v>57</v>
      </c>
      <c r="M853" s="5" t="s">
        <v>229</v>
      </c>
      <c r="N853" s="5">
        <v>53</v>
      </c>
      <c r="O853" s="5" t="s">
        <v>230</v>
      </c>
    </row>
    <row r="854" spans="1:15" x14ac:dyDescent="0.25">
      <c r="A854" s="5">
        <v>853</v>
      </c>
      <c r="B854" s="5" t="s">
        <v>1376</v>
      </c>
      <c r="C854" s="5" t="s">
        <v>223</v>
      </c>
      <c r="D854" s="5" t="s">
        <v>297</v>
      </c>
      <c r="E854" s="5" t="s">
        <v>593</v>
      </c>
      <c r="F854" s="5" t="s">
        <v>226</v>
      </c>
      <c r="G854" s="11">
        <v>267</v>
      </c>
      <c r="H854" s="5">
        <v>66</v>
      </c>
      <c r="I854" s="5" t="s">
        <v>227</v>
      </c>
      <c r="J854" s="5">
        <v>68</v>
      </c>
      <c r="K854" s="5" t="s">
        <v>228</v>
      </c>
      <c r="L854" s="5">
        <v>64</v>
      </c>
      <c r="M854" s="5" t="s">
        <v>229</v>
      </c>
      <c r="N854" s="5">
        <v>69</v>
      </c>
      <c r="O854" s="5" t="s">
        <v>230</v>
      </c>
    </row>
    <row r="855" spans="1:15" x14ac:dyDescent="0.25">
      <c r="A855" s="5">
        <v>854</v>
      </c>
      <c r="B855" s="5" t="s">
        <v>1377</v>
      </c>
      <c r="C855" s="5" t="s">
        <v>253</v>
      </c>
      <c r="D855" s="5" t="s">
        <v>261</v>
      </c>
      <c r="E855" s="5" t="s">
        <v>1378</v>
      </c>
      <c r="F855" s="5" t="s">
        <v>495</v>
      </c>
      <c r="G855" s="11">
        <v>205</v>
      </c>
      <c r="H855" s="5">
        <v>43</v>
      </c>
      <c r="I855" s="5" t="s">
        <v>229</v>
      </c>
      <c r="J855" s="5">
        <v>48</v>
      </c>
      <c r="K855" s="5" t="s">
        <v>234</v>
      </c>
      <c r="L855" s="5">
        <v>49</v>
      </c>
      <c r="M855" s="5" t="s">
        <v>228</v>
      </c>
      <c r="N855" s="5">
        <v>65</v>
      </c>
      <c r="O855" s="5" t="s">
        <v>257</v>
      </c>
    </row>
    <row r="856" spans="1:15" x14ac:dyDescent="0.25">
      <c r="A856" s="5">
        <v>855</v>
      </c>
      <c r="B856" s="5" t="s">
        <v>1379</v>
      </c>
      <c r="C856" s="5" t="s">
        <v>253</v>
      </c>
      <c r="D856" s="5" t="s">
        <v>297</v>
      </c>
      <c r="E856" s="5" t="s">
        <v>1380</v>
      </c>
      <c r="F856" s="5" t="s">
        <v>226</v>
      </c>
      <c r="G856" s="11">
        <v>215</v>
      </c>
      <c r="H856" s="5">
        <v>59</v>
      </c>
      <c r="I856" s="5" t="s">
        <v>227</v>
      </c>
      <c r="J856" s="5">
        <v>51</v>
      </c>
      <c r="K856" s="5" t="s">
        <v>228</v>
      </c>
      <c r="L856" s="5">
        <v>55</v>
      </c>
      <c r="M856" s="5" t="s">
        <v>229</v>
      </c>
      <c r="N856" s="5">
        <v>50</v>
      </c>
      <c r="O856" s="5" t="s">
        <v>230</v>
      </c>
    </row>
    <row r="857" spans="1:15" x14ac:dyDescent="0.25">
      <c r="A857" s="5">
        <v>856</v>
      </c>
      <c r="B857" s="5" t="s">
        <v>1381</v>
      </c>
      <c r="C857" s="5" t="s">
        <v>223</v>
      </c>
      <c r="D857" s="5" t="s">
        <v>261</v>
      </c>
      <c r="E857" s="5" t="s">
        <v>1382</v>
      </c>
      <c r="F857" s="5" t="s">
        <v>226</v>
      </c>
      <c r="G857" s="11">
        <v>279</v>
      </c>
      <c r="H857" s="5">
        <v>77</v>
      </c>
      <c r="I857" s="5" t="s">
        <v>227</v>
      </c>
      <c r="J857" s="5">
        <v>68</v>
      </c>
      <c r="K857" s="5" t="s">
        <v>228</v>
      </c>
      <c r="L857" s="5">
        <v>65</v>
      </c>
      <c r="M857" s="5" t="s">
        <v>229</v>
      </c>
      <c r="N857" s="5">
        <v>69</v>
      </c>
      <c r="O857" s="5" t="s">
        <v>230</v>
      </c>
    </row>
    <row r="858" spans="1:15" x14ac:dyDescent="0.25">
      <c r="A858" s="5">
        <v>857</v>
      </c>
      <c r="B858" s="5" t="s">
        <v>1383</v>
      </c>
      <c r="C858" s="5" t="s">
        <v>223</v>
      </c>
      <c r="D858" s="5" t="s">
        <v>261</v>
      </c>
      <c r="E858" s="5" t="s">
        <v>1382</v>
      </c>
      <c r="F858" s="5" t="s">
        <v>226</v>
      </c>
      <c r="G858" s="11">
        <v>242</v>
      </c>
      <c r="H858" s="5">
        <v>68</v>
      </c>
      <c r="I858" s="5" t="s">
        <v>228</v>
      </c>
      <c r="J858" s="5">
        <v>51</v>
      </c>
      <c r="K858" s="5" t="s">
        <v>227</v>
      </c>
      <c r="L858" s="5">
        <v>64</v>
      </c>
      <c r="M858" s="5" t="s">
        <v>229</v>
      </c>
      <c r="N858" s="5">
        <v>59</v>
      </c>
      <c r="O858" s="5" t="s">
        <v>230</v>
      </c>
    </row>
    <row r="859" spans="1:15" x14ac:dyDescent="0.25">
      <c r="A859" s="5">
        <v>858</v>
      </c>
      <c r="B859" s="5" t="s">
        <v>1384</v>
      </c>
      <c r="C859" s="5" t="s">
        <v>223</v>
      </c>
      <c r="D859" s="5" t="s">
        <v>261</v>
      </c>
      <c r="E859" s="5" t="s">
        <v>1385</v>
      </c>
      <c r="F859" s="5" t="s">
        <v>639</v>
      </c>
      <c r="G859" s="11">
        <v>203</v>
      </c>
      <c r="H859" s="5">
        <v>59</v>
      </c>
      <c r="I859" s="5" t="s">
        <v>227</v>
      </c>
      <c r="J859" s="5">
        <v>56</v>
      </c>
      <c r="K859" s="5" t="s">
        <v>228</v>
      </c>
      <c r="L859" s="5">
        <v>40</v>
      </c>
      <c r="M859" s="5" t="s">
        <v>229</v>
      </c>
      <c r="N859" s="5">
        <v>48</v>
      </c>
      <c r="O859" s="5" t="s">
        <v>366</v>
      </c>
    </row>
    <row r="860" spans="1:15" x14ac:dyDescent="0.25">
      <c r="A860" s="5">
        <v>859</v>
      </c>
      <c r="B860" s="5" t="s">
        <v>1386</v>
      </c>
      <c r="C860" s="5" t="s">
        <v>253</v>
      </c>
      <c r="D860" s="5" t="s">
        <v>302</v>
      </c>
      <c r="E860" s="5" t="s">
        <v>1155</v>
      </c>
      <c r="F860" s="5" t="s">
        <v>335</v>
      </c>
      <c r="G860" s="11">
        <v>209</v>
      </c>
      <c r="H860" s="5">
        <v>45</v>
      </c>
      <c r="I860" s="5" t="s">
        <v>240</v>
      </c>
      <c r="J860" s="5">
        <v>66</v>
      </c>
      <c r="K860" s="5" t="s">
        <v>239</v>
      </c>
      <c r="L860" s="5">
        <v>48</v>
      </c>
      <c r="M860" s="5" t="s">
        <v>238</v>
      </c>
      <c r="N860" s="5">
        <v>50</v>
      </c>
      <c r="O860" s="5" t="s">
        <v>266</v>
      </c>
    </row>
    <row r="861" spans="1:15" x14ac:dyDescent="0.25">
      <c r="A861" s="5">
        <v>860</v>
      </c>
      <c r="B861" s="5" t="s">
        <v>1387</v>
      </c>
      <c r="C861" s="5" t="s">
        <v>253</v>
      </c>
      <c r="D861" s="5" t="s">
        <v>286</v>
      </c>
      <c r="E861" s="5" t="s">
        <v>392</v>
      </c>
      <c r="F861" s="5" t="s">
        <v>226</v>
      </c>
      <c r="G861" s="11">
        <v>287</v>
      </c>
      <c r="H861" s="5">
        <v>77</v>
      </c>
      <c r="I861" s="5" t="s">
        <v>228</v>
      </c>
      <c r="J861" s="5">
        <v>67</v>
      </c>
      <c r="K861" s="5" t="s">
        <v>227</v>
      </c>
      <c r="L861" s="5">
        <v>74</v>
      </c>
      <c r="M861" s="5" t="s">
        <v>229</v>
      </c>
      <c r="N861" s="5">
        <v>69</v>
      </c>
      <c r="O861" s="5" t="s">
        <v>230</v>
      </c>
    </row>
    <row r="862" spans="1:15" x14ac:dyDescent="0.25">
      <c r="A862" s="5">
        <v>861</v>
      </c>
      <c r="B862" s="5" t="s">
        <v>1388</v>
      </c>
      <c r="C862" s="5" t="s">
        <v>253</v>
      </c>
      <c r="D862" s="5" t="s">
        <v>297</v>
      </c>
      <c r="E862" s="5" t="s">
        <v>755</v>
      </c>
      <c r="F862" s="5" t="s">
        <v>226</v>
      </c>
      <c r="G862" s="11">
        <v>220</v>
      </c>
      <c r="H862" s="5">
        <v>58</v>
      </c>
      <c r="I862" s="5" t="s">
        <v>227</v>
      </c>
      <c r="J862" s="5">
        <v>49</v>
      </c>
      <c r="K862" s="5" t="s">
        <v>228</v>
      </c>
      <c r="L862" s="5">
        <v>61</v>
      </c>
      <c r="M862" s="5" t="s">
        <v>229</v>
      </c>
      <c r="N862" s="5">
        <v>52</v>
      </c>
      <c r="O862" s="5" t="s">
        <v>230</v>
      </c>
    </row>
    <row r="863" spans="1:15" x14ac:dyDescent="0.25">
      <c r="A863" s="5">
        <v>862</v>
      </c>
      <c r="B863" s="5" t="s">
        <v>1389</v>
      </c>
      <c r="C863" s="5" t="s">
        <v>223</v>
      </c>
      <c r="D863" s="5" t="s">
        <v>297</v>
      </c>
      <c r="E863" s="5" t="s">
        <v>1390</v>
      </c>
      <c r="F863" s="5" t="s">
        <v>637</v>
      </c>
      <c r="G863" s="11">
        <v>209</v>
      </c>
      <c r="H863" s="5">
        <v>43</v>
      </c>
      <c r="I863" s="5" t="s">
        <v>227</v>
      </c>
      <c r="J863" s="5">
        <v>41</v>
      </c>
      <c r="K863" s="5" t="s">
        <v>229</v>
      </c>
      <c r="L863" s="5">
        <v>46</v>
      </c>
      <c r="M863" s="5" t="s">
        <v>228</v>
      </c>
      <c r="N863" s="5">
        <v>79</v>
      </c>
      <c r="O863" s="5" t="s">
        <v>230</v>
      </c>
    </row>
    <row r="864" spans="1:15" x14ac:dyDescent="0.25">
      <c r="A864" s="5">
        <v>863</v>
      </c>
      <c r="B864" s="5" t="s">
        <v>1391</v>
      </c>
      <c r="C864" s="5" t="s">
        <v>253</v>
      </c>
      <c r="D864" s="5" t="s">
        <v>739</v>
      </c>
      <c r="E864" s="5" t="s">
        <v>1392</v>
      </c>
      <c r="F864" s="5" t="s">
        <v>495</v>
      </c>
      <c r="G864" s="11">
        <v>237</v>
      </c>
      <c r="H864" s="5">
        <v>66</v>
      </c>
      <c r="I864" s="5" t="s">
        <v>227</v>
      </c>
      <c r="J864" s="5">
        <v>67</v>
      </c>
      <c r="K864" s="5" t="s">
        <v>229</v>
      </c>
      <c r="L864" s="5">
        <v>60</v>
      </c>
      <c r="M864" s="5" t="s">
        <v>228</v>
      </c>
      <c r="N864" s="5">
        <v>44</v>
      </c>
      <c r="O864" s="5" t="s">
        <v>257</v>
      </c>
    </row>
    <row r="865" spans="1:15" x14ac:dyDescent="0.25">
      <c r="A865" s="5">
        <v>864</v>
      </c>
      <c r="B865" s="5" t="s">
        <v>1393</v>
      </c>
      <c r="C865" s="5" t="s">
        <v>223</v>
      </c>
      <c r="D865" s="5" t="s">
        <v>372</v>
      </c>
      <c r="E865" s="5" t="s">
        <v>702</v>
      </c>
      <c r="F865" s="5" t="s">
        <v>226</v>
      </c>
      <c r="G865" s="11">
        <v>258</v>
      </c>
      <c r="H865" s="5">
        <v>72</v>
      </c>
      <c r="I865" s="5" t="s">
        <v>227</v>
      </c>
      <c r="J865" s="5">
        <v>73</v>
      </c>
      <c r="K865" s="5" t="s">
        <v>228</v>
      </c>
      <c r="L865" s="5">
        <v>55</v>
      </c>
      <c r="M865" s="5" t="s">
        <v>229</v>
      </c>
      <c r="N865" s="5">
        <v>58</v>
      </c>
      <c r="O865" s="5" t="s">
        <v>230</v>
      </c>
    </row>
    <row r="866" spans="1:15" x14ac:dyDescent="0.25">
      <c r="A866" s="5">
        <v>865</v>
      </c>
      <c r="B866" s="5" t="s">
        <v>1394</v>
      </c>
      <c r="C866" s="5" t="s">
        <v>253</v>
      </c>
      <c r="D866" s="5" t="s">
        <v>232</v>
      </c>
      <c r="E866" s="5" t="s">
        <v>236</v>
      </c>
      <c r="F866" s="5" t="s">
        <v>237</v>
      </c>
      <c r="G866" s="11">
        <v>213</v>
      </c>
      <c r="H866" s="5">
        <v>53</v>
      </c>
      <c r="I866" s="5" t="s">
        <v>238</v>
      </c>
      <c r="J866" s="5">
        <v>58</v>
      </c>
      <c r="K866" s="5" t="s">
        <v>239</v>
      </c>
      <c r="L866" s="5">
        <v>58</v>
      </c>
      <c r="M866" s="5" t="s">
        <v>240</v>
      </c>
      <c r="N866" s="5">
        <v>44</v>
      </c>
      <c r="O866" s="5" t="s">
        <v>237</v>
      </c>
    </row>
    <row r="867" spans="1:15" x14ac:dyDescent="0.25">
      <c r="A867" s="5">
        <v>866</v>
      </c>
      <c r="B867" s="5" t="s">
        <v>1395</v>
      </c>
      <c r="C867" s="5" t="s">
        <v>253</v>
      </c>
      <c r="D867" s="5" t="s">
        <v>261</v>
      </c>
      <c r="E867" s="5" t="s">
        <v>692</v>
      </c>
      <c r="F867" s="5" t="s">
        <v>237</v>
      </c>
      <c r="G867" s="11">
        <v>204</v>
      </c>
      <c r="H867" s="5">
        <v>61</v>
      </c>
      <c r="I867" s="5" t="s">
        <v>238</v>
      </c>
      <c r="J867" s="5">
        <v>48</v>
      </c>
      <c r="K867" s="5" t="s">
        <v>239</v>
      </c>
      <c r="L867" s="5">
        <v>44</v>
      </c>
      <c r="M867" s="5" t="s">
        <v>240</v>
      </c>
      <c r="N867" s="5">
        <v>51</v>
      </c>
      <c r="O867" s="5" t="s">
        <v>237</v>
      </c>
    </row>
    <row r="868" spans="1:15" x14ac:dyDescent="0.25">
      <c r="A868" s="5">
        <v>867</v>
      </c>
      <c r="B868" s="5" t="s">
        <v>1396</v>
      </c>
      <c r="C868" s="5" t="s">
        <v>223</v>
      </c>
      <c r="D868" s="5" t="s">
        <v>247</v>
      </c>
      <c r="E868" s="5" t="s">
        <v>810</v>
      </c>
      <c r="F868" s="5" t="s">
        <v>250</v>
      </c>
      <c r="G868" s="11">
        <v>239</v>
      </c>
      <c r="H868" s="5">
        <v>64</v>
      </c>
      <c r="I868" s="5" t="s">
        <v>250</v>
      </c>
      <c r="J868" s="5">
        <v>59</v>
      </c>
      <c r="K868" s="5" t="s">
        <v>239</v>
      </c>
      <c r="L868" s="5">
        <v>61</v>
      </c>
      <c r="M868" s="5" t="s">
        <v>234</v>
      </c>
      <c r="N868" s="5">
        <v>55</v>
      </c>
      <c r="O868" s="5" t="s">
        <v>251</v>
      </c>
    </row>
    <row r="869" spans="1:15" x14ac:dyDescent="0.25">
      <c r="A869" s="5">
        <v>868</v>
      </c>
      <c r="B869" s="5" t="s">
        <v>1397</v>
      </c>
      <c r="C869" s="5" t="s">
        <v>223</v>
      </c>
      <c r="D869" s="5" t="s">
        <v>224</v>
      </c>
      <c r="E869" s="5" t="s">
        <v>306</v>
      </c>
      <c r="F869" s="5" t="s">
        <v>335</v>
      </c>
      <c r="G869" s="11">
        <v>237</v>
      </c>
      <c r="H869" s="5">
        <v>65</v>
      </c>
      <c r="I869" s="5" t="s">
        <v>250</v>
      </c>
      <c r="J869" s="5">
        <v>60</v>
      </c>
      <c r="K869" s="5" t="s">
        <v>239</v>
      </c>
      <c r="L869" s="5">
        <v>58</v>
      </c>
      <c r="M869" s="5" t="s">
        <v>240</v>
      </c>
      <c r="N869" s="5">
        <v>54</v>
      </c>
      <c r="O869" s="5" t="s">
        <v>266</v>
      </c>
    </row>
    <row r="870" spans="1:15" x14ac:dyDescent="0.25">
      <c r="A870" s="5">
        <v>869</v>
      </c>
      <c r="B870" s="5" t="s">
        <v>1398</v>
      </c>
      <c r="C870" s="5" t="s">
        <v>223</v>
      </c>
      <c r="D870" s="5" t="s">
        <v>247</v>
      </c>
      <c r="E870" s="5" t="s">
        <v>248</v>
      </c>
      <c r="F870" s="5" t="s">
        <v>250</v>
      </c>
      <c r="G870" s="11">
        <v>200</v>
      </c>
      <c r="H870" s="5">
        <v>60</v>
      </c>
      <c r="I870" s="5" t="s">
        <v>250</v>
      </c>
      <c r="J870" s="5">
        <v>50</v>
      </c>
      <c r="K870" s="5" t="s">
        <v>239</v>
      </c>
      <c r="L870" s="5">
        <v>42</v>
      </c>
      <c r="M870" s="5" t="s">
        <v>234</v>
      </c>
      <c r="N870" s="5">
        <v>48</v>
      </c>
      <c r="O870" s="5" t="s">
        <v>251</v>
      </c>
    </row>
    <row r="871" spans="1:15" x14ac:dyDescent="0.25">
      <c r="A871" s="5">
        <v>870</v>
      </c>
      <c r="B871" s="5" t="s">
        <v>1399</v>
      </c>
      <c r="C871" s="5" t="s">
        <v>223</v>
      </c>
      <c r="D871" s="5" t="s">
        <v>261</v>
      </c>
      <c r="E871" s="5" t="s">
        <v>1382</v>
      </c>
      <c r="F871" s="5" t="s">
        <v>226</v>
      </c>
      <c r="G871" s="11">
        <v>233</v>
      </c>
      <c r="H871" s="5">
        <v>65</v>
      </c>
      <c r="I871" s="5" t="s">
        <v>227</v>
      </c>
      <c r="J871" s="5">
        <v>61</v>
      </c>
      <c r="K871" s="5" t="s">
        <v>228</v>
      </c>
      <c r="L871" s="5">
        <v>47</v>
      </c>
      <c r="M871" s="5" t="s">
        <v>229</v>
      </c>
      <c r="N871" s="5">
        <v>60</v>
      </c>
      <c r="O871" s="5" t="s">
        <v>230</v>
      </c>
    </row>
    <row r="872" spans="1:15" x14ac:dyDescent="0.25">
      <c r="A872" s="5">
        <v>871</v>
      </c>
      <c r="B872" s="5" t="s">
        <v>1400</v>
      </c>
      <c r="C872" s="5" t="s">
        <v>223</v>
      </c>
      <c r="D872" s="5" t="s">
        <v>425</v>
      </c>
      <c r="E872" s="5" t="s">
        <v>426</v>
      </c>
      <c r="F872" s="5" t="s">
        <v>226</v>
      </c>
      <c r="G872" s="11">
        <v>243</v>
      </c>
      <c r="H872" s="5">
        <v>64</v>
      </c>
      <c r="I872" s="5" t="s">
        <v>227</v>
      </c>
      <c r="J872" s="5">
        <v>60</v>
      </c>
      <c r="K872" s="5" t="s">
        <v>228</v>
      </c>
      <c r="L872" s="5">
        <v>60</v>
      </c>
      <c r="M872" s="5" t="s">
        <v>229</v>
      </c>
      <c r="N872" s="5">
        <v>59</v>
      </c>
      <c r="O872" s="5" t="s">
        <v>230</v>
      </c>
    </row>
    <row r="873" spans="1:15" x14ac:dyDescent="0.25">
      <c r="A873" s="5">
        <v>872</v>
      </c>
      <c r="B873" s="5" t="s">
        <v>1401</v>
      </c>
      <c r="C873" s="5" t="s">
        <v>253</v>
      </c>
      <c r="D873" s="5" t="s">
        <v>247</v>
      </c>
      <c r="E873" s="5" t="s">
        <v>963</v>
      </c>
      <c r="F873" s="5" t="s">
        <v>226</v>
      </c>
      <c r="G873" s="11">
        <v>256</v>
      </c>
      <c r="H873" s="5">
        <v>59</v>
      </c>
      <c r="I873" s="5" t="s">
        <v>227</v>
      </c>
      <c r="J873" s="5">
        <v>56</v>
      </c>
      <c r="K873" s="5" t="s">
        <v>228</v>
      </c>
      <c r="L873" s="5">
        <v>73</v>
      </c>
      <c r="M873" s="5" t="s">
        <v>229</v>
      </c>
      <c r="N873" s="5">
        <v>68</v>
      </c>
      <c r="O873" s="5" t="s">
        <v>230</v>
      </c>
    </row>
    <row r="874" spans="1:15" x14ac:dyDescent="0.25">
      <c r="A874" s="5">
        <v>873</v>
      </c>
      <c r="B874" s="5" t="s">
        <v>1402</v>
      </c>
      <c r="C874" s="5" t="s">
        <v>223</v>
      </c>
      <c r="D874" s="5" t="s">
        <v>261</v>
      </c>
      <c r="E874" s="5" t="s">
        <v>262</v>
      </c>
      <c r="F874" s="5" t="s">
        <v>250</v>
      </c>
      <c r="G874" s="11">
        <v>251</v>
      </c>
      <c r="H874" s="5">
        <v>71</v>
      </c>
      <c r="I874" s="5" t="s">
        <v>234</v>
      </c>
      <c r="J874" s="5">
        <v>64</v>
      </c>
      <c r="K874" s="5" t="s">
        <v>250</v>
      </c>
      <c r="L874" s="5">
        <v>55</v>
      </c>
      <c r="M874" s="5" t="s">
        <v>240</v>
      </c>
      <c r="N874" s="5">
        <v>61</v>
      </c>
      <c r="O874" s="5" t="s">
        <v>251</v>
      </c>
    </row>
    <row r="875" spans="1:15" x14ac:dyDescent="0.25">
      <c r="A875" s="5">
        <v>874</v>
      </c>
      <c r="B875" s="5" t="s">
        <v>1403</v>
      </c>
      <c r="C875" s="5" t="s">
        <v>223</v>
      </c>
      <c r="D875" s="5" t="s">
        <v>297</v>
      </c>
      <c r="E875" s="5" t="s">
        <v>1404</v>
      </c>
      <c r="F875" s="5" t="s">
        <v>226</v>
      </c>
      <c r="G875" s="11">
        <v>273</v>
      </c>
      <c r="H875" s="5">
        <v>71</v>
      </c>
      <c r="I875" s="5" t="s">
        <v>227</v>
      </c>
      <c r="J875" s="5">
        <v>64</v>
      </c>
      <c r="K875" s="5" t="s">
        <v>228</v>
      </c>
      <c r="L875" s="5">
        <v>70</v>
      </c>
      <c r="M875" s="5" t="s">
        <v>229</v>
      </c>
      <c r="N875" s="5">
        <v>68</v>
      </c>
      <c r="O875" s="5" t="s">
        <v>230</v>
      </c>
    </row>
    <row r="876" spans="1:15" x14ac:dyDescent="0.25">
      <c r="A876" s="5">
        <v>875</v>
      </c>
      <c r="B876" s="5" t="s">
        <v>1405</v>
      </c>
      <c r="C876" s="5" t="s">
        <v>223</v>
      </c>
      <c r="D876" s="5" t="s">
        <v>739</v>
      </c>
      <c r="E876" s="5" t="s">
        <v>740</v>
      </c>
      <c r="F876" s="5" t="s">
        <v>250</v>
      </c>
      <c r="G876" s="11">
        <v>214</v>
      </c>
      <c r="H876" s="5">
        <v>58</v>
      </c>
      <c r="I876" s="5" t="s">
        <v>228</v>
      </c>
      <c r="J876" s="5">
        <v>55</v>
      </c>
      <c r="K876" s="5" t="s">
        <v>250</v>
      </c>
      <c r="L876" s="5">
        <v>55</v>
      </c>
      <c r="M876" s="5" t="s">
        <v>234</v>
      </c>
      <c r="N876" s="5">
        <v>46</v>
      </c>
      <c r="O876" s="5" t="s">
        <v>251</v>
      </c>
    </row>
    <row r="877" spans="1:15" x14ac:dyDescent="0.25">
      <c r="A877" s="5">
        <v>876</v>
      </c>
      <c r="B877" s="5" t="s">
        <v>1406</v>
      </c>
      <c r="C877" s="5" t="s">
        <v>223</v>
      </c>
      <c r="D877" s="5" t="s">
        <v>354</v>
      </c>
      <c r="E877" s="5" t="s">
        <v>1407</v>
      </c>
      <c r="F877" s="5" t="s">
        <v>299</v>
      </c>
      <c r="G877" s="11">
        <v>276</v>
      </c>
      <c r="H877" s="5">
        <v>74</v>
      </c>
      <c r="I877" s="5" t="s">
        <v>228</v>
      </c>
      <c r="J877" s="5">
        <v>56</v>
      </c>
      <c r="K877" s="5" t="s">
        <v>234</v>
      </c>
      <c r="L877" s="5">
        <v>86</v>
      </c>
      <c r="M877" s="5" t="s">
        <v>229</v>
      </c>
      <c r="N877" s="5">
        <v>60</v>
      </c>
      <c r="O877" s="5" t="s">
        <v>277</v>
      </c>
    </row>
    <row r="878" spans="1:15" x14ac:dyDescent="0.25">
      <c r="A878" s="5">
        <v>877</v>
      </c>
      <c r="B878" s="5" t="s">
        <v>1408</v>
      </c>
      <c r="C878" s="5" t="s">
        <v>223</v>
      </c>
      <c r="D878" s="5" t="s">
        <v>344</v>
      </c>
      <c r="E878" s="5" t="s">
        <v>1409</v>
      </c>
      <c r="F878" s="5" t="s">
        <v>245</v>
      </c>
      <c r="G878" s="11">
        <v>229</v>
      </c>
      <c r="H878" s="5">
        <v>56</v>
      </c>
      <c r="I878" s="5" t="s">
        <v>227</v>
      </c>
      <c r="J878" s="5">
        <v>61</v>
      </c>
      <c r="K878" s="5" t="s">
        <v>228</v>
      </c>
      <c r="L878" s="5">
        <v>61</v>
      </c>
      <c r="M878" s="5" t="s">
        <v>229</v>
      </c>
      <c r="N878" s="5">
        <v>51</v>
      </c>
      <c r="O878" s="5" t="s">
        <v>230</v>
      </c>
    </row>
    <row r="879" spans="1:15" x14ac:dyDescent="0.25">
      <c r="A879" s="5">
        <v>878</v>
      </c>
      <c r="B879" s="5" t="s">
        <v>1410</v>
      </c>
      <c r="C879" s="5" t="s">
        <v>223</v>
      </c>
      <c r="D879" s="5" t="s">
        <v>486</v>
      </c>
      <c r="E879" s="5" t="s">
        <v>624</v>
      </c>
      <c r="F879" s="5" t="s">
        <v>279</v>
      </c>
      <c r="G879" s="11">
        <v>204</v>
      </c>
      <c r="H879" s="5">
        <v>64</v>
      </c>
      <c r="I879" s="5" t="s">
        <v>227</v>
      </c>
      <c r="J879" s="5">
        <v>36</v>
      </c>
      <c r="K879" s="5" t="s">
        <v>234</v>
      </c>
      <c r="L879" s="5">
        <v>50</v>
      </c>
      <c r="M879" s="5" t="s">
        <v>229</v>
      </c>
      <c r="N879" s="5">
        <v>54</v>
      </c>
      <c r="O879" s="5" t="s">
        <v>257</v>
      </c>
    </row>
    <row r="880" spans="1:15" x14ac:dyDescent="0.25">
      <c r="A880" s="5">
        <v>879</v>
      </c>
      <c r="B880" s="5" t="s">
        <v>1411</v>
      </c>
      <c r="C880" s="5" t="s">
        <v>223</v>
      </c>
      <c r="D880" s="5" t="s">
        <v>224</v>
      </c>
      <c r="E880" s="5" t="s">
        <v>1412</v>
      </c>
      <c r="F880" s="5" t="s">
        <v>226</v>
      </c>
      <c r="G880" s="11">
        <v>242</v>
      </c>
      <c r="H880" s="5">
        <v>67</v>
      </c>
      <c r="I880" s="5" t="s">
        <v>227</v>
      </c>
      <c r="J880" s="5">
        <v>62</v>
      </c>
      <c r="K880" s="5" t="s">
        <v>229</v>
      </c>
      <c r="L880" s="5">
        <v>65</v>
      </c>
      <c r="M880" s="5" t="s">
        <v>228</v>
      </c>
      <c r="N880" s="5">
        <v>48</v>
      </c>
      <c r="O880" s="5" t="s">
        <v>230</v>
      </c>
    </row>
    <row r="881" spans="1:15" x14ac:dyDescent="0.25">
      <c r="A881" s="5">
        <v>880</v>
      </c>
      <c r="B881" s="5" t="s">
        <v>1413</v>
      </c>
      <c r="C881" s="5" t="s">
        <v>253</v>
      </c>
      <c r="D881" s="5" t="s">
        <v>470</v>
      </c>
      <c r="E881" s="5" t="s">
        <v>1414</v>
      </c>
      <c r="F881" s="5" t="s">
        <v>226</v>
      </c>
      <c r="G881" s="11">
        <v>247</v>
      </c>
      <c r="H881" s="5">
        <v>58</v>
      </c>
      <c r="I881" s="5" t="s">
        <v>229</v>
      </c>
      <c r="J881" s="5">
        <v>70</v>
      </c>
      <c r="K881" s="5" t="s">
        <v>228</v>
      </c>
      <c r="L881" s="5">
        <v>55</v>
      </c>
      <c r="M881" s="5" t="s">
        <v>227</v>
      </c>
      <c r="N881" s="5">
        <v>64</v>
      </c>
      <c r="O881" s="5" t="s">
        <v>230</v>
      </c>
    </row>
    <row r="882" spans="1:15" x14ac:dyDescent="0.25">
      <c r="A882" s="5">
        <v>881</v>
      </c>
      <c r="B882" s="5" t="s">
        <v>1415</v>
      </c>
      <c r="C882" s="5" t="s">
        <v>223</v>
      </c>
      <c r="D882" s="5" t="s">
        <v>286</v>
      </c>
      <c r="E882" s="5" t="s">
        <v>287</v>
      </c>
      <c r="F882" s="5" t="s">
        <v>226</v>
      </c>
      <c r="G882" s="11">
        <v>239</v>
      </c>
      <c r="H882" s="5">
        <v>70</v>
      </c>
      <c r="I882" s="5" t="s">
        <v>227</v>
      </c>
      <c r="J882" s="5">
        <v>65</v>
      </c>
      <c r="K882" s="5" t="s">
        <v>228</v>
      </c>
      <c r="L882" s="5">
        <v>50</v>
      </c>
      <c r="M882" s="5" t="s">
        <v>229</v>
      </c>
      <c r="N882" s="5">
        <v>54</v>
      </c>
      <c r="O882" s="5" t="s">
        <v>230</v>
      </c>
    </row>
    <row r="883" spans="1:15" x14ac:dyDescent="0.25">
      <c r="A883" s="5">
        <v>882</v>
      </c>
      <c r="B883" s="5" t="s">
        <v>1416</v>
      </c>
      <c r="C883" s="5" t="s">
        <v>253</v>
      </c>
      <c r="D883" s="5" t="s">
        <v>422</v>
      </c>
      <c r="E883" s="5" t="s">
        <v>423</v>
      </c>
      <c r="F883" s="5" t="s">
        <v>250</v>
      </c>
      <c r="G883" s="11">
        <v>209</v>
      </c>
      <c r="H883" s="5">
        <v>49</v>
      </c>
      <c r="I883" s="5" t="s">
        <v>250</v>
      </c>
      <c r="J883" s="5">
        <v>64</v>
      </c>
      <c r="K883" s="5" t="s">
        <v>238</v>
      </c>
      <c r="L883" s="5">
        <v>51</v>
      </c>
      <c r="M883" s="5" t="s">
        <v>234</v>
      </c>
      <c r="N883" s="5">
        <v>45</v>
      </c>
      <c r="O883" s="5" t="s">
        <v>251</v>
      </c>
    </row>
    <row r="884" spans="1:15" x14ac:dyDescent="0.25">
      <c r="A884" s="5">
        <v>883</v>
      </c>
      <c r="B884" s="5" t="s">
        <v>1417</v>
      </c>
      <c r="C884" s="5" t="s">
        <v>223</v>
      </c>
      <c r="D884" s="5" t="s">
        <v>286</v>
      </c>
      <c r="E884" s="5" t="s">
        <v>322</v>
      </c>
      <c r="F884" s="5" t="s">
        <v>250</v>
      </c>
      <c r="G884" s="11">
        <v>220</v>
      </c>
      <c r="H884" s="5">
        <v>56</v>
      </c>
      <c r="I884" s="5" t="s">
        <v>250</v>
      </c>
      <c r="J884" s="5">
        <v>52</v>
      </c>
      <c r="K884" s="5" t="s">
        <v>239</v>
      </c>
      <c r="L884" s="5">
        <v>58</v>
      </c>
      <c r="M884" s="5" t="s">
        <v>234</v>
      </c>
      <c r="N884" s="5">
        <v>54</v>
      </c>
      <c r="O884" s="5" t="s">
        <v>251</v>
      </c>
    </row>
    <row r="885" spans="1:15" x14ac:dyDescent="0.25">
      <c r="A885" s="5">
        <v>884</v>
      </c>
      <c r="B885" s="5" t="s">
        <v>1418</v>
      </c>
      <c r="C885" s="5" t="s">
        <v>253</v>
      </c>
      <c r="D885" s="5" t="s">
        <v>422</v>
      </c>
      <c r="E885" s="5" t="s">
        <v>432</v>
      </c>
      <c r="F885" s="5" t="s">
        <v>342</v>
      </c>
      <c r="G885" s="11">
        <v>202</v>
      </c>
      <c r="H885" s="5">
        <v>56</v>
      </c>
      <c r="I885" s="5" t="s">
        <v>239</v>
      </c>
      <c r="J885" s="5">
        <v>45</v>
      </c>
      <c r="K885" s="5" t="s">
        <v>320</v>
      </c>
      <c r="L885" s="5">
        <v>52</v>
      </c>
      <c r="M885" s="5" t="s">
        <v>240</v>
      </c>
      <c r="N885" s="5">
        <v>49</v>
      </c>
      <c r="O885" s="5" t="s">
        <v>251</v>
      </c>
    </row>
    <row r="886" spans="1:15" x14ac:dyDescent="0.25">
      <c r="A886" s="5">
        <v>885</v>
      </c>
      <c r="B886" s="5" t="s">
        <v>1419</v>
      </c>
      <c r="C886" s="5" t="s">
        <v>253</v>
      </c>
      <c r="D886" s="5" t="s">
        <v>349</v>
      </c>
      <c r="E886" s="5" t="s">
        <v>1420</v>
      </c>
      <c r="F886" s="5" t="s">
        <v>304</v>
      </c>
      <c r="G886" s="11">
        <v>249</v>
      </c>
      <c r="H886" s="5">
        <v>62</v>
      </c>
      <c r="I886" s="5" t="s">
        <v>228</v>
      </c>
      <c r="J886" s="5">
        <v>53</v>
      </c>
      <c r="K886" s="5" t="s">
        <v>234</v>
      </c>
      <c r="L886" s="5">
        <v>60</v>
      </c>
      <c r="M886" s="5" t="s">
        <v>229</v>
      </c>
      <c r="N886" s="5">
        <v>74</v>
      </c>
      <c r="O886" s="5" t="s">
        <v>277</v>
      </c>
    </row>
    <row r="887" spans="1:15" x14ac:dyDescent="0.25">
      <c r="A887" s="5">
        <v>886</v>
      </c>
      <c r="B887" s="5" t="s">
        <v>1421</v>
      </c>
      <c r="C887" s="5" t="s">
        <v>253</v>
      </c>
      <c r="D887" s="5" t="s">
        <v>261</v>
      </c>
      <c r="E887" s="5" t="s">
        <v>225</v>
      </c>
      <c r="F887" s="5" t="s">
        <v>279</v>
      </c>
      <c r="G887" s="11">
        <v>251</v>
      </c>
      <c r="H887" s="5">
        <v>42</v>
      </c>
      <c r="I887" s="5" t="s">
        <v>234</v>
      </c>
      <c r="J887" s="5">
        <v>68</v>
      </c>
      <c r="K887" s="5" t="s">
        <v>229</v>
      </c>
      <c r="L887" s="5">
        <v>65</v>
      </c>
      <c r="M887" s="5" t="s">
        <v>442</v>
      </c>
      <c r="N887" s="5">
        <v>76</v>
      </c>
      <c r="O887" s="5" t="s">
        <v>257</v>
      </c>
    </row>
    <row r="888" spans="1:15" x14ac:dyDescent="0.25">
      <c r="A888" s="5">
        <v>887</v>
      </c>
      <c r="B888" s="5" t="s">
        <v>1422</v>
      </c>
      <c r="C888" s="5" t="s">
        <v>253</v>
      </c>
      <c r="D888" s="5" t="s">
        <v>247</v>
      </c>
      <c r="E888" s="5" t="s">
        <v>1423</v>
      </c>
      <c r="F888" s="5" t="s">
        <v>308</v>
      </c>
      <c r="G888" s="11">
        <v>240</v>
      </c>
      <c r="H888" s="5">
        <v>55</v>
      </c>
      <c r="I888" s="5" t="s">
        <v>228</v>
      </c>
      <c r="J888" s="5">
        <v>71</v>
      </c>
      <c r="K888" s="5" t="s">
        <v>234</v>
      </c>
      <c r="L888" s="5">
        <v>43</v>
      </c>
      <c r="M888" s="5" t="s">
        <v>250</v>
      </c>
      <c r="N888" s="5">
        <v>71</v>
      </c>
      <c r="O888" s="5" t="s">
        <v>266</v>
      </c>
    </row>
    <row r="889" spans="1:15" x14ac:dyDescent="0.25">
      <c r="A889" s="5">
        <v>888</v>
      </c>
      <c r="B889" s="5" t="s">
        <v>1424</v>
      </c>
      <c r="C889" s="5" t="s">
        <v>253</v>
      </c>
      <c r="D889" s="5" t="s">
        <v>337</v>
      </c>
      <c r="E889" s="5" t="s">
        <v>1425</v>
      </c>
      <c r="F889" s="5" t="s">
        <v>299</v>
      </c>
      <c r="G889" s="11">
        <v>202</v>
      </c>
      <c r="H889" s="5">
        <v>52</v>
      </c>
      <c r="I889" s="5" t="s">
        <v>228</v>
      </c>
      <c r="J889" s="5">
        <v>69</v>
      </c>
      <c r="K889" s="5" t="s">
        <v>234</v>
      </c>
      <c r="L889" s="5">
        <v>43</v>
      </c>
      <c r="M889" s="5" t="s">
        <v>229</v>
      </c>
      <c r="N889" s="5">
        <v>38</v>
      </c>
      <c r="O889" s="5" t="s">
        <v>277</v>
      </c>
    </row>
    <row r="890" spans="1:15" x14ac:dyDescent="0.25">
      <c r="A890" s="5">
        <v>889</v>
      </c>
      <c r="B890" s="5" t="s">
        <v>1426</v>
      </c>
      <c r="C890" s="5" t="s">
        <v>223</v>
      </c>
      <c r="D890" s="5" t="s">
        <v>372</v>
      </c>
      <c r="E890" s="5" t="s">
        <v>559</v>
      </c>
      <c r="F890" s="5" t="s">
        <v>291</v>
      </c>
      <c r="G890" s="11">
        <v>275</v>
      </c>
      <c r="H890" s="5">
        <v>68</v>
      </c>
      <c r="I890" s="5" t="s">
        <v>228</v>
      </c>
      <c r="J890" s="5">
        <v>74</v>
      </c>
      <c r="K890" s="5" t="s">
        <v>227</v>
      </c>
      <c r="L890" s="5">
        <v>69</v>
      </c>
      <c r="M890" s="5" t="s">
        <v>229</v>
      </c>
      <c r="N890" s="5">
        <v>64</v>
      </c>
      <c r="O890" s="5" t="s">
        <v>291</v>
      </c>
    </row>
    <row r="891" spans="1:15" x14ac:dyDescent="0.25">
      <c r="A891" s="5">
        <v>890</v>
      </c>
      <c r="B891" s="5" t="s">
        <v>1427</v>
      </c>
      <c r="C891" s="5" t="s">
        <v>253</v>
      </c>
      <c r="D891" s="5" t="s">
        <v>372</v>
      </c>
      <c r="E891" s="5" t="s">
        <v>542</v>
      </c>
      <c r="F891" s="5" t="s">
        <v>265</v>
      </c>
      <c r="G891" s="11">
        <v>272</v>
      </c>
      <c r="H891" s="5">
        <v>79</v>
      </c>
      <c r="I891" s="5" t="s">
        <v>238</v>
      </c>
      <c r="J891" s="5">
        <v>59</v>
      </c>
      <c r="K891" s="5" t="s">
        <v>239</v>
      </c>
      <c r="L891" s="5">
        <v>72</v>
      </c>
      <c r="M891" s="5" t="s">
        <v>240</v>
      </c>
      <c r="N891" s="5">
        <v>62</v>
      </c>
      <c r="O891" s="5" t="s">
        <v>266</v>
      </c>
    </row>
    <row r="892" spans="1:15" x14ac:dyDescent="0.25">
      <c r="A892" s="5">
        <v>891</v>
      </c>
      <c r="B892" s="5" t="s">
        <v>1428</v>
      </c>
      <c r="C892" s="5" t="s">
        <v>253</v>
      </c>
      <c r="D892" s="5" t="s">
        <v>247</v>
      </c>
      <c r="E892" s="5" t="s">
        <v>712</v>
      </c>
      <c r="F892" s="5" t="s">
        <v>237</v>
      </c>
      <c r="G892" s="11">
        <v>215</v>
      </c>
      <c r="H892" s="5">
        <v>41</v>
      </c>
      <c r="I892" s="5" t="s">
        <v>250</v>
      </c>
      <c r="J892" s="5">
        <v>67</v>
      </c>
      <c r="K892" s="5" t="s">
        <v>239</v>
      </c>
      <c r="L892" s="5">
        <v>42</v>
      </c>
      <c r="M892" s="5" t="s">
        <v>240</v>
      </c>
      <c r="N892" s="5">
        <v>65</v>
      </c>
      <c r="O892" s="5" t="s">
        <v>237</v>
      </c>
    </row>
    <row r="893" spans="1:15" x14ac:dyDescent="0.25">
      <c r="A893" s="5">
        <v>892</v>
      </c>
      <c r="B893" s="5" t="s">
        <v>1429</v>
      </c>
      <c r="C893" s="5" t="s">
        <v>223</v>
      </c>
      <c r="D893" s="5" t="s">
        <v>486</v>
      </c>
      <c r="E893" s="5" t="s">
        <v>904</v>
      </c>
      <c r="F893" s="5" t="s">
        <v>250</v>
      </c>
      <c r="G893" s="11">
        <v>241</v>
      </c>
      <c r="H893" s="5">
        <v>68</v>
      </c>
      <c r="I893" s="5" t="s">
        <v>442</v>
      </c>
      <c r="J893" s="5">
        <v>60</v>
      </c>
      <c r="K893" s="5" t="s">
        <v>234</v>
      </c>
      <c r="L893" s="5">
        <v>63</v>
      </c>
      <c r="M893" s="5" t="s">
        <v>250</v>
      </c>
      <c r="N893" s="5">
        <v>50</v>
      </c>
      <c r="O893" s="5" t="s">
        <v>251</v>
      </c>
    </row>
    <row r="894" spans="1:15" x14ac:dyDescent="0.25">
      <c r="A894" s="5">
        <v>893</v>
      </c>
      <c r="B894" s="5" t="s">
        <v>1430</v>
      </c>
      <c r="C894" s="5" t="s">
        <v>223</v>
      </c>
      <c r="D894" s="5" t="s">
        <v>372</v>
      </c>
      <c r="E894" s="5" t="s">
        <v>636</v>
      </c>
      <c r="F894" s="5" t="s">
        <v>237</v>
      </c>
      <c r="G894" s="11">
        <v>228</v>
      </c>
      <c r="H894" s="5">
        <v>61</v>
      </c>
      <c r="I894" s="5" t="s">
        <v>238</v>
      </c>
      <c r="J894" s="5">
        <v>57</v>
      </c>
      <c r="K894" s="5" t="s">
        <v>239</v>
      </c>
      <c r="L894" s="5">
        <v>56</v>
      </c>
      <c r="M894" s="5" t="s">
        <v>240</v>
      </c>
      <c r="N894" s="5">
        <v>54</v>
      </c>
      <c r="O894" s="5" t="s">
        <v>237</v>
      </c>
    </row>
    <row r="895" spans="1:15" x14ac:dyDescent="0.25">
      <c r="A895" s="5">
        <v>894</v>
      </c>
      <c r="B895" s="5" t="s">
        <v>1431</v>
      </c>
      <c r="C895" s="5" t="s">
        <v>253</v>
      </c>
      <c r="D895" s="5" t="s">
        <v>302</v>
      </c>
      <c r="E895" s="5" t="s">
        <v>532</v>
      </c>
      <c r="F895" s="5" t="s">
        <v>629</v>
      </c>
      <c r="G895" s="11">
        <v>204</v>
      </c>
      <c r="H895" s="5">
        <v>56</v>
      </c>
      <c r="I895" s="5" t="s">
        <v>239</v>
      </c>
      <c r="J895" s="5">
        <v>50</v>
      </c>
      <c r="K895" s="5" t="s">
        <v>240</v>
      </c>
      <c r="L895" s="5">
        <v>38</v>
      </c>
      <c r="M895" s="5" t="s">
        <v>629</v>
      </c>
      <c r="N895" s="5">
        <v>60</v>
      </c>
      <c r="O895" s="5" t="s">
        <v>266</v>
      </c>
    </row>
    <row r="896" spans="1:15" x14ac:dyDescent="0.25">
      <c r="A896" s="5">
        <v>895</v>
      </c>
      <c r="B896" s="5" t="s">
        <v>1432</v>
      </c>
      <c r="C896" s="5" t="s">
        <v>253</v>
      </c>
      <c r="D896" s="5" t="s">
        <v>486</v>
      </c>
      <c r="E896" s="5" t="s">
        <v>904</v>
      </c>
      <c r="F896" s="5" t="s">
        <v>276</v>
      </c>
      <c r="G896" s="11">
        <v>237</v>
      </c>
      <c r="H896" s="5">
        <v>68</v>
      </c>
      <c r="I896" s="5" t="s">
        <v>234</v>
      </c>
      <c r="J896" s="5">
        <v>64</v>
      </c>
      <c r="K896" s="5" t="s">
        <v>228</v>
      </c>
      <c r="L896" s="5">
        <v>55</v>
      </c>
      <c r="M896" s="5" t="s">
        <v>229</v>
      </c>
      <c r="N896" s="5">
        <v>50</v>
      </c>
      <c r="O896" s="5" t="s">
        <v>277</v>
      </c>
    </row>
    <row r="897" spans="1:15" x14ac:dyDescent="0.25">
      <c r="A897" s="5">
        <v>896</v>
      </c>
      <c r="B897" s="5" t="s">
        <v>1433</v>
      </c>
      <c r="C897" s="5" t="s">
        <v>253</v>
      </c>
      <c r="D897" s="5" t="s">
        <v>486</v>
      </c>
      <c r="E897" s="5" t="s">
        <v>1434</v>
      </c>
      <c r="F897" s="5" t="s">
        <v>400</v>
      </c>
      <c r="G897" s="11">
        <v>210</v>
      </c>
      <c r="H897" s="5">
        <v>42</v>
      </c>
      <c r="I897" s="5" t="s">
        <v>227</v>
      </c>
      <c r="J897" s="5">
        <v>51</v>
      </c>
      <c r="K897" s="5" t="s">
        <v>228</v>
      </c>
      <c r="L897" s="5">
        <v>65</v>
      </c>
      <c r="M897" s="5" t="s">
        <v>234</v>
      </c>
      <c r="N897" s="5">
        <v>52</v>
      </c>
      <c r="O897" s="5" t="s">
        <v>402</v>
      </c>
    </row>
    <row r="898" spans="1:15" x14ac:dyDescent="0.25">
      <c r="A898" s="5">
        <v>897</v>
      </c>
      <c r="B898" s="5" t="s">
        <v>1435</v>
      </c>
      <c r="C898" s="5" t="s">
        <v>223</v>
      </c>
      <c r="D898" s="5" t="s">
        <v>302</v>
      </c>
      <c r="E898" s="5" t="s">
        <v>1155</v>
      </c>
      <c r="F898" s="5" t="s">
        <v>250</v>
      </c>
      <c r="G898" s="11">
        <v>211</v>
      </c>
      <c r="H898" s="5">
        <v>69</v>
      </c>
      <c r="I898" s="5" t="s">
        <v>234</v>
      </c>
      <c r="J898" s="5">
        <v>52</v>
      </c>
      <c r="K898" s="5" t="s">
        <v>250</v>
      </c>
      <c r="L898" s="5">
        <v>35</v>
      </c>
      <c r="M898" s="5" t="s">
        <v>239</v>
      </c>
      <c r="N898" s="5">
        <v>55</v>
      </c>
      <c r="O898" s="5" t="s">
        <v>251</v>
      </c>
    </row>
    <row r="899" spans="1:15" x14ac:dyDescent="0.25">
      <c r="A899" s="5">
        <v>898</v>
      </c>
      <c r="B899" s="5" t="s">
        <v>1436</v>
      </c>
      <c r="C899" s="5" t="s">
        <v>253</v>
      </c>
      <c r="D899" s="5" t="s">
        <v>470</v>
      </c>
      <c r="E899" s="5" t="s">
        <v>826</v>
      </c>
      <c r="F899" s="5" t="s">
        <v>226</v>
      </c>
      <c r="G899" s="11">
        <v>214</v>
      </c>
      <c r="H899" s="5">
        <v>45</v>
      </c>
      <c r="I899" s="5" t="s">
        <v>227</v>
      </c>
      <c r="J899" s="5">
        <v>60</v>
      </c>
      <c r="K899" s="5" t="s">
        <v>228</v>
      </c>
      <c r="L899" s="5">
        <v>62</v>
      </c>
      <c r="M899" s="5" t="s">
        <v>229</v>
      </c>
      <c r="N899" s="5">
        <v>47</v>
      </c>
      <c r="O899" s="5" t="s">
        <v>230</v>
      </c>
    </row>
    <row r="900" spans="1:15" x14ac:dyDescent="0.25">
      <c r="A900" s="5">
        <v>899</v>
      </c>
      <c r="B900" s="5" t="s">
        <v>1437</v>
      </c>
      <c r="C900" s="5" t="s">
        <v>223</v>
      </c>
      <c r="D900" s="5" t="s">
        <v>372</v>
      </c>
      <c r="E900" s="5" t="s">
        <v>1053</v>
      </c>
      <c r="F900" s="5" t="s">
        <v>1438</v>
      </c>
      <c r="G900" s="11">
        <v>279</v>
      </c>
      <c r="H900" s="5">
        <v>77</v>
      </c>
      <c r="I900" s="5" t="s">
        <v>250</v>
      </c>
      <c r="J900" s="5">
        <v>69</v>
      </c>
      <c r="K900" s="5" t="s">
        <v>239</v>
      </c>
      <c r="L900" s="5">
        <v>71</v>
      </c>
      <c r="M900" s="5" t="s">
        <v>234</v>
      </c>
      <c r="N900" s="5">
        <v>62</v>
      </c>
      <c r="O900" s="5" t="s">
        <v>366</v>
      </c>
    </row>
    <row r="901" spans="1:15" x14ac:dyDescent="0.25">
      <c r="A901" s="5">
        <v>900</v>
      </c>
      <c r="B901" s="5" t="s">
        <v>1439</v>
      </c>
      <c r="C901" s="5" t="s">
        <v>223</v>
      </c>
      <c r="D901" s="5" t="s">
        <v>372</v>
      </c>
      <c r="E901" s="5" t="s">
        <v>1053</v>
      </c>
      <c r="F901" s="5" t="s">
        <v>265</v>
      </c>
      <c r="G901" s="11">
        <v>209</v>
      </c>
      <c r="H901" s="5">
        <v>43</v>
      </c>
      <c r="I901" s="5" t="s">
        <v>239</v>
      </c>
      <c r="J901" s="5">
        <v>43</v>
      </c>
      <c r="K901" s="5" t="s">
        <v>240</v>
      </c>
      <c r="L901" s="5">
        <v>54</v>
      </c>
      <c r="M901" s="5" t="s">
        <v>238</v>
      </c>
      <c r="N901" s="5">
        <v>69</v>
      </c>
      <c r="O901" s="5" t="s">
        <v>266</v>
      </c>
    </row>
    <row r="902" spans="1:15" x14ac:dyDescent="0.25">
      <c r="A902" s="5">
        <v>901</v>
      </c>
      <c r="B902" s="5" t="s">
        <v>1440</v>
      </c>
      <c r="C902" s="5" t="s">
        <v>253</v>
      </c>
      <c r="D902" s="5" t="s">
        <v>247</v>
      </c>
      <c r="E902" s="5" t="s">
        <v>368</v>
      </c>
      <c r="F902" s="5" t="s">
        <v>250</v>
      </c>
      <c r="G902" s="11">
        <v>218</v>
      </c>
      <c r="H902" s="5">
        <v>65</v>
      </c>
      <c r="I902" s="5" t="s">
        <v>250</v>
      </c>
      <c r="J902" s="5">
        <v>55</v>
      </c>
      <c r="K902" s="5" t="s">
        <v>234</v>
      </c>
      <c r="L902" s="5">
        <v>42</v>
      </c>
      <c r="M902" s="5" t="s">
        <v>1441</v>
      </c>
      <c r="N902" s="5">
        <v>56</v>
      </c>
      <c r="O902" s="5" t="s">
        <v>251</v>
      </c>
    </row>
    <row r="903" spans="1:15" x14ac:dyDescent="0.25">
      <c r="A903" s="5">
        <v>902</v>
      </c>
      <c r="B903" s="5" t="s">
        <v>1442</v>
      </c>
      <c r="C903" s="5" t="s">
        <v>223</v>
      </c>
      <c r="D903" s="5" t="s">
        <v>486</v>
      </c>
      <c r="E903" s="5" t="s">
        <v>1443</v>
      </c>
      <c r="F903" s="5" t="s">
        <v>250</v>
      </c>
      <c r="G903" s="11">
        <v>265</v>
      </c>
      <c r="H903" s="5">
        <v>43</v>
      </c>
      <c r="I903" s="5" t="s">
        <v>234</v>
      </c>
      <c r="J903" s="5">
        <v>63</v>
      </c>
      <c r="K903" s="5" t="s">
        <v>239</v>
      </c>
      <c r="L903" s="5">
        <v>80</v>
      </c>
      <c r="M903" s="5" t="s">
        <v>250</v>
      </c>
      <c r="N903" s="5">
        <v>79</v>
      </c>
      <c r="O903" s="5" t="s">
        <v>251</v>
      </c>
    </row>
    <row r="904" spans="1:15" x14ac:dyDescent="0.25">
      <c r="A904" s="5">
        <v>903</v>
      </c>
      <c r="B904" s="5" t="s">
        <v>1444</v>
      </c>
      <c r="C904" s="5" t="s">
        <v>253</v>
      </c>
      <c r="D904" s="5" t="s">
        <v>247</v>
      </c>
      <c r="E904" s="5" t="s">
        <v>248</v>
      </c>
      <c r="F904" s="5" t="s">
        <v>299</v>
      </c>
      <c r="G904" s="11">
        <v>242</v>
      </c>
      <c r="H904" s="5">
        <v>57</v>
      </c>
      <c r="I904" s="5" t="s">
        <v>228</v>
      </c>
      <c r="J904" s="5">
        <v>57</v>
      </c>
      <c r="K904" s="5" t="s">
        <v>229</v>
      </c>
      <c r="L904" s="5">
        <v>65</v>
      </c>
      <c r="M904" s="5" t="s">
        <v>234</v>
      </c>
      <c r="N904" s="5">
        <v>63</v>
      </c>
      <c r="O904" s="5" t="s">
        <v>277</v>
      </c>
    </row>
    <row r="905" spans="1:15" x14ac:dyDescent="0.25">
      <c r="A905" s="5">
        <v>904</v>
      </c>
      <c r="B905" s="5" t="s">
        <v>1445</v>
      </c>
      <c r="C905" s="5" t="s">
        <v>223</v>
      </c>
      <c r="D905" s="5" t="s">
        <v>224</v>
      </c>
      <c r="E905" s="5" t="s">
        <v>943</v>
      </c>
      <c r="F905" s="5" t="s">
        <v>291</v>
      </c>
      <c r="G905" s="11">
        <v>213</v>
      </c>
      <c r="H905" s="5">
        <v>62</v>
      </c>
      <c r="I905" s="5" t="s">
        <v>227</v>
      </c>
      <c r="J905" s="5">
        <v>52</v>
      </c>
      <c r="K905" s="5" t="s">
        <v>228</v>
      </c>
      <c r="L905" s="5">
        <v>51</v>
      </c>
      <c r="M905" s="5" t="s">
        <v>229</v>
      </c>
      <c r="N905" s="5">
        <v>48</v>
      </c>
      <c r="O905" s="5" t="s">
        <v>291</v>
      </c>
    </row>
    <row r="906" spans="1:15" x14ac:dyDescent="0.25">
      <c r="A906" s="5">
        <v>905</v>
      </c>
      <c r="B906" s="5" t="s">
        <v>1446</v>
      </c>
      <c r="C906" s="5" t="s">
        <v>253</v>
      </c>
      <c r="D906" s="5" t="s">
        <v>486</v>
      </c>
      <c r="E906" s="5" t="s">
        <v>1443</v>
      </c>
      <c r="F906" s="5" t="s">
        <v>899</v>
      </c>
      <c r="G906" s="11">
        <v>237</v>
      </c>
      <c r="H906" s="5">
        <v>68</v>
      </c>
      <c r="I906" s="5" t="s">
        <v>227</v>
      </c>
      <c r="J906" s="5">
        <v>59</v>
      </c>
      <c r="K906" s="5" t="s">
        <v>228</v>
      </c>
      <c r="L906" s="5">
        <v>64</v>
      </c>
      <c r="M906" s="5" t="s">
        <v>229</v>
      </c>
      <c r="N906" s="5">
        <v>46</v>
      </c>
      <c r="O906" s="5" t="s">
        <v>230</v>
      </c>
    </row>
    <row r="907" spans="1:15" x14ac:dyDescent="0.25">
      <c r="A907" s="5">
        <v>906</v>
      </c>
      <c r="B907" s="5" t="s">
        <v>1447</v>
      </c>
      <c r="C907" s="5" t="s">
        <v>223</v>
      </c>
      <c r="D907" s="5" t="s">
        <v>224</v>
      </c>
      <c r="E907" s="5" t="s">
        <v>225</v>
      </c>
      <c r="F907" s="5" t="s">
        <v>250</v>
      </c>
      <c r="G907" s="11">
        <v>225</v>
      </c>
      <c r="H907" s="5">
        <v>44</v>
      </c>
      <c r="I907" s="5" t="s">
        <v>250</v>
      </c>
      <c r="J907" s="5">
        <v>67</v>
      </c>
      <c r="K907" s="5" t="s">
        <v>239</v>
      </c>
      <c r="L907" s="5">
        <v>43</v>
      </c>
      <c r="M907" s="5" t="s">
        <v>234</v>
      </c>
      <c r="N907" s="5">
        <v>71</v>
      </c>
      <c r="O907" s="5" t="s">
        <v>251</v>
      </c>
    </row>
    <row r="908" spans="1:15" x14ac:dyDescent="0.25">
      <c r="A908" s="5">
        <v>907</v>
      </c>
      <c r="B908" s="5" t="s">
        <v>1448</v>
      </c>
      <c r="C908" s="5" t="s">
        <v>253</v>
      </c>
      <c r="D908" s="5" t="s">
        <v>486</v>
      </c>
      <c r="E908" s="5" t="s">
        <v>1449</v>
      </c>
      <c r="F908" s="5" t="s">
        <v>250</v>
      </c>
      <c r="G908" s="11">
        <v>212</v>
      </c>
      <c r="H908" s="5">
        <v>69</v>
      </c>
      <c r="I908" s="5" t="s">
        <v>250</v>
      </c>
      <c r="J908" s="5">
        <v>45</v>
      </c>
      <c r="K908" s="5" t="s">
        <v>239</v>
      </c>
      <c r="L908" s="5">
        <v>45</v>
      </c>
      <c r="M908" s="5" t="s">
        <v>234</v>
      </c>
      <c r="N908" s="5">
        <v>53</v>
      </c>
      <c r="O908" s="5" t="s">
        <v>251</v>
      </c>
    </row>
    <row r="909" spans="1:15" x14ac:dyDescent="0.25">
      <c r="A909" s="5">
        <v>908</v>
      </c>
      <c r="B909" s="5" t="s">
        <v>1450</v>
      </c>
      <c r="C909" s="5" t="s">
        <v>253</v>
      </c>
      <c r="D909" s="5" t="s">
        <v>372</v>
      </c>
      <c r="E909" s="5" t="s">
        <v>542</v>
      </c>
      <c r="F909" s="5" t="s">
        <v>435</v>
      </c>
      <c r="G909" s="11">
        <v>228</v>
      </c>
      <c r="H909" s="5">
        <v>63</v>
      </c>
      <c r="I909" s="5" t="s">
        <v>250</v>
      </c>
      <c r="J909" s="5">
        <v>55</v>
      </c>
      <c r="K909" s="5" t="s">
        <v>239</v>
      </c>
      <c r="L909" s="5">
        <v>61</v>
      </c>
      <c r="M909" s="5" t="s">
        <v>234</v>
      </c>
      <c r="N909" s="5">
        <v>49</v>
      </c>
      <c r="O909" s="5" t="s">
        <v>251</v>
      </c>
    </row>
    <row r="910" spans="1:15" x14ac:dyDescent="0.25">
      <c r="A910" s="5">
        <v>909</v>
      </c>
      <c r="B910" s="5" t="s">
        <v>1451</v>
      </c>
      <c r="C910" s="5" t="s">
        <v>223</v>
      </c>
      <c r="D910" s="5" t="s">
        <v>302</v>
      </c>
      <c r="E910" s="5" t="s">
        <v>1070</v>
      </c>
      <c r="F910" s="5" t="s">
        <v>237</v>
      </c>
      <c r="G910" s="11">
        <v>207</v>
      </c>
      <c r="H910" s="5">
        <v>53</v>
      </c>
      <c r="I910" s="5" t="s">
        <v>238</v>
      </c>
      <c r="J910" s="5">
        <v>49</v>
      </c>
      <c r="K910" s="5" t="s">
        <v>239</v>
      </c>
      <c r="L910" s="5">
        <v>53</v>
      </c>
      <c r="M910" s="5" t="s">
        <v>240</v>
      </c>
      <c r="N910" s="5">
        <v>52</v>
      </c>
      <c r="O910" s="5" t="s">
        <v>237</v>
      </c>
    </row>
    <row r="911" spans="1:15" x14ac:dyDescent="0.25">
      <c r="A911" s="5">
        <v>910</v>
      </c>
      <c r="B911" s="5" t="s">
        <v>1452</v>
      </c>
      <c r="C911" s="5" t="s">
        <v>223</v>
      </c>
      <c r="D911" s="5" t="s">
        <v>869</v>
      </c>
      <c r="E911" s="5" t="s">
        <v>1453</v>
      </c>
      <c r="F911" s="5" t="s">
        <v>250</v>
      </c>
      <c r="G911" s="11">
        <v>205</v>
      </c>
      <c r="H911" s="5">
        <v>53</v>
      </c>
      <c r="I911" s="5" t="s">
        <v>250</v>
      </c>
      <c r="J911" s="5">
        <v>50</v>
      </c>
      <c r="K911" s="5" t="s">
        <v>234</v>
      </c>
      <c r="L911" s="5">
        <v>41</v>
      </c>
      <c r="M911" s="5" t="s">
        <v>466</v>
      </c>
      <c r="N911" s="5">
        <v>61</v>
      </c>
      <c r="O911" s="5" t="s">
        <v>251</v>
      </c>
    </row>
    <row r="912" spans="1:15" x14ac:dyDescent="0.25">
      <c r="A912" s="5">
        <v>911</v>
      </c>
      <c r="B912" s="5" t="s">
        <v>1454</v>
      </c>
      <c r="C912" s="5" t="s">
        <v>253</v>
      </c>
      <c r="D912" s="5" t="s">
        <v>261</v>
      </c>
      <c r="E912" s="5" t="s">
        <v>823</v>
      </c>
      <c r="F912" s="5" t="s">
        <v>1455</v>
      </c>
      <c r="G912" s="11">
        <v>245</v>
      </c>
      <c r="H912" s="5">
        <v>59</v>
      </c>
      <c r="I912" s="5" t="s">
        <v>228</v>
      </c>
      <c r="J912" s="5">
        <v>60</v>
      </c>
      <c r="K912" s="5" t="s">
        <v>234</v>
      </c>
      <c r="L912" s="5">
        <v>60</v>
      </c>
      <c r="M912" s="5" t="s">
        <v>229</v>
      </c>
      <c r="N912" s="5">
        <v>66</v>
      </c>
      <c r="O912" s="5" t="s">
        <v>277</v>
      </c>
    </row>
    <row r="913" spans="1:15" x14ac:dyDescent="0.25">
      <c r="A913" s="5">
        <v>912</v>
      </c>
      <c r="B913" s="5" t="s">
        <v>1456</v>
      </c>
      <c r="C913" s="5" t="s">
        <v>223</v>
      </c>
      <c r="D913" s="5" t="s">
        <v>224</v>
      </c>
      <c r="E913" s="5" t="s">
        <v>225</v>
      </c>
      <c r="F913" s="5" t="s">
        <v>435</v>
      </c>
      <c r="G913" s="11">
        <v>211</v>
      </c>
      <c r="H913" s="5">
        <v>43</v>
      </c>
      <c r="I913" s="5" t="s">
        <v>239</v>
      </c>
      <c r="J913" s="5">
        <v>70</v>
      </c>
      <c r="K913" s="5" t="s">
        <v>234</v>
      </c>
      <c r="L913" s="5">
        <v>43</v>
      </c>
      <c r="M913" s="5" t="s">
        <v>250</v>
      </c>
      <c r="N913" s="5">
        <v>55</v>
      </c>
      <c r="O913" s="5" t="s">
        <v>251</v>
      </c>
    </row>
    <row r="914" spans="1:15" x14ac:dyDescent="0.25">
      <c r="A914" s="5">
        <v>913</v>
      </c>
      <c r="B914" s="5" t="s">
        <v>1457</v>
      </c>
      <c r="C914" s="5" t="s">
        <v>253</v>
      </c>
      <c r="D914" s="5" t="s">
        <v>302</v>
      </c>
      <c r="E914" s="5" t="s">
        <v>906</v>
      </c>
      <c r="F914" s="5" t="s">
        <v>250</v>
      </c>
      <c r="G914" s="11">
        <v>237</v>
      </c>
      <c r="H914" s="5">
        <v>59</v>
      </c>
      <c r="I914" s="5" t="s">
        <v>250</v>
      </c>
      <c r="J914" s="5">
        <v>60</v>
      </c>
      <c r="K914" s="5" t="s">
        <v>442</v>
      </c>
      <c r="L914" s="5">
        <v>64</v>
      </c>
      <c r="M914" s="5" t="s">
        <v>234</v>
      </c>
      <c r="N914" s="5">
        <v>54</v>
      </c>
      <c r="O914" s="5" t="s">
        <v>251</v>
      </c>
    </row>
    <row r="915" spans="1:15" x14ac:dyDescent="0.25">
      <c r="A915" s="5">
        <v>914</v>
      </c>
      <c r="B915" s="5" t="s">
        <v>1458</v>
      </c>
      <c r="C915" s="5" t="s">
        <v>223</v>
      </c>
      <c r="D915" s="5" t="s">
        <v>247</v>
      </c>
      <c r="E915" s="5" t="s">
        <v>961</v>
      </c>
      <c r="F915" s="5" t="s">
        <v>815</v>
      </c>
      <c r="G915" s="11">
        <v>255</v>
      </c>
      <c r="H915" s="5">
        <v>59</v>
      </c>
      <c r="I915" s="5" t="s">
        <v>238</v>
      </c>
      <c r="J915" s="5">
        <v>62</v>
      </c>
      <c r="K915" s="5" t="s">
        <v>320</v>
      </c>
      <c r="L915" s="5">
        <v>67</v>
      </c>
      <c r="M915" s="5" t="s">
        <v>250</v>
      </c>
      <c r="N915" s="5">
        <v>67</v>
      </c>
      <c r="O915" s="5" t="s">
        <v>366</v>
      </c>
    </row>
    <row r="916" spans="1:15" x14ac:dyDescent="0.25">
      <c r="A916" s="5">
        <v>915</v>
      </c>
      <c r="B916" s="5" t="s">
        <v>1459</v>
      </c>
      <c r="C916" s="5" t="s">
        <v>223</v>
      </c>
      <c r="D916" s="5" t="s">
        <v>224</v>
      </c>
      <c r="E916" s="5" t="s">
        <v>268</v>
      </c>
      <c r="F916" s="5" t="s">
        <v>291</v>
      </c>
      <c r="G916" s="11">
        <v>215</v>
      </c>
      <c r="H916" s="5">
        <v>56</v>
      </c>
      <c r="I916" s="5" t="s">
        <v>227</v>
      </c>
      <c r="J916" s="5">
        <v>49</v>
      </c>
      <c r="K916" s="5" t="s">
        <v>228</v>
      </c>
      <c r="L916" s="5">
        <v>67</v>
      </c>
      <c r="M916" s="5" t="s">
        <v>229</v>
      </c>
      <c r="N916" s="5">
        <v>43</v>
      </c>
      <c r="O916" s="5" t="s">
        <v>291</v>
      </c>
    </row>
    <row r="917" spans="1:15" x14ac:dyDescent="0.25">
      <c r="A917" s="5">
        <v>916</v>
      </c>
      <c r="B917" s="5" t="s">
        <v>1460</v>
      </c>
      <c r="C917" s="5" t="s">
        <v>253</v>
      </c>
      <c r="D917" s="5" t="s">
        <v>1461</v>
      </c>
      <c r="E917" s="5" t="s">
        <v>1138</v>
      </c>
      <c r="F917" s="5" t="s">
        <v>642</v>
      </c>
      <c r="G917" s="11">
        <v>277</v>
      </c>
      <c r="H917" s="5">
        <v>72</v>
      </c>
      <c r="I917" s="5" t="s">
        <v>228</v>
      </c>
      <c r="J917" s="5">
        <v>65</v>
      </c>
      <c r="K917" s="5" t="s">
        <v>234</v>
      </c>
      <c r="L917" s="5">
        <v>77</v>
      </c>
      <c r="M917" s="5" t="s">
        <v>229</v>
      </c>
      <c r="N917" s="5">
        <v>63</v>
      </c>
      <c r="O917" s="5" t="s">
        <v>257</v>
      </c>
    </row>
    <row r="918" spans="1:15" x14ac:dyDescent="0.25">
      <c r="A918" s="5">
        <v>917</v>
      </c>
      <c r="B918" s="5" t="s">
        <v>1462</v>
      </c>
      <c r="C918" s="5" t="s">
        <v>223</v>
      </c>
      <c r="D918" s="5" t="s">
        <v>422</v>
      </c>
      <c r="E918" s="5" t="s">
        <v>477</v>
      </c>
      <c r="F918" s="5" t="s">
        <v>250</v>
      </c>
      <c r="G918" s="11">
        <v>210</v>
      </c>
      <c r="H918" s="5">
        <v>58</v>
      </c>
      <c r="I918" s="5" t="s">
        <v>250</v>
      </c>
      <c r="J918" s="5">
        <v>51</v>
      </c>
      <c r="K918" s="5" t="s">
        <v>239</v>
      </c>
      <c r="L918" s="5">
        <v>54</v>
      </c>
      <c r="M918" s="5" t="s">
        <v>234</v>
      </c>
      <c r="N918" s="5">
        <v>47</v>
      </c>
      <c r="O918" s="5" t="s">
        <v>251</v>
      </c>
    </row>
    <row r="919" spans="1:15" x14ac:dyDescent="0.25">
      <c r="A919" s="5">
        <v>918</v>
      </c>
      <c r="B919" s="5" t="s">
        <v>1463</v>
      </c>
      <c r="C919" s="5" t="s">
        <v>223</v>
      </c>
      <c r="D919" s="5" t="s">
        <v>422</v>
      </c>
      <c r="E919" s="5" t="s">
        <v>423</v>
      </c>
      <c r="F919" s="5" t="s">
        <v>245</v>
      </c>
      <c r="G919" s="11">
        <v>208</v>
      </c>
      <c r="H919" s="5">
        <v>43</v>
      </c>
      <c r="I919" s="5" t="s">
        <v>227</v>
      </c>
      <c r="J919" s="5">
        <v>72</v>
      </c>
      <c r="K919" s="5" t="s">
        <v>228</v>
      </c>
      <c r="L919" s="5">
        <v>47</v>
      </c>
      <c r="M919" s="5" t="s">
        <v>229</v>
      </c>
      <c r="N919" s="5">
        <v>46</v>
      </c>
      <c r="O919" s="5" t="s">
        <v>230</v>
      </c>
    </row>
    <row r="920" spans="1:15" x14ac:dyDescent="0.25">
      <c r="A920" s="5">
        <v>919</v>
      </c>
      <c r="B920" s="5" t="s">
        <v>1464</v>
      </c>
      <c r="C920" s="5" t="s">
        <v>223</v>
      </c>
      <c r="D920" s="5" t="s">
        <v>422</v>
      </c>
      <c r="E920" s="5" t="s">
        <v>610</v>
      </c>
      <c r="F920" s="5" t="s">
        <v>250</v>
      </c>
      <c r="G920" s="11">
        <v>227</v>
      </c>
      <c r="H920" s="5">
        <v>47</v>
      </c>
      <c r="I920" s="5" t="s">
        <v>250</v>
      </c>
      <c r="J920" s="5">
        <v>73</v>
      </c>
      <c r="K920" s="5" t="s">
        <v>239</v>
      </c>
      <c r="L920" s="5">
        <v>55</v>
      </c>
      <c r="M920" s="5" t="s">
        <v>234</v>
      </c>
      <c r="N920" s="5">
        <v>52</v>
      </c>
      <c r="O920" s="5" t="s">
        <v>251</v>
      </c>
    </row>
    <row r="921" spans="1:15" x14ac:dyDescent="0.25">
      <c r="A921" s="5">
        <v>920</v>
      </c>
      <c r="B921" s="5" t="s">
        <v>1465</v>
      </c>
      <c r="C921" s="5" t="s">
        <v>253</v>
      </c>
      <c r="D921" s="5" t="s">
        <v>349</v>
      </c>
      <c r="E921" s="5" t="s">
        <v>1420</v>
      </c>
      <c r="F921" s="5" t="s">
        <v>250</v>
      </c>
      <c r="G921" s="11">
        <v>230</v>
      </c>
      <c r="H921" s="5">
        <v>68</v>
      </c>
      <c r="I921" s="5" t="s">
        <v>250</v>
      </c>
      <c r="J921" s="5">
        <v>46</v>
      </c>
      <c r="K921" s="5" t="s">
        <v>239</v>
      </c>
      <c r="L921" s="5">
        <v>63</v>
      </c>
      <c r="M921" s="5" t="s">
        <v>234</v>
      </c>
      <c r="N921" s="5">
        <v>53</v>
      </c>
      <c r="O921" s="5" t="s">
        <v>251</v>
      </c>
    </row>
    <row r="922" spans="1:15" x14ac:dyDescent="0.25">
      <c r="A922" s="5">
        <v>921</v>
      </c>
      <c r="B922" s="5" t="s">
        <v>1466</v>
      </c>
      <c r="C922" s="5" t="s">
        <v>253</v>
      </c>
      <c r="D922" s="5" t="s">
        <v>470</v>
      </c>
      <c r="E922" s="5" t="s">
        <v>1138</v>
      </c>
      <c r="F922" s="5" t="s">
        <v>612</v>
      </c>
      <c r="G922" s="11">
        <v>257</v>
      </c>
      <c r="H922" s="5">
        <v>52</v>
      </c>
      <c r="I922" s="5" t="s">
        <v>228</v>
      </c>
      <c r="J922" s="5">
        <v>88</v>
      </c>
      <c r="K922" s="5" t="s">
        <v>227</v>
      </c>
      <c r="L922" s="5">
        <v>69</v>
      </c>
      <c r="M922" s="5" t="s">
        <v>229</v>
      </c>
      <c r="N922" s="5">
        <v>48</v>
      </c>
      <c r="O922" s="5" t="s">
        <v>230</v>
      </c>
    </row>
    <row r="923" spans="1:15" x14ac:dyDescent="0.25">
      <c r="A923" s="5">
        <v>922</v>
      </c>
      <c r="B923" s="5" t="s">
        <v>1467</v>
      </c>
      <c r="C923" s="5" t="s">
        <v>253</v>
      </c>
      <c r="D923" s="5" t="s">
        <v>302</v>
      </c>
      <c r="E923" s="5" t="s">
        <v>1191</v>
      </c>
      <c r="F923" s="5" t="s">
        <v>279</v>
      </c>
      <c r="G923" s="11">
        <v>208</v>
      </c>
      <c r="H923" s="5">
        <v>60</v>
      </c>
      <c r="I923" s="5" t="s">
        <v>228</v>
      </c>
      <c r="J923" s="5">
        <v>44</v>
      </c>
      <c r="K923" s="5" t="s">
        <v>234</v>
      </c>
      <c r="L923" s="5">
        <v>54</v>
      </c>
      <c r="M923" s="5" t="s">
        <v>229</v>
      </c>
      <c r="N923" s="5">
        <v>50</v>
      </c>
      <c r="O923" s="5" t="s">
        <v>257</v>
      </c>
    </row>
    <row r="924" spans="1:15" x14ac:dyDescent="0.25">
      <c r="A924" s="5">
        <v>923</v>
      </c>
      <c r="B924" s="5" t="s">
        <v>1468</v>
      </c>
      <c r="C924" s="5" t="s">
        <v>253</v>
      </c>
      <c r="D924" s="5" t="s">
        <v>349</v>
      </c>
      <c r="E924" s="5" t="s">
        <v>1469</v>
      </c>
      <c r="F924" s="5" t="s">
        <v>642</v>
      </c>
      <c r="G924" s="11">
        <v>227</v>
      </c>
      <c r="H924" s="5">
        <v>66</v>
      </c>
      <c r="I924" s="5" t="s">
        <v>228</v>
      </c>
      <c r="J924" s="5">
        <v>63</v>
      </c>
      <c r="K924" s="5" t="s">
        <v>234</v>
      </c>
      <c r="L924" s="5">
        <v>46</v>
      </c>
      <c r="M924" s="5" t="s">
        <v>229</v>
      </c>
      <c r="N924" s="5">
        <v>52</v>
      </c>
      <c r="O924" s="5" t="s">
        <v>257</v>
      </c>
    </row>
    <row r="925" spans="1:15" x14ac:dyDescent="0.25">
      <c r="A925" s="5">
        <v>924</v>
      </c>
      <c r="B925" s="5" t="s">
        <v>1470</v>
      </c>
      <c r="C925" s="5" t="s">
        <v>223</v>
      </c>
      <c r="D925" s="5" t="s">
        <v>224</v>
      </c>
      <c r="E925" s="5" t="s">
        <v>311</v>
      </c>
      <c r="F925" s="5" t="s">
        <v>228</v>
      </c>
      <c r="G925" s="11">
        <v>228</v>
      </c>
      <c r="H925" s="5">
        <v>52</v>
      </c>
      <c r="I925" s="5" t="s">
        <v>227</v>
      </c>
      <c r="J925" s="5">
        <v>68</v>
      </c>
      <c r="K925" s="5" t="s">
        <v>228</v>
      </c>
      <c r="L925" s="5">
        <v>45</v>
      </c>
      <c r="M925" s="5" t="s">
        <v>234</v>
      </c>
      <c r="N925" s="5">
        <v>63</v>
      </c>
      <c r="O925" s="5" t="s">
        <v>257</v>
      </c>
    </row>
    <row r="926" spans="1:15" x14ac:dyDescent="0.25">
      <c r="A926" s="5">
        <v>925</v>
      </c>
      <c r="B926" s="5" t="s">
        <v>1471</v>
      </c>
      <c r="C926" s="5" t="s">
        <v>253</v>
      </c>
      <c r="D926" s="5" t="s">
        <v>340</v>
      </c>
      <c r="E926" s="5" t="s">
        <v>539</v>
      </c>
      <c r="F926" s="5" t="s">
        <v>299</v>
      </c>
      <c r="G926" s="11">
        <v>209</v>
      </c>
      <c r="H926" s="5">
        <v>67</v>
      </c>
      <c r="I926" s="5" t="s">
        <v>229</v>
      </c>
      <c r="J926" s="5">
        <v>48</v>
      </c>
      <c r="K926" s="5" t="s">
        <v>234</v>
      </c>
      <c r="L926" s="5">
        <v>47</v>
      </c>
      <c r="M926" s="5" t="s">
        <v>228</v>
      </c>
      <c r="N926" s="5">
        <v>47</v>
      </c>
      <c r="O926" s="5" t="s">
        <v>277</v>
      </c>
    </row>
    <row r="927" spans="1:15" x14ac:dyDescent="0.25">
      <c r="A927" s="5">
        <v>926</v>
      </c>
      <c r="B927" s="5" t="s">
        <v>1472</v>
      </c>
      <c r="C927" s="5" t="s">
        <v>223</v>
      </c>
      <c r="D927" s="5" t="s">
        <v>422</v>
      </c>
      <c r="E927" s="5" t="s">
        <v>477</v>
      </c>
      <c r="F927" s="5" t="s">
        <v>249</v>
      </c>
      <c r="G927" s="11">
        <v>226</v>
      </c>
      <c r="H927" s="5">
        <v>48</v>
      </c>
      <c r="I927" s="5" t="s">
        <v>320</v>
      </c>
      <c r="J927" s="5">
        <v>72</v>
      </c>
      <c r="K927" s="5" t="s">
        <v>239</v>
      </c>
      <c r="L927" s="5">
        <v>40</v>
      </c>
      <c r="M927" s="5" t="s">
        <v>240</v>
      </c>
      <c r="N927" s="5">
        <v>66</v>
      </c>
      <c r="O927" s="5" t="s">
        <v>251</v>
      </c>
    </row>
    <row r="928" spans="1:15" x14ac:dyDescent="0.25">
      <c r="A928" s="5">
        <v>927</v>
      </c>
      <c r="B928" s="5" t="s">
        <v>1473</v>
      </c>
      <c r="C928" s="5" t="s">
        <v>223</v>
      </c>
      <c r="D928" s="5" t="s">
        <v>337</v>
      </c>
      <c r="E928" s="5" t="s">
        <v>806</v>
      </c>
      <c r="F928" s="5" t="s">
        <v>612</v>
      </c>
      <c r="G928" s="11">
        <v>220</v>
      </c>
      <c r="H928" s="5">
        <v>44</v>
      </c>
      <c r="I928" s="5" t="s">
        <v>227</v>
      </c>
      <c r="J928" s="5">
        <v>48</v>
      </c>
      <c r="K928" s="5" t="s">
        <v>228</v>
      </c>
      <c r="L928" s="5">
        <v>47</v>
      </c>
      <c r="M928" s="5" t="s">
        <v>229</v>
      </c>
      <c r="N928" s="5">
        <v>81</v>
      </c>
      <c r="O928" s="5" t="s">
        <v>230</v>
      </c>
    </row>
    <row r="929" spans="1:15" x14ac:dyDescent="0.25">
      <c r="A929" s="5">
        <v>928</v>
      </c>
      <c r="B929" s="5" t="s">
        <v>1474</v>
      </c>
      <c r="C929" s="5" t="s">
        <v>223</v>
      </c>
      <c r="D929" s="5" t="s">
        <v>261</v>
      </c>
      <c r="E929" s="5" t="s">
        <v>1382</v>
      </c>
      <c r="F929" s="5" t="s">
        <v>250</v>
      </c>
      <c r="G929" s="11">
        <v>264</v>
      </c>
      <c r="H929" s="5">
        <v>57</v>
      </c>
      <c r="I929" s="5" t="s">
        <v>239</v>
      </c>
      <c r="J929" s="5">
        <v>61</v>
      </c>
      <c r="K929" s="5" t="s">
        <v>250</v>
      </c>
      <c r="L929" s="5">
        <v>75</v>
      </c>
      <c r="M929" s="5" t="s">
        <v>234</v>
      </c>
      <c r="N929" s="5">
        <v>71</v>
      </c>
      <c r="O929" s="5" t="s">
        <v>251</v>
      </c>
    </row>
    <row r="930" spans="1:15" x14ac:dyDescent="0.25">
      <c r="A930" s="5">
        <v>929</v>
      </c>
      <c r="B930" s="5" t="s">
        <v>1475</v>
      </c>
      <c r="C930" s="5" t="s">
        <v>223</v>
      </c>
      <c r="D930" s="5" t="s">
        <v>302</v>
      </c>
      <c r="E930" s="5" t="s">
        <v>497</v>
      </c>
      <c r="F930" s="5" t="s">
        <v>245</v>
      </c>
      <c r="G930" s="11">
        <v>227</v>
      </c>
      <c r="H930" s="5">
        <v>68</v>
      </c>
      <c r="I930" s="5" t="s">
        <v>227</v>
      </c>
      <c r="J930" s="5">
        <v>71</v>
      </c>
      <c r="K930" s="5" t="s">
        <v>228</v>
      </c>
      <c r="L930" s="5">
        <v>43</v>
      </c>
      <c r="M930" s="5" t="s">
        <v>229</v>
      </c>
      <c r="N930" s="5">
        <v>45</v>
      </c>
      <c r="O930" s="5" t="s">
        <v>230</v>
      </c>
    </row>
    <row r="931" spans="1:15" x14ac:dyDescent="0.25">
      <c r="A931" s="5">
        <v>930</v>
      </c>
      <c r="B931" s="5" t="s">
        <v>1476</v>
      </c>
      <c r="C931" s="5" t="s">
        <v>253</v>
      </c>
      <c r="D931" s="5" t="s">
        <v>224</v>
      </c>
      <c r="E931" s="5" t="s">
        <v>325</v>
      </c>
      <c r="F931" s="5" t="s">
        <v>250</v>
      </c>
      <c r="G931" s="11">
        <v>260</v>
      </c>
      <c r="H931" s="5">
        <v>57</v>
      </c>
      <c r="I931" s="5" t="s">
        <v>442</v>
      </c>
      <c r="J931" s="5">
        <v>69</v>
      </c>
      <c r="K931" s="5" t="s">
        <v>234</v>
      </c>
      <c r="L931" s="5">
        <v>63</v>
      </c>
      <c r="M931" s="5" t="s">
        <v>250</v>
      </c>
      <c r="N931" s="5">
        <v>71</v>
      </c>
      <c r="O931" s="5" t="s">
        <v>251</v>
      </c>
    </row>
    <row r="932" spans="1:15" x14ac:dyDescent="0.25">
      <c r="A932" s="5">
        <v>931</v>
      </c>
      <c r="B932" s="5" t="s">
        <v>1477</v>
      </c>
      <c r="C932" s="5" t="s">
        <v>253</v>
      </c>
      <c r="D932" s="5" t="s">
        <v>302</v>
      </c>
      <c r="E932" s="5" t="s">
        <v>439</v>
      </c>
      <c r="F932" s="5" t="s">
        <v>304</v>
      </c>
      <c r="G932" s="11">
        <v>223</v>
      </c>
      <c r="H932" s="5">
        <v>44</v>
      </c>
      <c r="I932" s="5" t="s">
        <v>228</v>
      </c>
      <c r="J932" s="5">
        <v>69</v>
      </c>
      <c r="K932" s="5" t="s">
        <v>234</v>
      </c>
      <c r="L932" s="5">
        <v>64</v>
      </c>
      <c r="M932" s="5" t="s">
        <v>229</v>
      </c>
      <c r="N932" s="5">
        <v>46</v>
      </c>
      <c r="O932" s="5" t="s">
        <v>277</v>
      </c>
    </row>
    <row r="933" spans="1:15" x14ac:dyDescent="0.25">
      <c r="A933" s="5">
        <v>932</v>
      </c>
      <c r="B933" s="5" t="s">
        <v>1478</v>
      </c>
      <c r="C933" s="5" t="s">
        <v>253</v>
      </c>
      <c r="D933" s="5" t="s">
        <v>340</v>
      </c>
      <c r="E933" s="5" t="s">
        <v>799</v>
      </c>
      <c r="F933" s="5" t="s">
        <v>304</v>
      </c>
      <c r="G933" s="11">
        <v>215</v>
      </c>
      <c r="H933" s="5">
        <v>43</v>
      </c>
      <c r="I933" s="5" t="s">
        <v>228</v>
      </c>
      <c r="J933" s="5">
        <v>71</v>
      </c>
      <c r="K933" s="5" t="s">
        <v>234</v>
      </c>
      <c r="L933" s="5">
        <v>41</v>
      </c>
      <c r="M933" s="5" t="s">
        <v>229</v>
      </c>
      <c r="N933" s="5">
        <v>60</v>
      </c>
      <c r="O933" s="5" t="s">
        <v>277</v>
      </c>
    </row>
    <row r="934" spans="1:15" x14ac:dyDescent="0.25">
      <c r="A934" s="5">
        <v>933</v>
      </c>
      <c r="B934" s="5" t="s">
        <v>1479</v>
      </c>
      <c r="C934" s="5" t="s">
        <v>223</v>
      </c>
      <c r="D934" s="5" t="s">
        <v>302</v>
      </c>
      <c r="E934" s="5" t="s">
        <v>914</v>
      </c>
      <c r="F934" s="5" t="s">
        <v>276</v>
      </c>
      <c r="G934" s="11">
        <v>227</v>
      </c>
      <c r="H934" s="5">
        <v>44</v>
      </c>
      <c r="I934" s="5" t="s">
        <v>229</v>
      </c>
      <c r="J934" s="5">
        <v>57</v>
      </c>
      <c r="K934" s="5" t="s">
        <v>228</v>
      </c>
      <c r="L934" s="5">
        <v>71</v>
      </c>
      <c r="M934" s="5" t="s">
        <v>234</v>
      </c>
      <c r="N934" s="5">
        <v>55</v>
      </c>
      <c r="O934" s="5" t="s">
        <v>277</v>
      </c>
    </row>
    <row r="935" spans="1:15" x14ac:dyDescent="0.25">
      <c r="A935" s="5">
        <v>934</v>
      </c>
      <c r="B935" s="5" t="s">
        <v>1480</v>
      </c>
      <c r="C935" s="5" t="s">
        <v>223</v>
      </c>
      <c r="D935" s="5" t="s">
        <v>224</v>
      </c>
      <c r="E935" s="5" t="s">
        <v>325</v>
      </c>
      <c r="F935" s="5" t="s">
        <v>291</v>
      </c>
      <c r="G935" s="11">
        <v>260</v>
      </c>
      <c r="H935" s="5">
        <v>67</v>
      </c>
      <c r="I935" s="5" t="s">
        <v>227</v>
      </c>
      <c r="J935" s="5">
        <v>41</v>
      </c>
      <c r="K935" s="5" t="s">
        <v>228</v>
      </c>
      <c r="L935" s="5">
        <v>71</v>
      </c>
      <c r="M935" s="5" t="s">
        <v>229</v>
      </c>
      <c r="N935" s="5">
        <v>81</v>
      </c>
      <c r="O935" s="5" t="s">
        <v>291</v>
      </c>
    </row>
    <row r="936" spans="1:15" x14ac:dyDescent="0.25">
      <c r="A936" s="5">
        <v>935</v>
      </c>
      <c r="B936" s="5" t="s">
        <v>1481</v>
      </c>
      <c r="C936" s="5" t="s">
        <v>223</v>
      </c>
      <c r="D936" s="5" t="s">
        <v>302</v>
      </c>
      <c r="E936" s="5" t="s">
        <v>576</v>
      </c>
      <c r="F936" s="5" t="s">
        <v>342</v>
      </c>
      <c r="G936" s="11">
        <v>249</v>
      </c>
      <c r="H936" s="5">
        <v>61</v>
      </c>
      <c r="I936" s="5" t="s">
        <v>250</v>
      </c>
      <c r="J936" s="5">
        <v>76</v>
      </c>
      <c r="K936" s="5" t="s">
        <v>239</v>
      </c>
      <c r="L936" s="5">
        <v>63</v>
      </c>
      <c r="M936" s="5" t="s">
        <v>234</v>
      </c>
      <c r="N936" s="5">
        <v>49</v>
      </c>
      <c r="O936" s="5" t="s">
        <v>251</v>
      </c>
    </row>
    <row r="937" spans="1:15" x14ac:dyDescent="0.25">
      <c r="A937" s="5">
        <v>936</v>
      </c>
      <c r="B937" s="5" t="s">
        <v>1482</v>
      </c>
      <c r="C937" s="5" t="s">
        <v>253</v>
      </c>
      <c r="D937" s="5" t="s">
        <v>337</v>
      </c>
      <c r="E937" s="5" t="s">
        <v>1227</v>
      </c>
      <c r="F937" s="5" t="s">
        <v>226</v>
      </c>
      <c r="G937" s="11">
        <v>225</v>
      </c>
      <c r="H937" s="5">
        <v>58</v>
      </c>
      <c r="I937" s="5" t="s">
        <v>227</v>
      </c>
      <c r="J937" s="5">
        <v>54</v>
      </c>
      <c r="K937" s="5" t="s">
        <v>228</v>
      </c>
      <c r="L937" s="5">
        <v>53</v>
      </c>
      <c r="M937" s="5" t="s">
        <v>229</v>
      </c>
      <c r="N937" s="5">
        <v>60</v>
      </c>
      <c r="O937" s="5" t="s">
        <v>230</v>
      </c>
    </row>
    <row r="938" spans="1:15" x14ac:dyDescent="0.25">
      <c r="A938" s="5">
        <v>937</v>
      </c>
      <c r="B938" s="5" t="s">
        <v>1483</v>
      </c>
      <c r="C938" s="5" t="s">
        <v>253</v>
      </c>
      <c r="D938" s="5" t="s">
        <v>372</v>
      </c>
      <c r="E938" s="5" t="s">
        <v>834</v>
      </c>
      <c r="F938" s="5" t="s">
        <v>249</v>
      </c>
      <c r="G938" s="11">
        <v>239</v>
      </c>
      <c r="H938" s="5">
        <v>50</v>
      </c>
      <c r="I938" s="5" t="s">
        <v>320</v>
      </c>
      <c r="J938" s="5">
        <v>74</v>
      </c>
      <c r="K938" s="5" t="s">
        <v>250</v>
      </c>
      <c r="L938" s="5">
        <v>67</v>
      </c>
      <c r="M938" s="5" t="s">
        <v>239</v>
      </c>
      <c r="N938" s="5">
        <v>48</v>
      </c>
      <c r="O938" s="5" t="s">
        <v>251</v>
      </c>
    </row>
    <row r="939" spans="1:15" x14ac:dyDescent="0.25">
      <c r="A939" s="5">
        <v>938</v>
      </c>
      <c r="B939" s="5" t="s">
        <v>1484</v>
      </c>
      <c r="C939" s="5" t="s">
        <v>253</v>
      </c>
      <c r="D939" s="5" t="s">
        <v>340</v>
      </c>
      <c r="E939" s="5" t="s">
        <v>853</v>
      </c>
      <c r="F939" s="5" t="s">
        <v>265</v>
      </c>
      <c r="G939" s="11">
        <v>219</v>
      </c>
      <c r="H939" s="5">
        <v>58</v>
      </c>
      <c r="I939" s="5" t="s">
        <v>238</v>
      </c>
      <c r="J939" s="5">
        <v>44</v>
      </c>
      <c r="K939" s="5" t="s">
        <v>442</v>
      </c>
      <c r="L939" s="5">
        <v>53</v>
      </c>
      <c r="M939" s="5" t="s">
        <v>240</v>
      </c>
      <c r="N939" s="5">
        <v>64</v>
      </c>
      <c r="O939" s="5" t="s">
        <v>266</v>
      </c>
    </row>
    <row r="940" spans="1:15" x14ac:dyDescent="0.25">
      <c r="A940" s="5">
        <v>939</v>
      </c>
      <c r="B940" s="5" t="s">
        <v>1485</v>
      </c>
      <c r="C940" s="5" t="s">
        <v>223</v>
      </c>
      <c r="D940" s="5" t="s">
        <v>422</v>
      </c>
      <c r="E940" s="5" t="s">
        <v>445</v>
      </c>
      <c r="F940" s="5" t="s">
        <v>435</v>
      </c>
      <c r="G940" s="11">
        <v>203</v>
      </c>
      <c r="H940" s="5">
        <v>46</v>
      </c>
      <c r="I940" s="5" t="s">
        <v>250</v>
      </c>
      <c r="J940" s="5">
        <v>36</v>
      </c>
      <c r="K940" s="5" t="s">
        <v>239</v>
      </c>
      <c r="L940" s="5">
        <v>72</v>
      </c>
      <c r="M940" s="5" t="s">
        <v>234</v>
      </c>
      <c r="N940" s="5">
        <v>49</v>
      </c>
      <c r="O940" s="5" t="s">
        <v>251</v>
      </c>
    </row>
    <row r="941" spans="1:15" x14ac:dyDescent="0.25">
      <c r="A941" s="5">
        <v>940</v>
      </c>
      <c r="B941" s="5" t="s">
        <v>1486</v>
      </c>
      <c r="C941" s="5" t="s">
        <v>223</v>
      </c>
      <c r="D941" s="5" t="s">
        <v>340</v>
      </c>
      <c r="E941" s="5" t="s">
        <v>341</v>
      </c>
      <c r="F941" s="5" t="s">
        <v>435</v>
      </c>
      <c r="G941" s="11">
        <v>214</v>
      </c>
      <c r="H941" s="5">
        <v>62</v>
      </c>
      <c r="I941" s="5" t="s">
        <v>250</v>
      </c>
      <c r="J941" s="5">
        <v>41</v>
      </c>
      <c r="K941" s="5" t="s">
        <v>239</v>
      </c>
      <c r="L941" s="5">
        <v>53</v>
      </c>
      <c r="M941" s="5" t="s">
        <v>234</v>
      </c>
      <c r="N941" s="5">
        <v>58</v>
      </c>
      <c r="O941" s="5" t="s">
        <v>251</v>
      </c>
    </row>
    <row r="942" spans="1:15" x14ac:dyDescent="0.25">
      <c r="A942" s="5">
        <v>941</v>
      </c>
      <c r="B942" s="5" t="s">
        <v>1487</v>
      </c>
      <c r="C942" s="5" t="s">
        <v>253</v>
      </c>
      <c r="D942" s="5" t="s">
        <v>337</v>
      </c>
      <c r="E942" s="5" t="s">
        <v>1488</v>
      </c>
      <c r="F942" s="5" t="s">
        <v>304</v>
      </c>
      <c r="G942" s="11">
        <v>273</v>
      </c>
      <c r="H942" s="5">
        <v>66</v>
      </c>
      <c r="I942" s="5" t="s">
        <v>228</v>
      </c>
      <c r="J942" s="5">
        <v>70</v>
      </c>
      <c r="K942" s="5" t="s">
        <v>234</v>
      </c>
      <c r="L942" s="5">
        <v>83</v>
      </c>
      <c r="M942" s="5" t="s">
        <v>229</v>
      </c>
      <c r="N942" s="5">
        <v>54</v>
      </c>
      <c r="O942" s="5" t="s">
        <v>277</v>
      </c>
    </row>
    <row r="943" spans="1:15" x14ac:dyDescent="0.25">
      <c r="A943" s="5">
        <v>942</v>
      </c>
      <c r="B943" s="5" t="s">
        <v>1489</v>
      </c>
      <c r="C943" s="5" t="s">
        <v>223</v>
      </c>
      <c r="D943" s="5" t="s">
        <v>261</v>
      </c>
      <c r="E943" s="5" t="s">
        <v>1490</v>
      </c>
      <c r="F943" s="5" t="s">
        <v>226</v>
      </c>
      <c r="G943" s="11">
        <v>252</v>
      </c>
      <c r="H943" s="5">
        <v>61</v>
      </c>
      <c r="I943" s="5" t="s">
        <v>227</v>
      </c>
      <c r="J943" s="5">
        <v>61</v>
      </c>
      <c r="K943" s="5" t="s">
        <v>228</v>
      </c>
      <c r="L943" s="5">
        <v>70</v>
      </c>
      <c r="M943" s="5" t="s">
        <v>229</v>
      </c>
      <c r="N943" s="5">
        <v>60</v>
      </c>
      <c r="O943" s="5" t="s">
        <v>230</v>
      </c>
    </row>
    <row r="944" spans="1:15" x14ac:dyDescent="0.25">
      <c r="A944" s="5">
        <v>943</v>
      </c>
      <c r="B944" s="5" t="s">
        <v>1491</v>
      </c>
      <c r="C944" s="5" t="s">
        <v>223</v>
      </c>
      <c r="D944" s="5" t="s">
        <v>247</v>
      </c>
      <c r="E944" s="5" t="s">
        <v>893</v>
      </c>
      <c r="F944" s="5" t="s">
        <v>637</v>
      </c>
      <c r="G944" s="11">
        <v>265</v>
      </c>
      <c r="H944" s="5">
        <v>59</v>
      </c>
      <c r="I944" s="5" t="s">
        <v>227</v>
      </c>
      <c r="J944" s="5">
        <v>55</v>
      </c>
      <c r="K944" s="5" t="s">
        <v>228</v>
      </c>
      <c r="L944" s="5">
        <v>70</v>
      </c>
      <c r="M944" s="5" t="s">
        <v>229</v>
      </c>
      <c r="N944" s="5">
        <v>81</v>
      </c>
      <c r="O944" s="5" t="s">
        <v>230</v>
      </c>
    </row>
    <row r="945" spans="1:15" x14ac:dyDescent="0.25">
      <c r="A945" s="5">
        <v>944</v>
      </c>
      <c r="B945" s="5" t="s">
        <v>1492</v>
      </c>
      <c r="C945" s="5" t="s">
        <v>253</v>
      </c>
      <c r="D945" s="5" t="s">
        <v>302</v>
      </c>
      <c r="E945" s="5" t="s">
        <v>906</v>
      </c>
      <c r="F945" s="5" t="s">
        <v>226</v>
      </c>
      <c r="G945" s="11">
        <v>226</v>
      </c>
      <c r="H945" s="5">
        <v>51</v>
      </c>
      <c r="I945" s="5" t="s">
        <v>227</v>
      </c>
      <c r="J945" s="5">
        <v>52</v>
      </c>
      <c r="K945" s="5" t="s">
        <v>228</v>
      </c>
      <c r="L945" s="5">
        <v>62</v>
      </c>
      <c r="M945" s="5" t="s">
        <v>229</v>
      </c>
      <c r="N945" s="5">
        <v>61</v>
      </c>
      <c r="O945" s="5" t="s">
        <v>230</v>
      </c>
    </row>
    <row r="946" spans="1:15" x14ac:dyDescent="0.25">
      <c r="A946" s="5">
        <v>945</v>
      </c>
      <c r="B946" s="5" t="s">
        <v>1493</v>
      </c>
      <c r="C946" s="5" t="s">
        <v>223</v>
      </c>
      <c r="D946" s="5" t="s">
        <v>470</v>
      </c>
      <c r="E946" s="5" t="s">
        <v>1138</v>
      </c>
      <c r="F946" s="5" t="s">
        <v>279</v>
      </c>
      <c r="G946" s="11">
        <v>244</v>
      </c>
      <c r="H946" s="5">
        <v>75</v>
      </c>
      <c r="I946" s="5" t="s">
        <v>250</v>
      </c>
      <c r="J946" s="5">
        <v>66</v>
      </c>
      <c r="K946" s="5" t="s">
        <v>234</v>
      </c>
      <c r="L946" s="5">
        <v>60</v>
      </c>
      <c r="M946" s="5" t="s">
        <v>229</v>
      </c>
      <c r="N946" s="5">
        <v>43</v>
      </c>
      <c r="O946" s="5" t="s">
        <v>257</v>
      </c>
    </row>
    <row r="947" spans="1:15" x14ac:dyDescent="0.25">
      <c r="A947" s="5">
        <v>946</v>
      </c>
      <c r="B947" s="5" t="s">
        <v>1494</v>
      </c>
      <c r="C947" s="5" t="s">
        <v>253</v>
      </c>
      <c r="D947" s="5" t="s">
        <v>340</v>
      </c>
      <c r="E947" s="5" t="s">
        <v>1495</v>
      </c>
      <c r="F947" s="5" t="s">
        <v>249</v>
      </c>
      <c r="G947" s="11">
        <v>263</v>
      </c>
      <c r="H947" s="5">
        <v>69</v>
      </c>
      <c r="I947" s="5" t="s">
        <v>250</v>
      </c>
      <c r="J947" s="5">
        <v>65</v>
      </c>
      <c r="K947" s="5" t="s">
        <v>239</v>
      </c>
      <c r="L947" s="5">
        <v>65</v>
      </c>
      <c r="M947" s="5" t="s">
        <v>234</v>
      </c>
      <c r="N947" s="5">
        <v>64</v>
      </c>
      <c r="O947" s="5" t="s">
        <v>251</v>
      </c>
    </row>
    <row r="948" spans="1:15" x14ac:dyDescent="0.25">
      <c r="A948" s="5">
        <v>947</v>
      </c>
      <c r="B948" s="5" t="s">
        <v>1496</v>
      </c>
      <c r="C948" s="5" t="s">
        <v>253</v>
      </c>
      <c r="D948" s="5" t="s">
        <v>340</v>
      </c>
      <c r="E948" s="5" t="s">
        <v>1495</v>
      </c>
      <c r="F948" s="5" t="s">
        <v>435</v>
      </c>
      <c r="G948" s="11">
        <v>246</v>
      </c>
      <c r="H948" s="5">
        <v>69</v>
      </c>
      <c r="I948" s="5" t="s">
        <v>250</v>
      </c>
      <c r="J948" s="5">
        <v>63</v>
      </c>
      <c r="K948" s="5" t="s">
        <v>239</v>
      </c>
      <c r="L948" s="5">
        <v>62</v>
      </c>
      <c r="M948" s="5" t="s">
        <v>234</v>
      </c>
      <c r="N948" s="5">
        <v>52</v>
      </c>
      <c r="O948" s="5" t="s">
        <v>251</v>
      </c>
    </row>
    <row r="949" spans="1:15" x14ac:dyDescent="0.25">
      <c r="A949" s="5">
        <v>948</v>
      </c>
      <c r="B949" s="5" t="s">
        <v>1497</v>
      </c>
      <c r="C949" s="5" t="s">
        <v>253</v>
      </c>
      <c r="D949" s="5" t="s">
        <v>422</v>
      </c>
      <c r="E949" s="5" t="s">
        <v>537</v>
      </c>
      <c r="F949" s="5" t="s">
        <v>250</v>
      </c>
      <c r="G949" s="11">
        <v>211</v>
      </c>
      <c r="H949" s="5">
        <v>45</v>
      </c>
      <c r="I949" s="5" t="s">
        <v>234</v>
      </c>
      <c r="J949" s="5">
        <v>44</v>
      </c>
      <c r="K949" s="5" t="s">
        <v>250</v>
      </c>
      <c r="L949" s="5">
        <v>64</v>
      </c>
      <c r="M949" s="5" t="s">
        <v>320</v>
      </c>
      <c r="N949" s="5">
        <v>58</v>
      </c>
      <c r="O949" s="5" t="s">
        <v>251</v>
      </c>
    </row>
    <row r="950" spans="1:15" x14ac:dyDescent="0.25">
      <c r="A950" s="5">
        <v>949</v>
      </c>
      <c r="B950" s="5" t="s">
        <v>1498</v>
      </c>
      <c r="C950" s="5" t="s">
        <v>253</v>
      </c>
      <c r="D950" s="5" t="s">
        <v>247</v>
      </c>
      <c r="E950" s="5" t="s">
        <v>963</v>
      </c>
      <c r="F950" s="5" t="s">
        <v>495</v>
      </c>
      <c r="G950" s="11">
        <v>206</v>
      </c>
      <c r="H950" s="5">
        <v>44</v>
      </c>
      <c r="I950" s="5" t="s">
        <v>228</v>
      </c>
      <c r="J950" s="5">
        <v>43</v>
      </c>
      <c r="K950" s="5" t="s">
        <v>234</v>
      </c>
      <c r="L950" s="5">
        <v>52</v>
      </c>
      <c r="M950" s="5" t="s">
        <v>442</v>
      </c>
      <c r="N950" s="5">
        <v>67</v>
      </c>
      <c r="O950" s="5" t="s">
        <v>257</v>
      </c>
    </row>
    <row r="951" spans="1:15" x14ac:dyDescent="0.25">
      <c r="A951" s="5">
        <v>950</v>
      </c>
      <c r="B951" s="5" t="s">
        <v>1499</v>
      </c>
      <c r="C951" s="5" t="s">
        <v>253</v>
      </c>
      <c r="D951" s="5" t="s">
        <v>340</v>
      </c>
      <c r="E951" s="5" t="s">
        <v>708</v>
      </c>
      <c r="F951" s="5" t="s">
        <v>226</v>
      </c>
      <c r="G951" s="11">
        <v>232</v>
      </c>
      <c r="H951" s="5">
        <v>58</v>
      </c>
      <c r="I951" s="5" t="s">
        <v>228</v>
      </c>
      <c r="J951" s="5">
        <v>71</v>
      </c>
      <c r="K951" s="5" t="s">
        <v>229</v>
      </c>
      <c r="L951" s="5">
        <v>47</v>
      </c>
      <c r="M951" s="5" t="s">
        <v>227</v>
      </c>
      <c r="N951" s="5">
        <v>56</v>
      </c>
      <c r="O951" s="5" t="s">
        <v>230</v>
      </c>
    </row>
    <row r="952" spans="1:15" x14ac:dyDescent="0.25">
      <c r="A952" s="5">
        <v>951</v>
      </c>
      <c r="B952" s="5" t="s">
        <v>1500</v>
      </c>
      <c r="C952" s="5" t="s">
        <v>253</v>
      </c>
      <c r="D952" s="5" t="s">
        <v>372</v>
      </c>
      <c r="E952" s="5" t="s">
        <v>549</v>
      </c>
      <c r="F952" s="5" t="s">
        <v>304</v>
      </c>
      <c r="G952" s="11">
        <v>203</v>
      </c>
      <c r="H952" s="5">
        <v>52</v>
      </c>
      <c r="I952" s="5" t="s">
        <v>228</v>
      </c>
      <c r="J952" s="5">
        <v>44</v>
      </c>
      <c r="K952" s="5" t="s">
        <v>234</v>
      </c>
      <c r="L952" s="5">
        <v>46</v>
      </c>
      <c r="M952" s="5" t="s">
        <v>229</v>
      </c>
      <c r="N952" s="5">
        <v>61</v>
      </c>
      <c r="O952" s="5" t="s">
        <v>277</v>
      </c>
    </row>
    <row r="953" spans="1:15" x14ac:dyDescent="0.25">
      <c r="A953" s="5">
        <v>952</v>
      </c>
      <c r="B953" s="5" t="s">
        <v>1501</v>
      </c>
      <c r="C953" s="5" t="s">
        <v>253</v>
      </c>
      <c r="D953" s="5" t="s">
        <v>247</v>
      </c>
      <c r="E953" s="5" t="s">
        <v>1141</v>
      </c>
      <c r="F953" s="5" t="s">
        <v>249</v>
      </c>
      <c r="G953" s="11">
        <v>207</v>
      </c>
      <c r="H953" s="5">
        <v>43</v>
      </c>
      <c r="I953" s="5" t="s">
        <v>250</v>
      </c>
      <c r="J953" s="5">
        <v>47</v>
      </c>
      <c r="K953" s="5" t="s">
        <v>239</v>
      </c>
      <c r="L953" s="5">
        <v>45</v>
      </c>
      <c r="M953" s="5" t="s">
        <v>234</v>
      </c>
      <c r="N953" s="5">
        <v>72</v>
      </c>
      <c r="O953" s="5" t="s">
        <v>251</v>
      </c>
    </row>
    <row r="954" spans="1:15" x14ac:dyDescent="0.25">
      <c r="A954" s="5">
        <v>953</v>
      </c>
      <c r="B954" s="5" t="s">
        <v>1502</v>
      </c>
      <c r="C954" s="5" t="s">
        <v>253</v>
      </c>
      <c r="D954" s="5" t="s">
        <v>372</v>
      </c>
      <c r="E954" s="5" t="s">
        <v>542</v>
      </c>
      <c r="F954" s="5" t="s">
        <v>1438</v>
      </c>
      <c r="G954" s="11">
        <v>265</v>
      </c>
      <c r="H954" s="5">
        <v>59</v>
      </c>
      <c r="I954" s="5" t="s">
        <v>239</v>
      </c>
      <c r="J954" s="5">
        <v>72</v>
      </c>
      <c r="K954" s="5" t="s">
        <v>250</v>
      </c>
      <c r="L954" s="5">
        <v>71</v>
      </c>
      <c r="M954" s="5" t="s">
        <v>234</v>
      </c>
      <c r="N954" s="5">
        <v>63</v>
      </c>
      <c r="O954" s="5" t="s">
        <v>366</v>
      </c>
    </row>
    <row r="955" spans="1:15" x14ac:dyDescent="0.25">
      <c r="A955" s="5">
        <v>954</v>
      </c>
      <c r="B955" s="5" t="s">
        <v>1503</v>
      </c>
      <c r="C955" s="5" t="s">
        <v>223</v>
      </c>
      <c r="D955" s="5" t="s">
        <v>349</v>
      </c>
      <c r="E955" s="5" t="s">
        <v>1504</v>
      </c>
      <c r="F955" s="5" t="s">
        <v>308</v>
      </c>
      <c r="G955" s="11">
        <v>205</v>
      </c>
      <c r="H955" s="5">
        <v>43</v>
      </c>
      <c r="I955" s="5" t="s">
        <v>239</v>
      </c>
      <c r="J955" s="5">
        <v>40</v>
      </c>
      <c r="K955" s="5" t="s">
        <v>240</v>
      </c>
      <c r="L955" s="5">
        <v>59</v>
      </c>
      <c r="M955" s="5" t="s">
        <v>238</v>
      </c>
      <c r="N955" s="5">
        <v>63</v>
      </c>
      <c r="O955" s="5" t="s">
        <v>266</v>
      </c>
    </row>
    <row r="956" spans="1:15" x14ac:dyDescent="0.25">
      <c r="A956" s="5">
        <v>955</v>
      </c>
      <c r="B956" s="5" t="s">
        <v>1505</v>
      </c>
      <c r="C956" s="5" t="s">
        <v>223</v>
      </c>
      <c r="D956" s="5" t="s">
        <v>224</v>
      </c>
      <c r="E956" s="5" t="s">
        <v>897</v>
      </c>
      <c r="F956" s="5" t="s">
        <v>237</v>
      </c>
      <c r="G956" s="11">
        <v>246</v>
      </c>
      <c r="H956" s="5">
        <v>53</v>
      </c>
      <c r="I956" s="5" t="s">
        <v>238</v>
      </c>
      <c r="J956" s="5">
        <v>62</v>
      </c>
      <c r="K956" s="5" t="s">
        <v>239</v>
      </c>
      <c r="L956" s="5">
        <v>72</v>
      </c>
      <c r="M956" s="5" t="s">
        <v>240</v>
      </c>
      <c r="N956" s="5">
        <v>59</v>
      </c>
      <c r="O956" s="5" t="s">
        <v>237</v>
      </c>
    </row>
    <row r="957" spans="1:15" x14ac:dyDescent="0.25">
      <c r="A957" s="5">
        <v>956</v>
      </c>
      <c r="B957" s="5" t="s">
        <v>1506</v>
      </c>
      <c r="C957" s="5" t="s">
        <v>223</v>
      </c>
      <c r="D957" s="5" t="s">
        <v>372</v>
      </c>
      <c r="E957" s="5" t="s">
        <v>549</v>
      </c>
      <c r="F957" s="5" t="s">
        <v>245</v>
      </c>
      <c r="G957" s="11">
        <v>237</v>
      </c>
      <c r="H957" s="5">
        <v>50</v>
      </c>
      <c r="I957" s="5" t="s">
        <v>227</v>
      </c>
      <c r="J957" s="5">
        <v>48</v>
      </c>
      <c r="K957" s="5" t="s">
        <v>228</v>
      </c>
      <c r="L957" s="5">
        <v>67</v>
      </c>
      <c r="M957" s="5" t="s">
        <v>229</v>
      </c>
      <c r="N957" s="5">
        <v>72</v>
      </c>
      <c r="O957" s="5" t="s">
        <v>230</v>
      </c>
    </row>
    <row r="958" spans="1:15" x14ac:dyDescent="0.25">
      <c r="A958" s="5">
        <v>957</v>
      </c>
      <c r="B958" s="5" t="s">
        <v>1507</v>
      </c>
      <c r="C958" s="5" t="s">
        <v>253</v>
      </c>
      <c r="D958" s="5" t="s">
        <v>302</v>
      </c>
      <c r="E958" s="5" t="s">
        <v>303</v>
      </c>
      <c r="F958" s="5" t="s">
        <v>642</v>
      </c>
      <c r="G958" s="11">
        <v>269</v>
      </c>
      <c r="H958" s="5">
        <v>57</v>
      </c>
      <c r="I958" s="5" t="s">
        <v>234</v>
      </c>
      <c r="J958" s="5">
        <v>63</v>
      </c>
      <c r="K958" s="5" t="s">
        <v>229</v>
      </c>
      <c r="L958" s="5">
        <v>78</v>
      </c>
      <c r="M958" s="5" t="s">
        <v>228</v>
      </c>
      <c r="N958" s="5">
        <v>71</v>
      </c>
      <c r="O958" s="5" t="s">
        <v>257</v>
      </c>
    </row>
    <row r="959" spans="1:15" x14ac:dyDescent="0.25">
      <c r="A959" s="5">
        <v>958</v>
      </c>
      <c r="B959" s="5" t="s">
        <v>1508</v>
      </c>
      <c r="C959" s="5" t="s">
        <v>253</v>
      </c>
      <c r="D959" s="5" t="s">
        <v>224</v>
      </c>
      <c r="E959" s="5" t="s">
        <v>306</v>
      </c>
      <c r="F959" s="5" t="s">
        <v>768</v>
      </c>
      <c r="G959" s="11">
        <v>239</v>
      </c>
      <c r="H959" s="5">
        <v>50</v>
      </c>
      <c r="I959" s="5" t="s">
        <v>228</v>
      </c>
      <c r="J959" s="5">
        <v>65</v>
      </c>
      <c r="K959" s="5" t="s">
        <v>234</v>
      </c>
      <c r="L959" s="5">
        <v>60</v>
      </c>
      <c r="M959" s="5" t="s">
        <v>229</v>
      </c>
      <c r="N959" s="5">
        <v>64</v>
      </c>
      <c r="O959" s="5" t="s">
        <v>257</v>
      </c>
    </row>
    <row r="960" spans="1:15" x14ac:dyDescent="0.25">
      <c r="A960" s="5">
        <v>959</v>
      </c>
      <c r="B960" s="5" t="s">
        <v>1509</v>
      </c>
      <c r="C960" s="5" t="s">
        <v>223</v>
      </c>
      <c r="D960" s="5" t="s">
        <v>224</v>
      </c>
      <c r="E960" s="5" t="s">
        <v>313</v>
      </c>
      <c r="F960" s="5" t="s">
        <v>245</v>
      </c>
      <c r="G960" s="11">
        <v>210</v>
      </c>
      <c r="H960" s="5">
        <v>56</v>
      </c>
      <c r="I960" s="5" t="s">
        <v>227</v>
      </c>
      <c r="J960" s="5">
        <v>59</v>
      </c>
      <c r="K960" s="5" t="s">
        <v>228</v>
      </c>
      <c r="L960" s="5">
        <v>45</v>
      </c>
      <c r="M960" s="5" t="s">
        <v>229</v>
      </c>
      <c r="N960" s="5">
        <v>50</v>
      </c>
      <c r="O960" s="5" t="s">
        <v>230</v>
      </c>
    </row>
    <row r="961" spans="1:15" x14ac:dyDescent="0.25">
      <c r="A961" s="5">
        <v>960</v>
      </c>
      <c r="B961" s="5" t="s">
        <v>1510</v>
      </c>
      <c r="C961" s="5" t="s">
        <v>223</v>
      </c>
      <c r="D961" s="5" t="s">
        <v>340</v>
      </c>
      <c r="E961" s="5" t="s">
        <v>539</v>
      </c>
      <c r="F961" s="5" t="s">
        <v>234</v>
      </c>
      <c r="G961" s="11">
        <v>225</v>
      </c>
      <c r="H961" s="5">
        <v>43</v>
      </c>
      <c r="I961" s="5" t="s">
        <v>229</v>
      </c>
      <c r="J961" s="5">
        <v>62</v>
      </c>
      <c r="K961" s="5" t="s">
        <v>228</v>
      </c>
      <c r="L961" s="5">
        <v>68</v>
      </c>
      <c r="M961" s="5" t="s">
        <v>234</v>
      </c>
      <c r="N961" s="5">
        <v>52</v>
      </c>
      <c r="O961" s="5" t="s">
        <v>257</v>
      </c>
    </row>
    <row r="962" spans="1:15" x14ac:dyDescent="0.25">
      <c r="A962" s="5">
        <v>961</v>
      </c>
      <c r="B962" s="5" t="s">
        <v>1511</v>
      </c>
      <c r="C962" s="5" t="s">
        <v>253</v>
      </c>
      <c r="D962" s="5" t="s">
        <v>739</v>
      </c>
      <c r="E962" s="5" t="s">
        <v>1512</v>
      </c>
      <c r="F962" s="5" t="s">
        <v>245</v>
      </c>
      <c r="G962" s="11">
        <v>224</v>
      </c>
      <c r="H962" s="5">
        <v>59</v>
      </c>
      <c r="I962" s="5" t="s">
        <v>227</v>
      </c>
      <c r="J962" s="5">
        <v>53</v>
      </c>
      <c r="K962" s="5" t="s">
        <v>228</v>
      </c>
      <c r="L962" s="5">
        <v>58</v>
      </c>
      <c r="M962" s="5" t="s">
        <v>229</v>
      </c>
      <c r="N962" s="5">
        <v>54</v>
      </c>
      <c r="O962" s="5" t="s">
        <v>230</v>
      </c>
    </row>
    <row r="963" spans="1:15" x14ac:dyDescent="0.25">
      <c r="A963" s="5">
        <v>962</v>
      </c>
      <c r="B963" s="5" t="s">
        <v>1513</v>
      </c>
      <c r="C963" s="5" t="s">
        <v>253</v>
      </c>
      <c r="D963" s="5" t="s">
        <v>261</v>
      </c>
      <c r="E963" s="5" t="s">
        <v>1514</v>
      </c>
      <c r="F963" s="5" t="s">
        <v>989</v>
      </c>
      <c r="G963" s="11">
        <v>225</v>
      </c>
      <c r="H963" s="5">
        <v>42</v>
      </c>
      <c r="I963" s="5" t="s">
        <v>227</v>
      </c>
      <c r="J963" s="5">
        <v>39</v>
      </c>
      <c r="K963" s="5" t="s">
        <v>228</v>
      </c>
      <c r="L963" s="5">
        <v>73</v>
      </c>
      <c r="M963" s="5" t="s">
        <v>229</v>
      </c>
      <c r="N963" s="5">
        <v>71</v>
      </c>
      <c r="O963" s="5" t="s">
        <v>257</v>
      </c>
    </row>
    <row r="964" spans="1:15" x14ac:dyDescent="0.25">
      <c r="A964" s="5">
        <v>963</v>
      </c>
      <c r="B964" s="5" t="s">
        <v>1515</v>
      </c>
      <c r="C964" s="5" t="s">
        <v>253</v>
      </c>
      <c r="D964" s="5" t="s">
        <v>261</v>
      </c>
      <c r="E964" s="5" t="s">
        <v>1514</v>
      </c>
      <c r="F964" s="5" t="s">
        <v>265</v>
      </c>
      <c r="G964" s="11">
        <v>243</v>
      </c>
      <c r="H964" s="5">
        <v>45</v>
      </c>
      <c r="I964" s="5" t="s">
        <v>239</v>
      </c>
      <c r="J964" s="5">
        <v>70</v>
      </c>
      <c r="K964" s="5" t="s">
        <v>238</v>
      </c>
      <c r="L964" s="5">
        <v>59</v>
      </c>
      <c r="M964" s="5" t="s">
        <v>240</v>
      </c>
      <c r="N964" s="5">
        <v>69</v>
      </c>
      <c r="O964" s="5" t="s">
        <v>266</v>
      </c>
    </row>
    <row r="965" spans="1:15" x14ac:dyDescent="0.25">
      <c r="A965" s="5">
        <v>964</v>
      </c>
      <c r="B965" s="5" t="s">
        <v>1516</v>
      </c>
      <c r="C965" s="5" t="s">
        <v>253</v>
      </c>
      <c r="D965" s="5" t="s">
        <v>302</v>
      </c>
      <c r="E965" s="5" t="s">
        <v>1155</v>
      </c>
      <c r="F965" s="5" t="s">
        <v>276</v>
      </c>
      <c r="G965" s="11">
        <v>226</v>
      </c>
      <c r="H965" s="5">
        <v>53</v>
      </c>
      <c r="I965" s="5" t="s">
        <v>234</v>
      </c>
      <c r="J965" s="5">
        <v>59</v>
      </c>
      <c r="K965" s="5" t="s">
        <v>229</v>
      </c>
      <c r="L965" s="5">
        <v>44</v>
      </c>
      <c r="M965" s="5" t="s">
        <v>228</v>
      </c>
      <c r="N965" s="5">
        <v>70</v>
      </c>
      <c r="O965" s="5" t="s">
        <v>277</v>
      </c>
    </row>
    <row r="966" spans="1:15" x14ac:dyDescent="0.25">
      <c r="A966" s="5">
        <v>965</v>
      </c>
      <c r="B966" s="5" t="s">
        <v>1517</v>
      </c>
      <c r="C966" s="5" t="s">
        <v>253</v>
      </c>
      <c r="D966" s="5" t="s">
        <v>422</v>
      </c>
      <c r="E966" s="5" t="s">
        <v>432</v>
      </c>
      <c r="F966" s="5" t="s">
        <v>304</v>
      </c>
      <c r="G966" s="11">
        <v>202</v>
      </c>
      <c r="H966" s="5">
        <v>56</v>
      </c>
      <c r="I966" s="5" t="s">
        <v>228</v>
      </c>
      <c r="J966" s="5">
        <v>42</v>
      </c>
      <c r="K966" s="5" t="s">
        <v>234</v>
      </c>
      <c r="L966" s="5">
        <v>45</v>
      </c>
      <c r="M966" s="5" t="s">
        <v>229</v>
      </c>
      <c r="N966" s="5">
        <v>59</v>
      </c>
      <c r="O966" s="5" t="s">
        <v>277</v>
      </c>
    </row>
    <row r="967" spans="1:15" x14ac:dyDescent="0.25">
      <c r="A967" s="5">
        <v>966</v>
      </c>
      <c r="B967" s="5" t="s">
        <v>1518</v>
      </c>
      <c r="C967" s="5" t="s">
        <v>253</v>
      </c>
      <c r="D967" s="5" t="s">
        <v>422</v>
      </c>
      <c r="E967" s="5" t="s">
        <v>936</v>
      </c>
      <c r="F967" s="5" t="s">
        <v>234</v>
      </c>
      <c r="G967" s="11">
        <v>238</v>
      </c>
      <c r="H967" s="5">
        <v>47</v>
      </c>
      <c r="I967" s="5" t="s">
        <v>234</v>
      </c>
      <c r="J967" s="5">
        <v>65</v>
      </c>
      <c r="K967" s="5" t="s">
        <v>228</v>
      </c>
      <c r="L967" s="5">
        <v>62</v>
      </c>
      <c r="M967" s="5" t="s">
        <v>229</v>
      </c>
      <c r="N967" s="5">
        <v>64</v>
      </c>
      <c r="O967" s="5" t="s">
        <v>257</v>
      </c>
    </row>
    <row r="968" spans="1:15" x14ac:dyDescent="0.25">
      <c r="A968" s="5">
        <v>967</v>
      </c>
      <c r="B968" s="5" t="s">
        <v>1519</v>
      </c>
      <c r="C968" s="5" t="s">
        <v>223</v>
      </c>
      <c r="D968" s="5" t="s">
        <v>224</v>
      </c>
      <c r="E968" s="5" t="s">
        <v>270</v>
      </c>
      <c r="F968" s="5" t="s">
        <v>551</v>
      </c>
      <c r="G968" s="11">
        <v>244</v>
      </c>
      <c r="H968" s="5">
        <v>59</v>
      </c>
      <c r="I968" s="5" t="s">
        <v>228</v>
      </c>
      <c r="J968" s="5">
        <v>65</v>
      </c>
      <c r="K968" s="5" t="s">
        <v>229</v>
      </c>
      <c r="L968" s="5">
        <v>73</v>
      </c>
      <c r="M968" s="5" t="s">
        <v>227</v>
      </c>
      <c r="N968" s="5">
        <v>47</v>
      </c>
      <c r="O968" s="5" t="s">
        <v>277</v>
      </c>
    </row>
    <row r="969" spans="1:15" x14ac:dyDescent="0.25">
      <c r="A969" s="5">
        <v>968</v>
      </c>
      <c r="B969" s="5" t="s">
        <v>1520</v>
      </c>
      <c r="C969" s="5" t="s">
        <v>223</v>
      </c>
      <c r="D969" s="5" t="s">
        <v>224</v>
      </c>
      <c r="E969" s="5" t="s">
        <v>413</v>
      </c>
      <c r="F969" s="5" t="s">
        <v>226</v>
      </c>
      <c r="G969" s="11">
        <v>219</v>
      </c>
      <c r="H969" s="5">
        <v>63</v>
      </c>
      <c r="I969" s="5" t="s">
        <v>227</v>
      </c>
      <c r="J969" s="5">
        <v>50</v>
      </c>
      <c r="K969" s="5" t="s">
        <v>228</v>
      </c>
      <c r="L969" s="5">
        <v>45</v>
      </c>
      <c r="M969" s="5" t="s">
        <v>234</v>
      </c>
      <c r="N969" s="5">
        <v>61</v>
      </c>
      <c r="O969" s="5" t="s">
        <v>230</v>
      </c>
    </row>
    <row r="970" spans="1:15" x14ac:dyDescent="0.25">
      <c r="A970" s="5">
        <v>969</v>
      </c>
      <c r="B970" s="5" t="s">
        <v>1521</v>
      </c>
      <c r="C970" s="5" t="s">
        <v>253</v>
      </c>
      <c r="D970" s="5" t="s">
        <v>340</v>
      </c>
      <c r="E970" s="5" t="s">
        <v>420</v>
      </c>
      <c r="F970" s="5" t="s">
        <v>435</v>
      </c>
      <c r="G970" s="11">
        <v>245</v>
      </c>
      <c r="H970" s="5">
        <v>59</v>
      </c>
      <c r="I970" s="5" t="s">
        <v>250</v>
      </c>
      <c r="J970" s="5">
        <v>62</v>
      </c>
      <c r="K970" s="5" t="s">
        <v>239</v>
      </c>
      <c r="L970" s="5">
        <v>63</v>
      </c>
      <c r="M970" s="5" t="s">
        <v>234</v>
      </c>
      <c r="N970" s="5">
        <v>61</v>
      </c>
      <c r="O970" s="5" t="s">
        <v>251</v>
      </c>
    </row>
    <row r="971" spans="1:15" x14ac:dyDescent="0.25">
      <c r="A971" s="5">
        <v>970</v>
      </c>
      <c r="B971" s="5" t="s">
        <v>1522</v>
      </c>
      <c r="C971" s="5" t="s">
        <v>253</v>
      </c>
      <c r="D971" s="5" t="s">
        <v>302</v>
      </c>
      <c r="E971" s="5" t="s">
        <v>522</v>
      </c>
      <c r="F971" s="5" t="s">
        <v>440</v>
      </c>
      <c r="G971" s="11">
        <v>247</v>
      </c>
      <c r="H971" s="5">
        <v>71</v>
      </c>
      <c r="I971" s="5" t="s">
        <v>228</v>
      </c>
      <c r="J971" s="5">
        <v>70</v>
      </c>
      <c r="K971" s="5" t="s">
        <v>234</v>
      </c>
      <c r="L971" s="5">
        <v>62</v>
      </c>
      <c r="M971" s="5" t="s">
        <v>229</v>
      </c>
      <c r="N971" s="5">
        <v>44</v>
      </c>
      <c r="O971" s="5" t="s">
        <v>277</v>
      </c>
    </row>
    <row r="972" spans="1:15" x14ac:dyDescent="0.25">
      <c r="A972" s="5">
        <v>971</v>
      </c>
      <c r="B972" s="5" t="s">
        <v>1523</v>
      </c>
      <c r="C972" s="5" t="s">
        <v>253</v>
      </c>
      <c r="D972" s="5" t="s">
        <v>486</v>
      </c>
      <c r="E972" s="5" t="s">
        <v>1443</v>
      </c>
      <c r="F972" s="5" t="s">
        <v>495</v>
      </c>
      <c r="G972" s="11">
        <v>267</v>
      </c>
      <c r="H972" s="5">
        <v>58</v>
      </c>
      <c r="I972" s="5" t="s">
        <v>234</v>
      </c>
      <c r="J972" s="5">
        <v>61</v>
      </c>
      <c r="K972" s="5" t="s">
        <v>228</v>
      </c>
      <c r="L972" s="5">
        <v>71</v>
      </c>
      <c r="M972" s="5" t="s">
        <v>229</v>
      </c>
      <c r="N972" s="5">
        <v>77</v>
      </c>
      <c r="O972" s="5" t="s">
        <v>257</v>
      </c>
    </row>
    <row r="973" spans="1:15" x14ac:dyDescent="0.25">
      <c r="A973" s="5">
        <v>972</v>
      </c>
      <c r="B973" s="5" t="s">
        <v>1524</v>
      </c>
      <c r="C973" s="5" t="s">
        <v>223</v>
      </c>
      <c r="D973" s="5" t="s">
        <v>302</v>
      </c>
      <c r="E973" s="5" t="s">
        <v>532</v>
      </c>
      <c r="F973" s="5" t="s">
        <v>435</v>
      </c>
      <c r="G973" s="11">
        <v>240</v>
      </c>
      <c r="H973" s="5">
        <v>59</v>
      </c>
      <c r="I973" s="5" t="s">
        <v>250</v>
      </c>
      <c r="J973" s="5">
        <v>56</v>
      </c>
      <c r="K973" s="5" t="s">
        <v>239</v>
      </c>
      <c r="L973" s="5">
        <v>67</v>
      </c>
      <c r="M973" s="5" t="s">
        <v>234</v>
      </c>
      <c r="N973" s="5">
        <v>58</v>
      </c>
      <c r="O973" s="5" t="s">
        <v>251</v>
      </c>
    </row>
    <row r="974" spans="1:15" x14ac:dyDescent="0.25">
      <c r="A974" s="5">
        <v>973</v>
      </c>
      <c r="B974" s="5" t="s">
        <v>1525</v>
      </c>
      <c r="C974" s="5" t="s">
        <v>223</v>
      </c>
      <c r="D974" s="5" t="s">
        <v>302</v>
      </c>
      <c r="E974" s="5" t="s">
        <v>1070</v>
      </c>
      <c r="F974" s="5" t="s">
        <v>882</v>
      </c>
      <c r="G974" s="11">
        <v>247</v>
      </c>
      <c r="H974" s="5">
        <v>58</v>
      </c>
      <c r="I974" s="5" t="s">
        <v>227</v>
      </c>
      <c r="J974" s="5">
        <v>55</v>
      </c>
      <c r="K974" s="5" t="s">
        <v>228</v>
      </c>
      <c r="L974" s="5">
        <v>71</v>
      </c>
      <c r="M974" s="5" t="s">
        <v>234</v>
      </c>
      <c r="N974" s="5">
        <v>63</v>
      </c>
      <c r="O974" s="5" t="s">
        <v>402</v>
      </c>
    </row>
    <row r="975" spans="1:15" x14ac:dyDescent="0.25">
      <c r="A975" s="5">
        <v>974</v>
      </c>
      <c r="B975" s="5" t="s">
        <v>1526</v>
      </c>
      <c r="C975" s="5" t="s">
        <v>223</v>
      </c>
      <c r="D975" s="5" t="s">
        <v>302</v>
      </c>
      <c r="E975" s="5" t="s">
        <v>602</v>
      </c>
      <c r="F975" s="5" t="s">
        <v>249</v>
      </c>
      <c r="G975" s="11">
        <v>223</v>
      </c>
      <c r="H975" s="5">
        <v>66</v>
      </c>
      <c r="I975" s="5" t="s">
        <v>250</v>
      </c>
      <c r="J975" s="5">
        <v>57</v>
      </c>
      <c r="K975" s="5" t="s">
        <v>234</v>
      </c>
      <c r="L975" s="5">
        <v>60</v>
      </c>
      <c r="M975" s="5" t="s">
        <v>239</v>
      </c>
      <c r="N975" s="5">
        <v>40</v>
      </c>
      <c r="O975" s="5" t="s">
        <v>251</v>
      </c>
    </row>
    <row r="976" spans="1:15" x14ac:dyDescent="0.25">
      <c r="A976" s="5">
        <v>975</v>
      </c>
      <c r="B976" s="5" t="s">
        <v>1527</v>
      </c>
      <c r="C976" s="5" t="s">
        <v>223</v>
      </c>
      <c r="D976" s="5" t="s">
        <v>302</v>
      </c>
      <c r="E976" s="5" t="s">
        <v>522</v>
      </c>
      <c r="F976" s="5" t="s">
        <v>815</v>
      </c>
      <c r="G976" s="11">
        <v>266</v>
      </c>
      <c r="H976" s="5">
        <v>78</v>
      </c>
      <c r="I976" s="5" t="s">
        <v>234</v>
      </c>
      <c r="J976" s="5">
        <v>62</v>
      </c>
      <c r="K976" s="5" t="s">
        <v>250</v>
      </c>
      <c r="L976" s="5">
        <v>55</v>
      </c>
      <c r="M976" s="5" t="s">
        <v>239</v>
      </c>
      <c r="N976" s="5">
        <v>71</v>
      </c>
      <c r="O976" s="5" t="s">
        <v>366</v>
      </c>
    </row>
    <row r="977" spans="1:15" x14ac:dyDescent="0.25">
      <c r="A977" s="5">
        <v>976</v>
      </c>
      <c r="B977" s="5" t="s">
        <v>1528</v>
      </c>
      <c r="C977" s="5" t="s">
        <v>253</v>
      </c>
      <c r="D977" s="5" t="s">
        <v>247</v>
      </c>
      <c r="E977" s="5" t="s">
        <v>893</v>
      </c>
      <c r="F977" s="5" t="s">
        <v>226</v>
      </c>
      <c r="G977" s="11">
        <v>222</v>
      </c>
      <c r="H977" s="5">
        <v>58</v>
      </c>
      <c r="I977" s="5" t="s">
        <v>227</v>
      </c>
      <c r="J977" s="5">
        <v>54</v>
      </c>
      <c r="K977" s="5" t="s">
        <v>228</v>
      </c>
      <c r="L977" s="5">
        <v>60</v>
      </c>
      <c r="M977" s="5" t="s">
        <v>229</v>
      </c>
      <c r="N977" s="5">
        <v>50</v>
      </c>
      <c r="O977" s="5" t="s">
        <v>230</v>
      </c>
    </row>
    <row r="978" spans="1:15" x14ac:dyDescent="0.25">
      <c r="A978" s="5">
        <v>977</v>
      </c>
      <c r="B978" s="5" t="s">
        <v>1529</v>
      </c>
      <c r="C978" s="5" t="s">
        <v>223</v>
      </c>
      <c r="D978" s="5" t="s">
        <v>349</v>
      </c>
      <c r="E978" s="5" t="s">
        <v>958</v>
      </c>
      <c r="F978" s="5" t="s">
        <v>226</v>
      </c>
      <c r="G978" s="11">
        <v>204</v>
      </c>
      <c r="H978" s="5">
        <v>53</v>
      </c>
      <c r="I978" s="5" t="s">
        <v>227</v>
      </c>
      <c r="J978" s="5">
        <v>47</v>
      </c>
      <c r="K978" s="5" t="s">
        <v>228</v>
      </c>
      <c r="L978" s="5">
        <v>56</v>
      </c>
      <c r="M978" s="5" t="s">
        <v>229</v>
      </c>
      <c r="N978" s="5">
        <v>48</v>
      </c>
      <c r="O978" s="5" t="s">
        <v>230</v>
      </c>
    </row>
    <row r="979" spans="1:15" x14ac:dyDescent="0.25">
      <c r="A979" s="5">
        <v>978</v>
      </c>
      <c r="B979" s="5" t="s">
        <v>1530</v>
      </c>
      <c r="C979" s="5" t="s">
        <v>223</v>
      </c>
      <c r="D979" s="5" t="s">
        <v>247</v>
      </c>
      <c r="E979" s="5" t="s">
        <v>712</v>
      </c>
      <c r="F979" s="5" t="s">
        <v>226</v>
      </c>
      <c r="G979" s="11">
        <v>216</v>
      </c>
      <c r="H979" s="5">
        <v>58</v>
      </c>
      <c r="I979" s="5" t="s">
        <v>227</v>
      </c>
      <c r="J979" s="5">
        <v>47</v>
      </c>
      <c r="K979" s="5" t="s">
        <v>228</v>
      </c>
      <c r="L979" s="5">
        <v>55</v>
      </c>
      <c r="M979" s="5" t="s">
        <v>229</v>
      </c>
      <c r="N979" s="5">
        <v>56</v>
      </c>
      <c r="O979" s="5" t="s">
        <v>230</v>
      </c>
    </row>
    <row r="980" spans="1:15" x14ac:dyDescent="0.25">
      <c r="A980" s="5">
        <v>979</v>
      </c>
      <c r="B980" s="5" t="s">
        <v>1531</v>
      </c>
      <c r="C980" s="5" t="s">
        <v>223</v>
      </c>
      <c r="D980" s="5" t="s">
        <v>247</v>
      </c>
      <c r="E980" s="5" t="s">
        <v>1141</v>
      </c>
      <c r="F980" s="5" t="s">
        <v>245</v>
      </c>
      <c r="G980" s="11">
        <v>251</v>
      </c>
      <c r="H980" s="5">
        <v>75</v>
      </c>
      <c r="I980" s="5" t="s">
        <v>227</v>
      </c>
      <c r="J980" s="5">
        <v>62</v>
      </c>
      <c r="K980" s="5" t="s">
        <v>228</v>
      </c>
      <c r="L980" s="5">
        <v>51</v>
      </c>
      <c r="M980" s="5" t="s">
        <v>229</v>
      </c>
      <c r="N980" s="5">
        <v>63</v>
      </c>
      <c r="O980" s="5" t="s">
        <v>230</v>
      </c>
    </row>
    <row r="981" spans="1:15" x14ac:dyDescent="0.25">
      <c r="A981" s="5">
        <v>980</v>
      </c>
      <c r="B981" s="5" t="s">
        <v>1532</v>
      </c>
      <c r="C981" s="5" t="s">
        <v>223</v>
      </c>
      <c r="D981" s="5" t="s">
        <v>247</v>
      </c>
      <c r="E981" s="5" t="s">
        <v>368</v>
      </c>
      <c r="F981" s="5" t="s">
        <v>299</v>
      </c>
      <c r="G981" s="11">
        <v>270</v>
      </c>
      <c r="H981" s="5">
        <v>70</v>
      </c>
      <c r="I981" s="5" t="s">
        <v>228</v>
      </c>
      <c r="J981" s="5">
        <v>63</v>
      </c>
      <c r="K981" s="5" t="s">
        <v>234</v>
      </c>
      <c r="L981" s="5">
        <v>61</v>
      </c>
      <c r="M981" s="5" t="s">
        <v>229</v>
      </c>
      <c r="N981" s="5">
        <v>76</v>
      </c>
      <c r="O981" s="5" t="s">
        <v>277</v>
      </c>
    </row>
    <row r="982" spans="1:15" x14ac:dyDescent="0.25">
      <c r="A982" s="5">
        <v>981</v>
      </c>
      <c r="B982" s="5" t="s">
        <v>1533</v>
      </c>
      <c r="C982" s="5" t="s">
        <v>253</v>
      </c>
      <c r="D982" s="5" t="s">
        <v>349</v>
      </c>
      <c r="E982" s="5" t="s">
        <v>1534</v>
      </c>
      <c r="F982" s="5" t="s">
        <v>637</v>
      </c>
      <c r="G982" s="11">
        <v>215</v>
      </c>
      <c r="H982" s="5">
        <v>55</v>
      </c>
      <c r="I982" s="5" t="s">
        <v>227</v>
      </c>
      <c r="J982" s="5">
        <v>55</v>
      </c>
      <c r="K982" s="5" t="s">
        <v>228</v>
      </c>
      <c r="L982" s="5">
        <v>49</v>
      </c>
      <c r="M982" s="5" t="s">
        <v>229</v>
      </c>
      <c r="N982" s="5">
        <v>56</v>
      </c>
      <c r="O982" s="5" t="s">
        <v>230</v>
      </c>
    </row>
    <row r="983" spans="1:15" x14ac:dyDescent="0.25">
      <c r="A983" s="5">
        <v>982</v>
      </c>
      <c r="B983" s="5" t="s">
        <v>1535</v>
      </c>
      <c r="C983" s="5" t="s">
        <v>223</v>
      </c>
      <c r="D983" s="5" t="s">
        <v>247</v>
      </c>
      <c r="E983" s="5" t="s">
        <v>970</v>
      </c>
      <c r="F983" s="5" t="s">
        <v>237</v>
      </c>
      <c r="G983" s="11">
        <v>211</v>
      </c>
      <c r="H983" s="5">
        <v>53</v>
      </c>
      <c r="I983" s="5" t="s">
        <v>238</v>
      </c>
      <c r="J983" s="5">
        <v>48</v>
      </c>
      <c r="K983" s="5" t="s">
        <v>240</v>
      </c>
      <c r="L983" s="5">
        <v>59</v>
      </c>
      <c r="M983" s="5" t="s">
        <v>239</v>
      </c>
      <c r="N983" s="5">
        <v>51</v>
      </c>
      <c r="O983" s="5" t="s">
        <v>237</v>
      </c>
    </row>
    <row r="984" spans="1:15" x14ac:dyDescent="0.25">
      <c r="A984" s="5">
        <v>983</v>
      </c>
      <c r="B984" s="5" t="s">
        <v>1536</v>
      </c>
      <c r="C984" s="5" t="s">
        <v>253</v>
      </c>
      <c r="D984" s="5" t="s">
        <v>247</v>
      </c>
      <c r="E984" s="5" t="s">
        <v>712</v>
      </c>
      <c r="F984" s="5" t="s">
        <v>226</v>
      </c>
      <c r="G984" s="11">
        <v>265</v>
      </c>
      <c r="H984" s="5">
        <v>70</v>
      </c>
      <c r="I984" s="5" t="s">
        <v>227</v>
      </c>
      <c r="J984" s="5">
        <v>66</v>
      </c>
      <c r="K984" s="5" t="s">
        <v>228</v>
      </c>
      <c r="L984" s="5">
        <v>58</v>
      </c>
      <c r="M984" s="5" t="s">
        <v>229</v>
      </c>
      <c r="N984" s="5">
        <v>71</v>
      </c>
      <c r="O984" s="5" t="s">
        <v>230</v>
      </c>
    </row>
    <row r="985" spans="1:15" x14ac:dyDescent="0.25">
      <c r="A985" s="5">
        <v>984</v>
      </c>
      <c r="B985" s="5" t="s">
        <v>1537</v>
      </c>
      <c r="C985" s="5" t="s">
        <v>253</v>
      </c>
      <c r="D985" s="5" t="s">
        <v>247</v>
      </c>
      <c r="E985" s="5" t="s">
        <v>1141</v>
      </c>
      <c r="F985" s="5" t="s">
        <v>226</v>
      </c>
      <c r="G985" s="11">
        <v>279</v>
      </c>
      <c r="H985" s="5">
        <v>70</v>
      </c>
      <c r="I985" s="5" t="s">
        <v>227</v>
      </c>
      <c r="J985" s="5">
        <v>69</v>
      </c>
      <c r="K985" s="5" t="s">
        <v>228</v>
      </c>
      <c r="L985" s="5">
        <v>66</v>
      </c>
      <c r="M985" s="5" t="s">
        <v>229</v>
      </c>
      <c r="N985" s="5">
        <v>74</v>
      </c>
      <c r="O985" s="5" t="s">
        <v>230</v>
      </c>
    </row>
    <row r="986" spans="1:15" x14ac:dyDescent="0.25">
      <c r="A986" s="5">
        <v>985</v>
      </c>
      <c r="B986" s="5" t="s">
        <v>1538</v>
      </c>
      <c r="C986" s="5" t="s">
        <v>253</v>
      </c>
      <c r="D986" s="5" t="s">
        <v>247</v>
      </c>
      <c r="E986" s="5" t="s">
        <v>368</v>
      </c>
      <c r="F986" s="5" t="s">
        <v>440</v>
      </c>
      <c r="G986" s="11">
        <v>223</v>
      </c>
      <c r="H986" s="5">
        <v>43</v>
      </c>
      <c r="I986" s="5" t="s">
        <v>234</v>
      </c>
      <c r="J986" s="5">
        <v>60</v>
      </c>
      <c r="K986" s="5" t="s">
        <v>229</v>
      </c>
      <c r="L986" s="5">
        <v>76</v>
      </c>
      <c r="M986" s="5" t="s">
        <v>228</v>
      </c>
      <c r="N986" s="5">
        <v>44</v>
      </c>
      <c r="O986" s="5" t="s">
        <v>277</v>
      </c>
    </row>
    <row r="987" spans="1:15" x14ac:dyDescent="0.25">
      <c r="A987" s="5">
        <v>986</v>
      </c>
      <c r="B987" s="5" t="s">
        <v>1539</v>
      </c>
      <c r="C987" s="5" t="s">
        <v>223</v>
      </c>
      <c r="D987" s="5" t="s">
        <v>247</v>
      </c>
      <c r="E987" s="5" t="s">
        <v>248</v>
      </c>
      <c r="F987" s="5" t="s">
        <v>382</v>
      </c>
      <c r="G987" s="11">
        <v>240</v>
      </c>
      <c r="H987" s="5">
        <v>75</v>
      </c>
      <c r="I987" s="5" t="s">
        <v>229</v>
      </c>
      <c r="J987" s="5">
        <v>52</v>
      </c>
      <c r="K987" s="5" t="s">
        <v>228</v>
      </c>
      <c r="L987" s="5">
        <v>62</v>
      </c>
      <c r="M987" s="5" t="s">
        <v>227</v>
      </c>
      <c r="N987" s="5">
        <v>51</v>
      </c>
      <c r="O987" s="5" t="s">
        <v>230</v>
      </c>
    </row>
    <row r="988" spans="1:15" x14ac:dyDescent="0.25">
      <c r="A988" s="5">
        <v>987</v>
      </c>
      <c r="B988" s="5" t="s">
        <v>1540</v>
      </c>
      <c r="C988" s="5" t="s">
        <v>223</v>
      </c>
      <c r="D988" s="5" t="s">
        <v>247</v>
      </c>
      <c r="E988" s="5" t="s">
        <v>712</v>
      </c>
      <c r="F988" s="5" t="s">
        <v>245</v>
      </c>
      <c r="G988" s="11">
        <v>213</v>
      </c>
      <c r="H988" s="5">
        <v>50</v>
      </c>
      <c r="I988" s="5" t="s">
        <v>229</v>
      </c>
      <c r="J988" s="5">
        <v>56</v>
      </c>
      <c r="K988" s="5" t="s">
        <v>227</v>
      </c>
      <c r="L988" s="5">
        <v>51</v>
      </c>
      <c r="M988" s="5" t="s">
        <v>228</v>
      </c>
      <c r="N988" s="5">
        <v>56</v>
      </c>
      <c r="O988" s="5" t="s">
        <v>230</v>
      </c>
    </row>
    <row r="989" spans="1:15" x14ac:dyDescent="0.25">
      <c r="A989" s="5">
        <v>988</v>
      </c>
      <c r="B989" s="5" t="s">
        <v>1541</v>
      </c>
      <c r="C989" s="5" t="s">
        <v>253</v>
      </c>
      <c r="D989" s="5" t="s">
        <v>247</v>
      </c>
      <c r="E989" s="5" t="s">
        <v>893</v>
      </c>
      <c r="F989" s="5" t="s">
        <v>226</v>
      </c>
      <c r="G989" s="11">
        <v>259</v>
      </c>
      <c r="H989" s="5">
        <v>60</v>
      </c>
      <c r="I989" s="5" t="s">
        <v>227</v>
      </c>
      <c r="J989" s="5">
        <v>60</v>
      </c>
      <c r="K989" s="5" t="s">
        <v>228</v>
      </c>
      <c r="L989" s="5">
        <v>72</v>
      </c>
      <c r="M989" s="5" t="s">
        <v>229</v>
      </c>
      <c r="N989" s="5">
        <v>67</v>
      </c>
      <c r="O989" s="5" t="s">
        <v>230</v>
      </c>
    </row>
    <row r="990" spans="1:15" x14ac:dyDescent="0.25">
      <c r="A990" s="5">
        <v>989</v>
      </c>
      <c r="B990" s="5" t="s">
        <v>1542</v>
      </c>
      <c r="C990" s="5" t="s">
        <v>253</v>
      </c>
      <c r="D990" s="5" t="s">
        <v>247</v>
      </c>
      <c r="E990" s="5" t="s">
        <v>712</v>
      </c>
      <c r="F990" s="5" t="s">
        <v>517</v>
      </c>
      <c r="G990" s="11">
        <v>242</v>
      </c>
      <c r="H990" s="5">
        <v>66</v>
      </c>
      <c r="I990" s="5" t="s">
        <v>250</v>
      </c>
      <c r="J990" s="5">
        <v>65</v>
      </c>
      <c r="K990" s="5" t="s">
        <v>239</v>
      </c>
      <c r="L990" s="5">
        <v>68</v>
      </c>
      <c r="M990" s="5" t="s">
        <v>234</v>
      </c>
      <c r="N990" s="5">
        <v>43</v>
      </c>
      <c r="O990" s="5" t="s">
        <v>366</v>
      </c>
    </row>
    <row r="991" spans="1:15" x14ac:dyDescent="0.25">
      <c r="A991" s="5">
        <v>990</v>
      </c>
      <c r="B991" s="5" t="s">
        <v>1543</v>
      </c>
      <c r="C991" s="5" t="s">
        <v>253</v>
      </c>
      <c r="D991" s="5" t="s">
        <v>247</v>
      </c>
      <c r="E991" s="5" t="s">
        <v>712</v>
      </c>
      <c r="F991" s="5" t="s">
        <v>276</v>
      </c>
      <c r="G991" s="11">
        <v>223</v>
      </c>
      <c r="H991" s="5">
        <v>53</v>
      </c>
      <c r="I991" s="5" t="s">
        <v>228</v>
      </c>
      <c r="J991" s="5">
        <v>45</v>
      </c>
      <c r="K991" s="5" t="s">
        <v>234</v>
      </c>
      <c r="L991" s="5">
        <v>63</v>
      </c>
      <c r="M991" s="5" t="s">
        <v>229</v>
      </c>
      <c r="N991" s="5">
        <v>62</v>
      </c>
      <c r="O991" s="5" t="s">
        <v>277</v>
      </c>
    </row>
    <row r="992" spans="1:15" x14ac:dyDescent="0.25">
      <c r="A992" s="5">
        <v>991</v>
      </c>
      <c r="B992" s="5" t="s">
        <v>1544</v>
      </c>
      <c r="C992" s="5" t="s">
        <v>223</v>
      </c>
      <c r="D992" s="5" t="s">
        <v>261</v>
      </c>
      <c r="E992" s="5" t="s">
        <v>823</v>
      </c>
      <c r="F992" s="5" t="s">
        <v>226</v>
      </c>
      <c r="G992" s="11">
        <v>247</v>
      </c>
      <c r="H992" s="5">
        <v>71</v>
      </c>
      <c r="I992" s="5" t="s">
        <v>227</v>
      </c>
      <c r="J992" s="5">
        <v>63</v>
      </c>
      <c r="K992" s="5" t="s">
        <v>228</v>
      </c>
      <c r="L992" s="5">
        <v>70</v>
      </c>
      <c r="M992" s="5" t="s">
        <v>229</v>
      </c>
      <c r="N992" s="5">
        <v>43</v>
      </c>
      <c r="O992" s="5" t="s">
        <v>230</v>
      </c>
    </row>
    <row r="993" spans="1:15" x14ac:dyDescent="0.25">
      <c r="A993" s="5">
        <v>992</v>
      </c>
      <c r="B993" s="5" t="s">
        <v>1545</v>
      </c>
      <c r="C993" s="5" t="s">
        <v>253</v>
      </c>
      <c r="D993" s="5" t="s">
        <v>372</v>
      </c>
      <c r="E993" s="5" t="s">
        <v>873</v>
      </c>
      <c r="F993" s="5" t="s">
        <v>304</v>
      </c>
      <c r="G993" s="11">
        <v>222</v>
      </c>
      <c r="H993" s="5">
        <v>44</v>
      </c>
      <c r="I993" s="5" t="s">
        <v>234</v>
      </c>
      <c r="J993" s="5">
        <v>69</v>
      </c>
      <c r="K993" s="5" t="s">
        <v>229</v>
      </c>
      <c r="L993" s="5">
        <v>54</v>
      </c>
      <c r="M993" s="5" t="s">
        <v>228</v>
      </c>
      <c r="N993" s="5">
        <v>55</v>
      </c>
      <c r="O993" s="5" t="s">
        <v>277</v>
      </c>
    </row>
    <row r="994" spans="1:15" x14ac:dyDescent="0.25">
      <c r="A994" s="5">
        <v>993</v>
      </c>
      <c r="B994" s="5" t="s">
        <v>1546</v>
      </c>
      <c r="C994" s="5" t="s">
        <v>223</v>
      </c>
      <c r="D994" s="5" t="s">
        <v>422</v>
      </c>
      <c r="E994" s="5" t="s">
        <v>660</v>
      </c>
      <c r="F994" s="5" t="s">
        <v>249</v>
      </c>
      <c r="G994" s="11">
        <v>225</v>
      </c>
      <c r="H994" s="5">
        <v>62</v>
      </c>
      <c r="I994" s="5" t="s">
        <v>239</v>
      </c>
      <c r="J994" s="5">
        <v>66</v>
      </c>
      <c r="K994" s="5" t="s">
        <v>238</v>
      </c>
      <c r="L994" s="5">
        <v>61</v>
      </c>
      <c r="M994" s="5" t="s">
        <v>240</v>
      </c>
      <c r="N994" s="5">
        <v>36</v>
      </c>
      <c r="O994" s="5" t="s">
        <v>251</v>
      </c>
    </row>
    <row r="995" spans="1:15" x14ac:dyDescent="0.25">
      <c r="A995" s="5">
        <v>994</v>
      </c>
      <c r="B995" s="5" t="s">
        <v>1547</v>
      </c>
      <c r="C995" s="5" t="s">
        <v>223</v>
      </c>
      <c r="D995" s="5" t="s">
        <v>302</v>
      </c>
      <c r="E995" s="5" t="s">
        <v>522</v>
      </c>
      <c r="F995" s="5" t="s">
        <v>226</v>
      </c>
      <c r="G995" s="11">
        <v>201</v>
      </c>
      <c r="H995" s="5">
        <v>51</v>
      </c>
      <c r="I995" s="5" t="s">
        <v>227</v>
      </c>
      <c r="J995" s="5">
        <v>60</v>
      </c>
      <c r="K995" s="5" t="s">
        <v>228</v>
      </c>
      <c r="L995" s="5">
        <v>46</v>
      </c>
      <c r="M995" s="5" t="s">
        <v>229</v>
      </c>
      <c r="N995" s="5">
        <v>44</v>
      </c>
      <c r="O995" s="5" t="s">
        <v>230</v>
      </c>
    </row>
    <row r="996" spans="1:15" x14ac:dyDescent="0.25">
      <c r="A996" s="5">
        <v>995</v>
      </c>
      <c r="B996" s="5" t="s">
        <v>1548</v>
      </c>
      <c r="C996" s="5" t="s">
        <v>253</v>
      </c>
      <c r="D996" s="5" t="s">
        <v>422</v>
      </c>
      <c r="E996" s="5" t="s">
        <v>432</v>
      </c>
      <c r="F996" s="5" t="s">
        <v>304</v>
      </c>
      <c r="G996" s="11">
        <v>235</v>
      </c>
      <c r="H996" s="5">
        <v>59</v>
      </c>
      <c r="I996" s="5" t="s">
        <v>228</v>
      </c>
      <c r="J996" s="5">
        <v>59</v>
      </c>
      <c r="K996" s="5" t="s">
        <v>234</v>
      </c>
      <c r="L996" s="5">
        <v>58</v>
      </c>
      <c r="M996" s="5" t="s">
        <v>229</v>
      </c>
      <c r="N996" s="5">
        <v>59</v>
      </c>
      <c r="O996" s="5" t="s">
        <v>277</v>
      </c>
    </row>
    <row r="997" spans="1:15" x14ac:dyDescent="0.25">
      <c r="A997" s="5">
        <v>996</v>
      </c>
      <c r="B997" s="5" t="s">
        <v>1549</v>
      </c>
      <c r="C997" s="5" t="s">
        <v>223</v>
      </c>
      <c r="D997" s="5" t="s">
        <v>344</v>
      </c>
      <c r="E997" s="5" t="s">
        <v>345</v>
      </c>
      <c r="F997" s="5" t="s">
        <v>517</v>
      </c>
      <c r="G997" s="11">
        <v>222</v>
      </c>
      <c r="H997" s="5">
        <v>56</v>
      </c>
      <c r="I997" s="5" t="s">
        <v>250</v>
      </c>
      <c r="J997" s="5">
        <v>54</v>
      </c>
      <c r="K997" s="5" t="s">
        <v>239</v>
      </c>
      <c r="L997" s="5">
        <v>64</v>
      </c>
      <c r="M997" s="5" t="s">
        <v>234</v>
      </c>
      <c r="N997" s="5">
        <v>48</v>
      </c>
      <c r="O997" s="5" t="s">
        <v>366</v>
      </c>
    </row>
    <row r="998" spans="1:15" x14ac:dyDescent="0.25">
      <c r="A998" s="5">
        <v>997</v>
      </c>
      <c r="B998" s="5" t="s">
        <v>1550</v>
      </c>
      <c r="C998" s="5" t="s">
        <v>223</v>
      </c>
      <c r="D998" s="5" t="s">
        <v>422</v>
      </c>
      <c r="E998" s="5" t="s">
        <v>537</v>
      </c>
      <c r="F998" s="5" t="s">
        <v>226</v>
      </c>
      <c r="G998" s="11">
        <v>279</v>
      </c>
      <c r="H998" s="5">
        <v>68</v>
      </c>
      <c r="I998" s="5" t="s">
        <v>227</v>
      </c>
      <c r="J998" s="5">
        <v>72</v>
      </c>
      <c r="K998" s="5" t="s">
        <v>228</v>
      </c>
      <c r="L998" s="5">
        <v>75</v>
      </c>
      <c r="M998" s="5" t="s">
        <v>229</v>
      </c>
      <c r="N998" s="5">
        <v>64</v>
      </c>
      <c r="O998" s="5" t="s">
        <v>230</v>
      </c>
    </row>
    <row r="999" spans="1:15" x14ac:dyDescent="0.25">
      <c r="A999" s="5">
        <v>998</v>
      </c>
      <c r="B999" s="5" t="s">
        <v>1551</v>
      </c>
      <c r="C999" s="5" t="s">
        <v>253</v>
      </c>
      <c r="D999" s="5" t="s">
        <v>422</v>
      </c>
      <c r="E999" s="5" t="s">
        <v>432</v>
      </c>
      <c r="F999" s="5" t="s">
        <v>250</v>
      </c>
      <c r="G999" s="11">
        <v>241</v>
      </c>
      <c r="H999" s="5">
        <v>59</v>
      </c>
      <c r="I999" s="5" t="s">
        <v>250</v>
      </c>
      <c r="J999" s="5">
        <v>60</v>
      </c>
      <c r="K999" s="5" t="s">
        <v>239</v>
      </c>
      <c r="L999" s="5">
        <v>62</v>
      </c>
      <c r="M999" s="5" t="s">
        <v>234</v>
      </c>
      <c r="N999" s="5">
        <v>60</v>
      </c>
      <c r="O999" s="5" t="s">
        <v>251</v>
      </c>
    </row>
    <row r="1000" spans="1:15" x14ac:dyDescent="0.25">
      <c r="A1000" s="5">
        <v>999</v>
      </c>
      <c r="B1000" s="5" t="s">
        <v>1552</v>
      </c>
      <c r="C1000" s="5" t="s">
        <v>223</v>
      </c>
      <c r="D1000" s="5" t="s">
        <v>372</v>
      </c>
      <c r="E1000" s="5" t="s">
        <v>834</v>
      </c>
      <c r="F1000" s="5" t="s">
        <v>237</v>
      </c>
      <c r="G1000" s="11">
        <v>202</v>
      </c>
      <c r="H1000" s="5">
        <v>47</v>
      </c>
      <c r="I1000" s="5" t="s">
        <v>238</v>
      </c>
      <c r="J1000" s="5">
        <v>47</v>
      </c>
      <c r="K1000" s="5" t="s">
        <v>239</v>
      </c>
      <c r="L1000" s="5">
        <v>54</v>
      </c>
      <c r="M1000" s="5" t="s">
        <v>240</v>
      </c>
      <c r="N1000" s="5">
        <v>54</v>
      </c>
      <c r="O1000" s="5" t="s">
        <v>237</v>
      </c>
    </row>
    <row r="1001" spans="1:15" x14ac:dyDescent="0.25">
      <c r="A1001" s="5">
        <v>1000</v>
      </c>
      <c r="B1001" s="5" t="s">
        <v>1553</v>
      </c>
      <c r="C1001" s="5" t="s">
        <v>223</v>
      </c>
      <c r="D1001" s="5" t="s">
        <v>349</v>
      </c>
      <c r="E1001" s="5" t="s">
        <v>867</v>
      </c>
      <c r="F1001" s="5" t="s">
        <v>386</v>
      </c>
      <c r="G1001" s="11">
        <v>246</v>
      </c>
      <c r="H1001" s="5">
        <v>62</v>
      </c>
      <c r="I1001" s="5" t="s">
        <v>240</v>
      </c>
      <c r="J1001" s="5">
        <v>55</v>
      </c>
      <c r="K1001" s="5" t="s">
        <v>239</v>
      </c>
      <c r="L1001" s="5">
        <v>86</v>
      </c>
      <c r="M1001" s="5" t="s">
        <v>238</v>
      </c>
      <c r="N1001" s="5">
        <v>43</v>
      </c>
      <c r="O1001" s="5" t="s">
        <v>266</v>
      </c>
    </row>
    <row r="1002" spans="1:15" x14ac:dyDescent="0.25">
      <c r="A1002" s="5">
        <v>1001</v>
      </c>
      <c r="B1002" s="5" t="s">
        <v>1554</v>
      </c>
      <c r="C1002" s="5" t="s">
        <v>223</v>
      </c>
      <c r="D1002" s="5" t="s">
        <v>372</v>
      </c>
      <c r="E1002" s="5" t="s">
        <v>1221</v>
      </c>
      <c r="F1002" s="5" t="s">
        <v>226</v>
      </c>
      <c r="G1002" s="11">
        <v>282</v>
      </c>
      <c r="H1002" s="5">
        <v>61</v>
      </c>
      <c r="I1002" s="5" t="s">
        <v>227</v>
      </c>
      <c r="J1002" s="5">
        <v>70</v>
      </c>
      <c r="K1002" s="5" t="s">
        <v>228</v>
      </c>
      <c r="L1002" s="5">
        <v>73</v>
      </c>
      <c r="M1002" s="5" t="s">
        <v>229</v>
      </c>
      <c r="N1002" s="5">
        <v>78</v>
      </c>
      <c r="O1002" s="5" t="s">
        <v>230</v>
      </c>
    </row>
    <row r="1003" spans="1:15" x14ac:dyDescent="0.25">
      <c r="A1003" s="5">
        <v>1002</v>
      </c>
      <c r="B1003" s="5" t="s">
        <v>1555</v>
      </c>
      <c r="C1003" s="5" t="s">
        <v>223</v>
      </c>
      <c r="D1003" s="5" t="s">
        <v>372</v>
      </c>
      <c r="E1003" s="5" t="s">
        <v>559</v>
      </c>
      <c r="F1003" s="5" t="s">
        <v>291</v>
      </c>
      <c r="G1003" s="11">
        <v>201</v>
      </c>
      <c r="H1003" s="5">
        <v>46</v>
      </c>
      <c r="I1003" s="5" t="s">
        <v>227</v>
      </c>
      <c r="J1003" s="5">
        <v>41</v>
      </c>
      <c r="K1003" s="5" t="s">
        <v>228</v>
      </c>
      <c r="L1003" s="5">
        <v>68</v>
      </c>
      <c r="M1003" s="5" t="s">
        <v>229</v>
      </c>
      <c r="N1003" s="5">
        <v>46</v>
      </c>
      <c r="O1003" s="5" t="s">
        <v>291</v>
      </c>
    </row>
    <row r="1004" spans="1:15" x14ac:dyDescent="0.25">
      <c r="A1004" s="5">
        <v>1003</v>
      </c>
      <c r="B1004" s="5" t="s">
        <v>1556</v>
      </c>
      <c r="C1004" s="5" t="s">
        <v>223</v>
      </c>
      <c r="D1004" s="5" t="s">
        <v>372</v>
      </c>
      <c r="E1004" s="5" t="s">
        <v>373</v>
      </c>
      <c r="F1004" s="5" t="s">
        <v>279</v>
      </c>
      <c r="G1004" s="11">
        <v>230</v>
      </c>
      <c r="H1004" s="5">
        <v>76</v>
      </c>
      <c r="I1004" s="5" t="s">
        <v>234</v>
      </c>
      <c r="J1004" s="5">
        <v>65</v>
      </c>
      <c r="K1004" s="5" t="s">
        <v>229</v>
      </c>
      <c r="L1004" s="5">
        <v>46</v>
      </c>
      <c r="M1004" s="5" t="s">
        <v>228</v>
      </c>
      <c r="N1004" s="5">
        <v>43</v>
      </c>
      <c r="O1004" s="5" t="s">
        <v>257</v>
      </c>
    </row>
    <row r="1005" spans="1:15" x14ac:dyDescent="0.25">
      <c r="A1005" s="5">
        <v>1004</v>
      </c>
      <c r="B1005" s="5" t="s">
        <v>1557</v>
      </c>
      <c r="C1005" s="5" t="s">
        <v>253</v>
      </c>
      <c r="D1005" s="5" t="s">
        <v>372</v>
      </c>
      <c r="E1005" s="5" t="s">
        <v>702</v>
      </c>
      <c r="F1005" s="5" t="s">
        <v>365</v>
      </c>
      <c r="G1005" s="11">
        <v>222</v>
      </c>
      <c r="H1005" s="5">
        <v>56</v>
      </c>
      <c r="I1005" s="5" t="s">
        <v>250</v>
      </c>
      <c r="J1005" s="5">
        <v>64</v>
      </c>
      <c r="K1005" s="5" t="s">
        <v>239</v>
      </c>
      <c r="L1005" s="5">
        <v>52</v>
      </c>
      <c r="M1005" s="5" t="s">
        <v>234</v>
      </c>
      <c r="N1005" s="5">
        <v>50</v>
      </c>
      <c r="O1005" s="5" t="s">
        <v>366</v>
      </c>
    </row>
    <row r="1006" spans="1:15" x14ac:dyDescent="0.25">
      <c r="A1006" s="5">
        <v>1005</v>
      </c>
      <c r="B1006" s="5" t="s">
        <v>1558</v>
      </c>
      <c r="C1006" s="5" t="s">
        <v>223</v>
      </c>
      <c r="D1006" s="5" t="s">
        <v>349</v>
      </c>
      <c r="E1006" s="5" t="s">
        <v>1559</v>
      </c>
      <c r="F1006" s="5" t="s">
        <v>250</v>
      </c>
      <c r="G1006" s="11">
        <v>244</v>
      </c>
      <c r="H1006" s="5">
        <v>54</v>
      </c>
      <c r="I1006" s="5" t="s">
        <v>250</v>
      </c>
      <c r="J1006" s="5">
        <v>61</v>
      </c>
      <c r="K1006" s="5" t="s">
        <v>234</v>
      </c>
      <c r="L1006" s="5">
        <v>68</v>
      </c>
      <c r="M1006" s="5" t="s">
        <v>239</v>
      </c>
      <c r="N1006" s="5">
        <v>61</v>
      </c>
      <c r="O1006" s="5" t="s">
        <v>251</v>
      </c>
    </row>
    <row r="1007" spans="1:15" x14ac:dyDescent="0.25">
      <c r="A1007" s="5">
        <v>1006</v>
      </c>
      <c r="B1007" s="5" t="s">
        <v>1560</v>
      </c>
      <c r="C1007" s="5" t="s">
        <v>223</v>
      </c>
      <c r="D1007" s="5" t="s">
        <v>247</v>
      </c>
      <c r="E1007" s="5" t="s">
        <v>893</v>
      </c>
      <c r="F1007" s="5" t="s">
        <v>237</v>
      </c>
      <c r="G1007" s="11">
        <v>283</v>
      </c>
      <c r="H1007" s="5">
        <v>69</v>
      </c>
      <c r="I1007" s="5" t="s">
        <v>238</v>
      </c>
      <c r="J1007" s="5">
        <v>73</v>
      </c>
      <c r="K1007" s="5" t="s">
        <v>239</v>
      </c>
      <c r="L1007" s="5">
        <v>68</v>
      </c>
      <c r="M1007" s="5" t="s">
        <v>240</v>
      </c>
      <c r="N1007" s="5">
        <v>73</v>
      </c>
      <c r="O1007" s="5" t="s">
        <v>237</v>
      </c>
    </row>
    <row r="1008" spans="1:15" x14ac:dyDescent="0.25">
      <c r="A1008" s="5">
        <v>1007</v>
      </c>
      <c r="B1008" s="5" t="s">
        <v>1561</v>
      </c>
      <c r="C1008" s="5" t="s">
        <v>253</v>
      </c>
      <c r="D1008" s="5" t="s">
        <v>302</v>
      </c>
      <c r="E1008" s="5" t="s">
        <v>462</v>
      </c>
      <c r="F1008" s="5" t="s">
        <v>291</v>
      </c>
      <c r="G1008" s="11">
        <v>206</v>
      </c>
      <c r="H1008" s="5">
        <v>46</v>
      </c>
      <c r="I1008" s="5" t="s">
        <v>227</v>
      </c>
      <c r="J1008" s="5">
        <v>49</v>
      </c>
      <c r="K1008" s="5" t="s">
        <v>228</v>
      </c>
      <c r="L1008" s="5">
        <v>54</v>
      </c>
      <c r="M1008" s="5" t="s">
        <v>229</v>
      </c>
      <c r="N1008" s="5">
        <v>57</v>
      </c>
      <c r="O1008" s="5" t="s">
        <v>291</v>
      </c>
    </row>
    <row r="1009" spans="1:15" x14ac:dyDescent="0.25">
      <c r="A1009" s="5">
        <v>1008</v>
      </c>
      <c r="B1009" s="5" t="s">
        <v>1562</v>
      </c>
      <c r="C1009" s="5" t="s">
        <v>253</v>
      </c>
      <c r="D1009" s="5" t="s">
        <v>422</v>
      </c>
      <c r="E1009" s="5" t="s">
        <v>1563</v>
      </c>
      <c r="F1009" s="5" t="s">
        <v>440</v>
      </c>
      <c r="G1009" s="11">
        <v>225</v>
      </c>
      <c r="H1009" s="5">
        <v>71</v>
      </c>
      <c r="I1009" s="5" t="s">
        <v>228</v>
      </c>
      <c r="J1009" s="5">
        <v>48</v>
      </c>
      <c r="K1009" s="5" t="s">
        <v>229</v>
      </c>
      <c r="L1009" s="5">
        <v>48</v>
      </c>
      <c r="M1009" s="5" t="s">
        <v>234</v>
      </c>
      <c r="N1009" s="5">
        <v>58</v>
      </c>
      <c r="O1009" s="5" t="s">
        <v>277</v>
      </c>
    </row>
    <row r="1010" spans="1:15" x14ac:dyDescent="0.25">
      <c r="A1010" s="5">
        <v>1009</v>
      </c>
      <c r="B1010" s="5" t="s">
        <v>1564</v>
      </c>
      <c r="C1010" s="5" t="s">
        <v>223</v>
      </c>
      <c r="D1010" s="5" t="s">
        <v>372</v>
      </c>
      <c r="E1010" s="5" t="s">
        <v>912</v>
      </c>
      <c r="F1010" s="5" t="s">
        <v>250</v>
      </c>
      <c r="G1010" s="11">
        <v>276</v>
      </c>
      <c r="H1010" s="5">
        <v>68</v>
      </c>
      <c r="I1010" s="5" t="s">
        <v>320</v>
      </c>
      <c r="J1010" s="5">
        <v>71</v>
      </c>
      <c r="K1010" s="5" t="s">
        <v>250</v>
      </c>
      <c r="L1010" s="5">
        <v>66</v>
      </c>
      <c r="M1010" s="5" t="s">
        <v>234</v>
      </c>
      <c r="N1010" s="5">
        <v>71</v>
      </c>
      <c r="O1010" s="5" t="s">
        <v>251</v>
      </c>
    </row>
    <row r="1011" spans="1:15" x14ac:dyDescent="0.25">
      <c r="A1011" s="5">
        <v>1010</v>
      </c>
      <c r="B1011" s="5" t="s">
        <v>1565</v>
      </c>
      <c r="C1011" s="5" t="s">
        <v>223</v>
      </c>
      <c r="D1011" s="5" t="s">
        <v>422</v>
      </c>
      <c r="E1011" s="5" t="s">
        <v>423</v>
      </c>
      <c r="F1011" s="5" t="s">
        <v>249</v>
      </c>
      <c r="G1011" s="11">
        <v>202</v>
      </c>
      <c r="H1011" s="5">
        <v>52</v>
      </c>
      <c r="I1011" s="5" t="s">
        <v>250</v>
      </c>
      <c r="J1011" s="5">
        <v>50</v>
      </c>
      <c r="K1011" s="5" t="s">
        <v>239</v>
      </c>
      <c r="L1011" s="5">
        <v>48</v>
      </c>
      <c r="M1011" s="5" t="s">
        <v>234</v>
      </c>
      <c r="N1011" s="5">
        <v>52</v>
      </c>
      <c r="O1011" s="5" t="s">
        <v>251</v>
      </c>
    </row>
    <row r="1012" spans="1:15" x14ac:dyDescent="0.25">
      <c r="A1012" s="5">
        <v>1011</v>
      </c>
      <c r="B1012" s="5" t="s">
        <v>1566</v>
      </c>
      <c r="C1012" s="5" t="s">
        <v>253</v>
      </c>
      <c r="D1012" s="5" t="s">
        <v>739</v>
      </c>
      <c r="E1012" s="5" t="s">
        <v>1567</v>
      </c>
      <c r="F1012" s="5" t="s">
        <v>276</v>
      </c>
      <c r="G1012" s="11">
        <v>261</v>
      </c>
      <c r="H1012" s="5">
        <v>71</v>
      </c>
      <c r="I1012" s="5" t="s">
        <v>234</v>
      </c>
      <c r="J1012" s="5">
        <v>66</v>
      </c>
      <c r="K1012" s="5" t="s">
        <v>228</v>
      </c>
      <c r="L1012" s="5">
        <v>66</v>
      </c>
      <c r="M1012" s="5" t="s">
        <v>229</v>
      </c>
      <c r="N1012" s="5">
        <v>58</v>
      </c>
      <c r="O1012" s="5" t="s">
        <v>277</v>
      </c>
    </row>
    <row r="1013" spans="1:15" x14ac:dyDescent="0.25">
      <c r="A1013" s="5">
        <v>1012</v>
      </c>
      <c r="B1013" s="5" t="s">
        <v>1568</v>
      </c>
      <c r="C1013" s="5" t="s">
        <v>253</v>
      </c>
      <c r="D1013" s="5" t="s">
        <v>486</v>
      </c>
      <c r="E1013" s="5" t="s">
        <v>624</v>
      </c>
      <c r="F1013" s="5" t="s">
        <v>637</v>
      </c>
      <c r="G1013" s="11">
        <v>295</v>
      </c>
      <c r="H1013" s="5">
        <v>61</v>
      </c>
      <c r="I1013" s="5" t="s">
        <v>229</v>
      </c>
      <c r="J1013" s="5">
        <v>87</v>
      </c>
      <c r="K1013" s="5" t="s">
        <v>227</v>
      </c>
      <c r="L1013" s="5">
        <v>69</v>
      </c>
      <c r="M1013" s="5" t="s">
        <v>228</v>
      </c>
      <c r="N1013" s="5">
        <v>78</v>
      </c>
      <c r="O1013" s="5" t="s">
        <v>230</v>
      </c>
    </row>
    <row r="1014" spans="1:15" x14ac:dyDescent="0.25">
      <c r="A1014" s="5">
        <v>1013</v>
      </c>
      <c r="B1014" s="5" t="s">
        <v>1569</v>
      </c>
      <c r="C1014" s="5" t="s">
        <v>253</v>
      </c>
      <c r="D1014" s="5" t="s">
        <v>422</v>
      </c>
      <c r="E1014" s="5" t="s">
        <v>460</v>
      </c>
      <c r="F1014" s="5" t="s">
        <v>226</v>
      </c>
      <c r="G1014" s="11">
        <v>267</v>
      </c>
      <c r="H1014" s="5">
        <v>65</v>
      </c>
      <c r="I1014" s="5" t="s">
        <v>227</v>
      </c>
      <c r="J1014" s="5">
        <v>73</v>
      </c>
      <c r="K1014" s="5" t="s">
        <v>228</v>
      </c>
      <c r="L1014" s="5">
        <v>65</v>
      </c>
      <c r="M1014" s="5" t="s">
        <v>229</v>
      </c>
      <c r="N1014" s="5">
        <v>64</v>
      </c>
      <c r="O1014" s="5" t="s">
        <v>230</v>
      </c>
    </row>
    <row r="1015" spans="1:15" x14ac:dyDescent="0.25">
      <c r="A1015" s="5">
        <v>1014</v>
      </c>
      <c r="B1015" s="5" t="s">
        <v>1570</v>
      </c>
      <c r="C1015" s="5" t="s">
        <v>223</v>
      </c>
      <c r="D1015" s="5" t="s">
        <v>302</v>
      </c>
      <c r="E1015" s="5" t="s">
        <v>914</v>
      </c>
      <c r="F1015" s="5" t="s">
        <v>365</v>
      </c>
      <c r="G1015" s="11">
        <v>214</v>
      </c>
      <c r="H1015" s="5">
        <v>54</v>
      </c>
      <c r="I1015" s="5" t="s">
        <v>250</v>
      </c>
      <c r="J1015" s="5">
        <v>52</v>
      </c>
      <c r="K1015" s="5" t="s">
        <v>239</v>
      </c>
      <c r="L1015" s="5">
        <v>59</v>
      </c>
      <c r="M1015" s="5" t="s">
        <v>234</v>
      </c>
      <c r="N1015" s="5">
        <v>49</v>
      </c>
      <c r="O1015" s="5" t="s">
        <v>366</v>
      </c>
    </row>
    <row r="1016" spans="1:15" x14ac:dyDescent="0.25">
      <c r="A1016" s="5">
        <v>1015</v>
      </c>
      <c r="B1016" s="5" t="s">
        <v>1571</v>
      </c>
      <c r="C1016" s="5" t="s">
        <v>253</v>
      </c>
      <c r="D1016" s="5" t="s">
        <v>422</v>
      </c>
      <c r="E1016" s="5" t="s">
        <v>432</v>
      </c>
      <c r="F1016" s="5" t="s">
        <v>226</v>
      </c>
      <c r="G1016" s="11">
        <v>246</v>
      </c>
      <c r="H1016" s="5">
        <v>70</v>
      </c>
      <c r="I1016" s="5" t="s">
        <v>227</v>
      </c>
      <c r="J1016" s="5">
        <v>58</v>
      </c>
      <c r="K1016" s="5" t="s">
        <v>228</v>
      </c>
      <c r="L1016" s="5">
        <v>64</v>
      </c>
      <c r="M1016" s="5" t="s">
        <v>229</v>
      </c>
      <c r="N1016" s="5">
        <v>54</v>
      </c>
      <c r="O1016" s="5" t="s">
        <v>230</v>
      </c>
    </row>
    <row r="1017" spans="1:15" x14ac:dyDescent="0.25">
      <c r="A1017" s="5">
        <v>1016</v>
      </c>
      <c r="B1017" s="5" t="s">
        <v>1572</v>
      </c>
      <c r="C1017" s="5" t="s">
        <v>223</v>
      </c>
      <c r="D1017" s="5" t="s">
        <v>425</v>
      </c>
      <c r="E1017" s="5" t="s">
        <v>1006</v>
      </c>
      <c r="F1017" s="5" t="s">
        <v>250</v>
      </c>
      <c r="G1017" s="11">
        <v>211</v>
      </c>
      <c r="H1017" s="5">
        <v>59</v>
      </c>
      <c r="I1017" s="5" t="s">
        <v>250</v>
      </c>
      <c r="J1017" s="5">
        <v>51</v>
      </c>
      <c r="K1017" s="5" t="s">
        <v>442</v>
      </c>
      <c r="L1017" s="5">
        <v>55</v>
      </c>
      <c r="M1017" s="5" t="s">
        <v>234</v>
      </c>
      <c r="N1017" s="5">
        <v>46</v>
      </c>
      <c r="O1017" s="5" t="s">
        <v>251</v>
      </c>
    </row>
    <row r="1018" spans="1:15" x14ac:dyDescent="0.25">
      <c r="A1018" s="5">
        <v>1017</v>
      </c>
      <c r="B1018" s="5" t="s">
        <v>1573</v>
      </c>
      <c r="C1018" s="5" t="s">
        <v>253</v>
      </c>
      <c r="D1018" s="5" t="s">
        <v>340</v>
      </c>
      <c r="E1018" s="5" t="s">
        <v>539</v>
      </c>
      <c r="F1018" s="5" t="s">
        <v>386</v>
      </c>
      <c r="G1018" s="11">
        <v>219</v>
      </c>
      <c r="H1018" s="5">
        <v>48</v>
      </c>
      <c r="I1018" s="5" t="s">
        <v>238</v>
      </c>
      <c r="J1018" s="5">
        <v>62</v>
      </c>
      <c r="K1018" s="5" t="s">
        <v>240</v>
      </c>
      <c r="L1018" s="5">
        <v>43</v>
      </c>
      <c r="M1018" s="5" t="s">
        <v>239</v>
      </c>
      <c r="N1018" s="5">
        <v>66</v>
      </c>
      <c r="O1018" s="5" t="s">
        <v>266</v>
      </c>
    </row>
    <row r="1019" spans="1:15" x14ac:dyDescent="0.25">
      <c r="A1019" s="5">
        <v>1018</v>
      </c>
      <c r="B1019" s="5" t="s">
        <v>1574</v>
      </c>
      <c r="C1019" s="5" t="s">
        <v>223</v>
      </c>
      <c r="D1019" s="5" t="s">
        <v>340</v>
      </c>
      <c r="E1019" s="5" t="s">
        <v>708</v>
      </c>
      <c r="F1019" s="5" t="s">
        <v>226</v>
      </c>
      <c r="G1019" s="11">
        <v>258</v>
      </c>
      <c r="H1019" s="5">
        <v>67</v>
      </c>
      <c r="I1019" s="5" t="s">
        <v>229</v>
      </c>
      <c r="J1019" s="5">
        <v>58</v>
      </c>
      <c r="K1019" s="5" t="s">
        <v>228</v>
      </c>
      <c r="L1019" s="5">
        <v>66</v>
      </c>
      <c r="M1019" s="5" t="s">
        <v>227</v>
      </c>
      <c r="N1019" s="5">
        <v>67</v>
      </c>
      <c r="O1019" s="5" t="s">
        <v>230</v>
      </c>
    </row>
    <row r="1020" spans="1:15" x14ac:dyDescent="0.25">
      <c r="A1020" s="5">
        <v>1019</v>
      </c>
      <c r="B1020" s="5" t="s">
        <v>1575</v>
      </c>
      <c r="C1020" s="5" t="s">
        <v>223</v>
      </c>
      <c r="D1020" s="5" t="s">
        <v>302</v>
      </c>
      <c r="E1020" s="5" t="s">
        <v>906</v>
      </c>
      <c r="F1020" s="5" t="s">
        <v>250</v>
      </c>
      <c r="G1020" s="11">
        <v>240</v>
      </c>
      <c r="H1020" s="5">
        <v>63</v>
      </c>
      <c r="I1020" s="5" t="s">
        <v>250</v>
      </c>
      <c r="J1020" s="5">
        <v>56</v>
      </c>
      <c r="K1020" s="5" t="s">
        <v>239</v>
      </c>
      <c r="L1020" s="5">
        <v>55</v>
      </c>
      <c r="M1020" s="5" t="s">
        <v>234</v>
      </c>
      <c r="N1020" s="5">
        <v>66</v>
      </c>
      <c r="O1020" s="5" t="s">
        <v>251</v>
      </c>
    </row>
    <row r="1021" spans="1:15" x14ac:dyDescent="0.25">
      <c r="A1021" s="5">
        <v>1020</v>
      </c>
      <c r="B1021" s="5" t="s">
        <v>1576</v>
      </c>
      <c r="C1021" s="5" t="s">
        <v>253</v>
      </c>
      <c r="D1021" s="5" t="s">
        <v>372</v>
      </c>
      <c r="E1021" s="5" t="s">
        <v>559</v>
      </c>
      <c r="F1021" s="5" t="s">
        <v>250</v>
      </c>
      <c r="G1021" s="11">
        <v>261</v>
      </c>
      <c r="H1021" s="5">
        <v>69</v>
      </c>
      <c r="I1021" s="5" t="s">
        <v>250</v>
      </c>
      <c r="J1021" s="5">
        <v>63</v>
      </c>
      <c r="K1021" s="5" t="s">
        <v>239</v>
      </c>
      <c r="L1021" s="5">
        <v>65</v>
      </c>
      <c r="M1021" s="5" t="s">
        <v>234</v>
      </c>
      <c r="N1021" s="5">
        <v>64</v>
      </c>
      <c r="O1021" s="5" t="s">
        <v>251</v>
      </c>
    </row>
    <row r="1022" spans="1:15" x14ac:dyDescent="0.25">
      <c r="A1022" s="5">
        <v>1021</v>
      </c>
      <c r="B1022" s="5" t="s">
        <v>1577</v>
      </c>
      <c r="C1022" s="5" t="s">
        <v>253</v>
      </c>
      <c r="D1022" s="5" t="s">
        <v>344</v>
      </c>
      <c r="E1022" s="5" t="s">
        <v>1578</v>
      </c>
      <c r="F1022" s="5" t="s">
        <v>435</v>
      </c>
      <c r="G1022" s="11">
        <v>205</v>
      </c>
      <c r="H1022" s="5">
        <v>50</v>
      </c>
      <c r="I1022" s="5" t="s">
        <v>234</v>
      </c>
      <c r="J1022" s="5">
        <v>58</v>
      </c>
      <c r="K1022" s="5" t="s">
        <v>250</v>
      </c>
      <c r="L1022" s="5">
        <v>30</v>
      </c>
      <c r="M1022" s="5" t="s">
        <v>239</v>
      </c>
      <c r="N1022" s="5">
        <v>67</v>
      </c>
      <c r="O1022" s="5" t="s">
        <v>251</v>
      </c>
    </row>
    <row r="1023" spans="1:15" x14ac:dyDescent="0.25">
      <c r="A1023" s="5">
        <v>1022</v>
      </c>
      <c r="B1023" s="5" t="s">
        <v>1579</v>
      </c>
      <c r="C1023" s="5" t="s">
        <v>223</v>
      </c>
      <c r="D1023" s="5" t="s">
        <v>340</v>
      </c>
      <c r="E1023" s="5" t="s">
        <v>1196</v>
      </c>
      <c r="F1023" s="5" t="s">
        <v>226</v>
      </c>
      <c r="G1023" s="11">
        <v>251</v>
      </c>
      <c r="H1023" s="5">
        <v>76</v>
      </c>
      <c r="I1023" s="5" t="s">
        <v>227</v>
      </c>
      <c r="J1023" s="5">
        <v>62</v>
      </c>
      <c r="K1023" s="5" t="s">
        <v>228</v>
      </c>
      <c r="L1023" s="5">
        <v>58</v>
      </c>
      <c r="M1023" s="5" t="s">
        <v>229</v>
      </c>
      <c r="N1023" s="5">
        <v>55</v>
      </c>
      <c r="O1023" s="5" t="s">
        <v>230</v>
      </c>
    </row>
    <row r="1024" spans="1:15" x14ac:dyDescent="0.25">
      <c r="A1024" s="5">
        <v>1023</v>
      </c>
      <c r="B1024" s="5" t="s">
        <v>1580</v>
      </c>
      <c r="C1024" s="5" t="s">
        <v>253</v>
      </c>
      <c r="D1024" s="5" t="s">
        <v>470</v>
      </c>
      <c r="E1024" s="5" t="s">
        <v>1138</v>
      </c>
      <c r="F1024" s="5" t="s">
        <v>442</v>
      </c>
      <c r="G1024" s="11">
        <v>280</v>
      </c>
      <c r="H1024" s="5">
        <v>74</v>
      </c>
      <c r="I1024" s="5" t="s">
        <v>442</v>
      </c>
      <c r="J1024" s="5">
        <v>74</v>
      </c>
      <c r="K1024" s="5" t="s">
        <v>228</v>
      </c>
      <c r="L1024" s="5">
        <v>54</v>
      </c>
      <c r="M1024" s="5" t="s">
        <v>234</v>
      </c>
      <c r="N1024" s="5">
        <v>78</v>
      </c>
      <c r="O1024" s="5" t="s">
        <v>257</v>
      </c>
    </row>
    <row r="1025" spans="1:15" x14ac:dyDescent="0.25">
      <c r="A1025" s="5">
        <v>1024</v>
      </c>
      <c r="B1025" s="5" t="s">
        <v>1581</v>
      </c>
      <c r="C1025" s="5" t="s">
        <v>253</v>
      </c>
      <c r="D1025" s="5" t="s">
        <v>486</v>
      </c>
      <c r="E1025" s="5" t="s">
        <v>1095</v>
      </c>
      <c r="F1025" s="5" t="s">
        <v>435</v>
      </c>
      <c r="G1025" s="11">
        <v>233</v>
      </c>
      <c r="H1025" s="5">
        <v>61</v>
      </c>
      <c r="I1025" s="5" t="s">
        <v>250</v>
      </c>
      <c r="J1025" s="5">
        <v>52</v>
      </c>
      <c r="K1025" s="5" t="s">
        <v>239</v>
      </c>
      <c r="L1025" s="5">
        <v>86</v>
      </c>
      <c r="M1025" s="5" t="s">
        <v>234</v>
      </c>
      <c r="N1025" s="5">
        <v>34</v>
      </c>
      <c r="O1025" s="5" t="s">
        <v>251</v>
      </c>
    </row>
    <row r="1026" spans="1:15" x14ac:dyDescent="0.25">
      <c r="A1026" s="5">
        <v>1025</v>
      </c>
      <c r="B1026" s="5" t="s">
        <v>1582</v>
      </c>
      <c r="C1026" s="5" t="s">
        <v>253</v>
      </c>
      <c r="D1026" s="5" t="s">
        <v>247</v>
      </c>
      <c r="E1026" s="5" t="s">
        <v>810</v>
      </c>
      <c r="F1026" s="5" t="s">
        <v>265</v>
      </c>
      <c r="G1026" s="11">
        <v>236</v>
      </c>
      <c r="H1026" s="5">
        <v>48</v>
      </c>
      <c r="I1026" s="5" t="s">
        <v>250</v>
      </c>
      <c r="J1026" s="5">
        <v>64</v>
      </c>
      <c r="K1026" s="5" t="s">
        <v>239</v>
      </c>
      <c r="L1026" s="5">
        <v>63</v>
      </c>
      <c r="M1026" s="5" t="s">
        <v>240</v>
      </c>
      <c r="N1026" s="5">
        <v>61</v>
      </c>
      <c r="O1026" s="5" t="s">
        <v>266</v>
      </c>
    </row>
    <row r="1027" spans="1:15" x14ac:dyDescent="0.25">
      <c r="A1027" s="5">
        <v>1026</v>
      </c>
      <c r="B1027" s="5" t="s">
        <v>1583</v>
      </c>
      <c r="C1027" s="5" t="s">
        <v>223</v>
      </c>
      <c r="D1027" s="5" t="s">
        <v>297</v>
      </c>
      <c r="E1027" s="5" t="s">
        <v>1584</v>
      </c>
      <c r="F1027" s="5" t="s">
        <v>237</v>
      </c>
      <c r="G1027" s="11">
        <v>232</v>
      </c>
      <c r="H1027" s="5">
        <v>66</v>
      </c>
      <c r="I1027" s="5" t="s">
        <v>238</v>
      </c>
      <c r="J1027" s="5">
        <v>58</v>
      </c>
      <c r="K1027" s="5" t="s">
        <v>239</v>
      </c>
      <c r="L1027" s="5">
        <v>52</v>
      </c>
      <c r="M1027" s="5" t="s">
        <v>240</v>
      </c>
      <c r="N1027" s="5">
        <v>56</v>
      </c>
      <c r="O1027" s="5" t="s">
        <v>237</v>
      </c>
    </row>
    <row r="1028" spans="1:15" x14ac:dyDescent="0.25">
      <c r="A1028" s="5">
        <v>1027</v>
      </c>
      <c r="B1028" s="5" t="s">
        <v>1585</v>
      </c>
      <c r="C1028" s="5" t="s">
        <v>253</v>
      </c>
      <c r="D1028" s="5" t="s">
        <v>422</v>
      </c>
      <c r="E1028" s="5" t="s">
        <v>423</v>
      </c>
      <c r="F1028" s="5" t="s">
        <v>435</v>
      </c>
      <c r="G1028" s="11">
        <v>227</v>
      </c>
      <c r="H1028" s="5">
        <v>66</v>
      </c>
      <c r="I1028" s="5" t="s">
        <v>250</v>
      </c>
      <c r="J1028" s="5">
        <v>42</v>
      </c>
      <c r="K1028" s="5" t="s">
        <v>239</v>
      </c>
      <c r="L1028" s="5">
        <v>60</v>
      </c>
      <c r="M1028" s="5" t="s">
        <v>234</v>
      </c>
      <c r="N1028" s="5">
        <v>59</v>
      </c>
      <c r="O1028" s="5" t="s">
        <v>251</v>
      </c>
    </row>
    <row r="1029" spans="1:15" x14ac:dyDescent="0.25">
      <c r="A1029" s="5">
        <v>1028</v>
      </c>
      <c r="B1029" s="5" t="s">
        <v>1586</v>
      </c>
      <c r="C1029" s="5" t="s">
        <v>253</v>
      </c>
      <c r="D1029" s="5" t="s">
        <v>470</v>
      </c>
      <c r="E1029" s="5" t="s">
        <v>1587</v>
      </c>
      <c r="F1029" s="5" t="s">
        <v>386</v>
      </c>
      <c r="G1029" s="11">
        <v>225</v>
      </c>
      <c r="H1029" s="5">
        <v>50</v>
      </c>
      <c r="I1029" s="5" t="s">
        <v>238</v>
      </c>
      <c r="J1029" s="5">
        <v>41</v>
      </c>
      <c r="K1029" s="5" t="s">
        <v>250</v>
      </c>
      <c r="L1029" s="5">
        <v>76</v>
      </c>
      <c r="M1029" s="5" t="s">
        <v>240</v>
      </c>
      <c r="N1029" s="5">
        <v>58</v>
      </c>
      <c r="O1029" s="5" t="s">
        <v>266</v>
      </c>
    </row>
    <row r="1030" spans="1:15" x14ac:dyDescent="0.25">
      <c r="A1030" s="5">
        <v>1029</v>
      </c>
      <c r="B1030" s="5" t="s">
        <v>1588</v>
      </c>
      <c r="C1030" s="5" t="s">
        <v>253</v>
      </c>
      <c r="D1030" s="5" t="s">
        <v>422</v>
      </c>
      <c r="E1030" s="5" t="s">
        <v>670</v>
      </c>
      <c r="F1030" s="5" t="s">
        <v>442</v>
      </c>
      <c r="G1030" s="11">
        <v>235</v>
      </c>
      <c r="H1030" s="5">
        <v>69</v>
      </c>
      <c r="I1030" s="5" t="s">
        <v>250</v>
      </c>
      <c r="J1030" s="5">
        <v>55</v>
      </c>
      <c r="K1030" s="5" t="s">
        <v>442</v>
      </c>
      <c r="L1030" s="5">
        <v>59</v>
      </c>
      <c r="M1030" s="5" t="s">
        <v>234</v>
      </c>
      <c r="N1030" s="5">
        <v>52</v>
      </c>
      <c r="O1030" s="5" t="s">
        <v>251</v>
      </c>
    </row>
    <row r="1031" spans="1:15" x14ac:dyDescent="0.25">
      <c r="A1031" s="5">
        <v>1030</v>
      </c>
      <c r="B1031" s="5" t="s">
        <v>1589</v>
      </c>
      <c r="C1031" s="5" t="s">
        <v>223</v>
      </c>
      <c r="D1031" s="5" t="s">
        <v>422</v>
      </c>
      <c r="E1031" s="5" t="s">
        <v>526</v>
      </c>
      <c r="F1031" s="5" t="s">
        <v>386</v>
      </c>
      <c r="G1031" s="11">
        <v>218</v>
      </c>
      <c r="H1031" s="5">
        <v>68</v>
      </c>
      <c r="I1031" s="5" t="s">
        <v>250</v>
      </c>
      <c r="J1031" s="5">
        <v>61</v>
      </c>
      <c r="K1031" s="5" t="s">
        <v>239</v>
      </c>
      <c r="L1031" s="5">
        <v>50</v>
      </c>
      <c r="M1031" s="5" t="s">
        <v>240</v>
      </c>
      <c r="N1031" s="5">
        <v>39</v>
      </c>
      <c r="O1031" s="5" t="s">
        <v>266</v>
      </c>
    </row>
    <row r="1032" spans="1:15" x14ac:dyDescent="0.25">
      <c r="A1032" s="5">
        <v>1031</v>
      </c>
      <c r="B1032" s="5" t="s">
        <v>1590</v>
      </c>
      <c r="C1032" s="5" t="s">
        <v>223</v>
      </c>
      <c r="D1032" s="5" t="s">
        <v>422</v>
      </c>
      <c r="E1032" s="5" t="s">
        <v>610</v>
      </c>
      <c r="F1032" s="5" t="s">
        <v>435</v>
      </c>
      <c r="G1032" s="11">
        <v>270</v>
      </c>
      <c r="H1032" s="5">
        <v>81</v>
      </c>
      <c r="I1032" s="5" t="s">
        <v>250</v>
      </c>
      <c r="J1032" s="5">
        <v>65</v>
      </c>
      <c r="K1032" s="5" t="s">
        <v>239</v>
      </c>
      <c r="L1032" s="5">
        <v>62</v>
      </c>
      <c r="M1032" s="5" t="s">
        <v>234</v>
      </c>
      <c r="N1032" s="5">
        <v>62</v>
      </c>
      <c r="O1032" s="5" t="s">
        <v>251</v>
      </c>
    </row>
    <row r="1033" spans="1:15" x14ac:dyDescent="0.25">
      <c r="A1033" s="5">
        <v>1032</v>
      </c>
      <c r="B1033" s="5" t="s">
        <v>1591</v>
      </c>
      <c r="C1033" s="5" t="s">
        <v>253</v>
      </c>
      <c r="D1033" s="5" t="s">
        <v>486</v>
      </c>
      <c r="E1033" s="5" t="s">
        <v>657</v>
      </c>
      <c r="F1033" s="5" t="s">
        <v>237</v>
      </c>
      <c r="G1033" s="11">
        <v>255</v>
      </c>
      <c r="H1033" s="5">
        <v>68</v>
      </c>
      <c r="I1033" s="5" t="s">
        <v>239</v>
      </c>
      <c r="J1033" s="5">
        <v>62</v>
      </c>
      <c r="K1033" s="5" t="s">
        <v>240</v>
      </c>
      <c r="L1033" s="5">
        <v>64</v>
      </c>
      <c r="M1033" s="5" t="s">
        <v>238</v>
      </c>
      <c r="N1033" s="5">
        <v>61</v>
      </c>
      <c r="O1033" s="5" t="s">
        <v>237</v>
      </c>
    </row>
    <row r="1034" spans="1:15" x14ac:dyDescent="0.25">
      <c r="A1034" s="5">
        <v>1033</v>
      </c>
      <c r="B1034" s="5" t="s">
        <v>1592</v>
      </c>
      <c r="C1034" s="5" t="s">
        <v>223</v>
      </c>
      <c r="D1034" s="5" t="s">
        <v>302</v>
      </c>
      <c r="E1034" s="5" t="s">
        <v>497</v>
      </c>
      <c r="F1034" s="5" t="s">
        <v>899</v>
      </c>
      <c r="G1034" s="11">
        <v>230</v>
      </c>
      <c r="H1034" s="5">
        <v>55</v>
      </c>
      <c r="I1034" s="5" t="s">
        <v>227</v>
      </c>
      <c r="J1034" s="5">
        <v>56</v>
      </c>
      <c r="K1034" s="5" t="s">
        <v>228</v>
      </c>
      <c r="L1034" s="5">
        <v>69</v>
      </c>
      <c r="M1034" s="5" t="s">
        <v>229</v>
      </c>
      <c r="N1034" s="5">
        <v>50</v>
      </c>
      <c r="O1034" s="5" t="s">
        <v>230</v>
      </c>
    </row>
    <row r="1035" spans="1:15" x14ac:dyDescent="0.25">
      <c r="A1035" s="5">
        <v>1034</v>
      </c>
      <c r="B1035" s="5" t="s">
        <v>1593</v>
      </c>
      <c r="C1035" s="5" t="s">
        <v>253</v>
      </c>
      <c r="D1035" s="5" t="s">
        <v>349</v>
      </c>
      <c r="E1035" s="5" t="s">
        <v>812</v>
      </c>
      <c r="F1035" s="5" t="s">
        <v>382</v>
      </c>
      <c r="G1035" s="11">
        <v>262</v>
      </c>
      <c r="H1035" s="5">
        <v>63</v>
      </c>
      <c r="I1035" s="5" t="s">
        <v>227</v>
      </c>
      <c r="J1035" s="5">
        <v>67</v>
      </c>
      <c r="K1035" s="5" t="s">
        <v>228</v>
      </c>
      <c r="L1035" s="5">
        <v>63</v>
      </c>
      <c r="M1035" s="5" t="s">
        <v>229</v>
      </c>
      <c r="N1035" s="5">
        <v>69</v>
      </c>
      <c r="O1035" s="5" t="s">
        <v>230</v>
      </c>
    </row>
    <row r="1036" spans="1:15" x14ac:dyDescent="0.25">
      <c r="A1036" s="5">
        <v>1035</v>
      </c>
      <c r="B1036" s="5" t="s">
        <v>1594</v>
      </c>
      <c r="C1036" s="5" t="s">
        <v>253</v>
      </c>
      <c r="D1036" s="5" t="s">
        <v>486</v>
      </c>
      <c r="E1036" s="5" t="s">
        <v>1095</v>
      </c>
      <c r="F1036" s="5" t="s">
        <v>226</v>
      </c>
      <c r="G1036" s="11">
        <v>285</v>
      </c>
      <c r="H1036" s="5">
        <v>63</v>
      </c>
      <c r="I1036" s="5" t="s">
        <v>227</v>
      </c>
      <c r="J1036" s="5">
        <v>69</v>
      </c>
      <c r="K1036" s="5" t="s">
        <v>228</v>
      </c>
      <c r="L1036" s="5">
        <v>76</v>
      </c>
      <c r="M1036" s="5" t="s">
        <v>234</v>
      </c>
      <c r="N1036" s="5">
        <v>77</v>
      </c>
      <c r="O1036" s="5" t="s">
        <v>230</v>
      </c>
    </row>
    <row r="1037" spans="1:15" x14ac:dyDescent="0.25">
      <c r="A1037" s="5">
        <v>1036</v>
      </c>
      <c r="B1037" s="5" t="s">
        <v>1595</v>
      </c>
      <c r="C1037" s="5" t="s">
        <v>253</v>
      </c>
      <c r="D1037" s="5" t="s">
        <v>340</v>
      </c>
      <c r="E1037" s="5" t="s">
        <v>1258</v>
      </c>
      <c r="F1037" s="5" t="s">
        <v>279</v>
      </c>
      <c r="G1037" s="11">
        <v>255</v>
      </c>
      <c r="H1037" s="5">
        <v>69</v>
      </c>
      <c r="I1037" s="5" t="s">
        <v>228</v>
      </c>
      <c r="J1037" s="5">
        <v>66</v>
      </c>
      <c r="K1037" s="5" t="s">
        <v>234</v>
      </c>
      <c r="L1037" s="5">
        <v>59</v>
      </c>
      <c r="M1037" s="5" t="s">
        <v>229</v>
      </c>
      <c r="N1037" s="5">
        <v>61</v>
      </c>
      <c r="O1037" s="5" t="s">
        <v>257</v>
      </c>
    </row>
    <row r="1038" spans="1:15" x14ac:dyDescent="0.25">
      <c r="A1038" s="5">
        <v>1037</v>
      </c>
      <c r="B1038" s="5" t="s">
        <v>1596</v>
      </c>
      <c r="C1038" s="5" t="s">
        <v>223</v>
      </c>
      <c r="D1038" s="5" t="s">
        <v>486</v>
      </c>
      <c r="E1038" s="5" t="s">
        <v>1597</v>
      </c>
      <c r="F1038" s="5" t="s">
        <v>237</v>
      </c>
      <c r="G1038" s="11">
        <v>216</v>
      </c>
      <c r="H1038" s="5">
        <v>42</v>
      </c>
      <c r="I1038" s="5" t="s">
        <v>320</v>
      </c>
      <c r="J1038" s="5">
        <v>60</v>
      </c>
      <c r="K1038" s="5" t="s">
        <v>239</v>
      </c>
      <c r="L1038" s="5">
        <v>48</v>
      </c>
      <c r="M1038" s="5" t="s">
        <v>240</v>
      </c>
      <c r="N1038" s="5">
        <v>66</v>
      </c>
      <c r="O1038" s="5" t="s">
        <v>237</v>
      </c>
    </row>
    <row r="1039" spans="1:15" x14ac:dyDescent="0.25">
      <c r="A1039" s="5">
        <v>1038</v>
      </c>
      <c r="B1039" s="5" t="s">
        <v>1598</v>
      </c>
      <c r="C1039" s="5" t="s">
        <v>223</v>
      </c>
      <c r="D1039" s="5" t="s">
        <v>486</v>
      </c>
      <c r="E1039" s="5" t="s">
        <v>487</v>
      </c>
      <c r="F1039" s="5" t="s">
        <v>386</v>
      </c>
      <c r="G1039" s="11">
        <v>254</v>
      </c>
      <c r="H1039" s="5">
        <v>63</v>
      </c>
      <c r="I1039" s="5" t="s">
        <v>250</v>
      </c>
      <c r="J1039" s="5">
        <v>58</v>
      </c>
      <c r="K1039" s="5" t="s">
        <v>239</v>
      </c>
      <c r="L1039" s="5">
        <v>67</v>
      </c>
      <c r="M1039" s="5" t="s">
        <v>240</v>
      </c>
      <c r="N1039" s="5">
        <v>66</v>
      </c>
      <c r="O1039" s="5" t="s">
        <v>266</v>
      </c>
    </row>
    <row r="1040" spans="1:15" x14ac:dyDescent="0.25">
      <c r="A1040" s="5">
        <v>1039</v>
      </c>
      <c r="B1040" s="5" t="s">
        <v>1599</v>
      </c>
      <c r="C1040" s="5" t="s">
        <v>223</v>
      </c>
      <c r="D1040" s="5" t="s">
        <v>302</v>
      </c>
      <c r="E1040" s="5" t="s">
        <v>826</v>
      </c>
      <c r="F1040" s="5" t="s">
        <v>581</v>
      </c>
      <c r="G1040" s="11">
        <v>207</v>
      </c>
      <c r="H1040" s="5">
        <v>40</v>
      </c>
      <c r="I1040" s="5" t="s">
        <v>250</v>
      </c>
      <c r="J1040" s="5">
        <v>52</v>
      </c>
      <c r="K1040" s="5" t="s">
        <v>239</v>
      </c>
      <c r="L1040" s="5">
        <v>63</v>
      </c>
      <c r="M1040" s="5" t="s">
        <v>234</v>
      </c>
      <c r="N1040" s="5">
        <v>52</v>
      </c>
      <c r="O1040" s="5" t="s">
        <v>366</v>
      </c>
    </row>
    <row r="1041" spans="1:15" x14ac:dyDescent="0.25">
      <c r="A1041" s="5">
        <v>1040</v>
      </c>
      <c r="B1041" s="5" t="s">
        <v>1600</v>
      </c>
      <c r="C1041" s="5" t="s">
        <v>253</v>
      </c>
      <c r="D1041" s="5" t="s">
        <v>340</v>
      </c>
      <c r="E1041" s="5" t="s">
        <v>420</v>
      </c>
      <c r="F1041" s="5" t="s">
        <v>250</v>
      </c>
      <c r="G1041" s="11">
        <v>210</v>
      </c>
      <c r="H1041" s="5">
        <v>63</v>
      </c>
      <c r="I1041" s="5" t="s">
        <v>250</v>
      </c>
      <c r="J1041" s="5">
        <v>43</v>
      </c>
      <c r="K1041" s="5" t="s">
        <v>239</v>
      </c>
      <c r="L1041" s="5">
        <v>51</v>
      </c>
      <c r="M1041" s="5" t="s">
        <v>234</v>
      </c>
      <c r="N1041" s="5">
        <v>53</v>
      </c>
      <c r="O1041" s="5" t="s">
        <v>251</v>
      </c>
    </row>
    <row r="1042" spans="1:15" x14ac:dyDescent="0.25">
      <c r="A1042" s="5">
        <v>1041</v>
      </c>
      <c r="B1042" s="5" t="s">
        <v>1601</v>
      </c>
      <c r="C1042" s="5" t="s">
        <v>253</v>
      </c>
      <c r="D1042" s="5" t="s">
        <v>422</v>
      </c>
      <c r="E1042" s="5" t="s">
        <v>610</v>
      </c>
      <c r="F1042" s="5" t="s">
        <v>250</v>
      </c>
      <c r="G1042" s="11">
        <v>214</v>
      </c>
      <c r="H1042" s="5">
        <v>59</v>
      </c>
      <c r="I1042" s="5" t="s">
        <v>466</v>
      </c>
      <c r="J1042" s="5">
        <v>55</v>
      </c>
      <c r="K1042" s="5" t="s">
        <v>250</v>
      </c>
      <c r="L1042" s="5">
        <v>42</v>
      </c>
      <c r="M1042" s="5" t="s">
        <v>234</v>
      </c>
      <c r="N1042" s="5">
        <v>58</v>
      </c>
      <c r="O1042" s="5" t="s">
        <v>251</v>
      </c>
    </row>
    <row r="1043" spans="1:15" x14ac:dyDescent="0.25">
      <c r="A1043" s="5">
        <v>1042</v>
      </c>
      <c r="B1043" s="5" t="s">
        <v>1602</v>
      </c>
      <c r="C1043" s="5" t="s">
        <v>223</v>
      </c>
      <c r="D1043" s="5" t="s">
        <v>340</v>
      </c>
      <c r="E1043" s="5" t="s">
        <v>1196</v>
      </c>
      <c r="F1043" s="5" t="s">
        <v>517</v>
      </c>
      <c r="G1043" s="11">
        <v>240</v>
      </c>
      <c r="H1043" s="5">
        <v>62</v>
      </c>
      <c r="I1043" s="5" t="s">
        <v>250</v>
      </c>
      <c r="J1043" s="5">
        <v>53</v>
      </c>
      <c r="K1043" s="5" t="s">
        <v>239</v>
      </c>
      <c r="L1043" s="5">
        <v>61</v>
      </c>
      <c r="M1043" s="5" t="s">
        <v>234</v>
      </c>
      <c r="N1043" s="5">
        <v>64</v>
      </c>
      <c r="O1043" s="5" t="s">
        <v>366</v>
      </c>
    </row>
    <row r="1044" spans="1:15" x14ac:dyDescent="0.25">
      <c r="A1044" s="5">
        <v>1043</v>
      </c>
      <c r="B1044" s="5" t="s">
        <v>1603</v>
      </c>
      <c r="C1044" s="5" t="s">
        <v>253</v>
      </c>
      <c r="D1044" s="5" t="s">
        <v>340</v>
      </c>
      <c r="E1044" s="5" t="s">
        <v>708</v>
      </c>
      <c r="F1044" s="5" t="s">
        <v>400</v>
      </c>
      <c r="G1044" s="11">
        <v>284</v>
      </c>
      <c r="H1044" s="5">
        <v>81</v>
      </c>
      <c r="I1044" s="5" t="s">
        <v>229</v>
      </c>
      <c r="J1044" s="5">
        <v>64</v>
      </c>
      <c r="K1044" s="5" t="s">
        <v>228</v>
      </c>
      <c r="L1044" s="5">
        <v>68</v>
      </c>
      <c r="M1044" s="5" t="s">
        <v>227</v>
      </c>
      <c r="N1044" s="5">
        <v>71</v>
      </c>
      <c r="O1044" s="5" t="s">
        <v>402</v>
      </c>
    </row>
    <row r="1045" spans="1:15" x14ac:dyDescent="0.25">
      <c r="A1045" s="5">
        <v>1044</v>
      </c>
      <c r="B1045" s="5" t="s">
        <v>1604</v>
      </c>
      <c r="C1045" s="5" t="s">
        <v>253</v>
      </c>
      <c r="D1045" s="5" t="s">
        <v>302</v>
      </c>
      <c r="E1045" s="5" t="s">
        <v>439</v>
      </c>
      <c r="F1045" s="5" t="s">
        <v>304</v>
      </c>
      <c r="G1045" s="11">
        <v>240</v>
      </c>
      <c r="H1045" s="5">
        <v>75</v>
      </c>
      <c r="I1045" s="5" t="s">
        <v>234</v>
      </c>
      <c r="J1045" s="5">
        <v>59</v>
      </c>
      <c r="K1045" s="5" t="s">
        <v>229</v>
      </c>
      <c r="L1045" s="5">
        <v>50</v>
      </c>
      <c r="M1045" s="5" t="s">
        <v>228</v>
      </c>
      <c r="N1045" s="5">
        <v>56</v>
      </c>
      <c r="O1045" s="5" t="s">
        <v>277</v>
      </c>
    </row>
    <row r="1046" spans="1:15" x14ac:dyDescent="0.25">
      <c r="A1046" s="5">
        <v>1045</v>
      </c>
      <c r="B1046" s="5" t="s">
        <v>1605</v>
      </c>
      <c r="C1046" s="5" t="s">
        <v>223</v>
      </c>
      <c r="D1046" s="5" t="s">
        <v>486</v>
      </c>
      <c r="E1046" s="5" t="s">
        <v>1597</v>
      </c>
      <c r="F1046" s="5" t="s">
        <v>435</v>
      </c>
      <c r="G1046" s="11">
        <v>238</v>
      </c>
      <c r="H1046" s="5">
        <v>56</v>
      </c>
      <c r="I1046" s="5" t="s">
        <v>320</v>
      </c>
      <c r="J1046" s="5">
        <v>64</v>
      </c>
      <c r="K1046" s="5" t="s">
        <v>250</v>
      </c>
      <c r="L1046" s="5">
        <v>54</v>
      </c>
      <c r="M1046" s="5" t="s">
        <v>466</v>
      </c>
      <c r="N1046" s="5">
        <v>64</v>
      </c>
      <c r="O1046" s="5" t="s">
        <v>251</v>
      </c>
    </row>
    <row r="1047" spans="1:15" x14ac:dyDescent="0.25">
      <c r="A1047" s="5">
        <v>1046</v>
      </c>
      <c r="B1047" s="5" t="s">
        <v>1606</v>
      </c>
      <c r="C1047" s="5" t="s">
        <v>223</v>
      </c>
      <c r="D1047" s="5" t="s">
        <v>340</v>
      </c>
      <c r="E1047" s="5" t="s">
        <v>1208</v>
      </c>
      <c r="F1047" s="5" t="s">
        <v>226</v>
      </c>
      <c r="G1047" s="11">
        <v>253</v>
      </c>
      <c r="H1047" s="5">
        <v>62</v>
      </c>
      <c r="I1047" s="5" t="s">
        <v>227</v>
      </c>
      <c r="J1047" s="5">
        <v>66</v>
      </c>
      <c r="K1047" s="5" t="s">
        <v>228</v>
      </c>
      <c r="L1047" s="5">
        <v>56</v>
      </c>
      <c r="M1047" s="5" t="s">
        <v>229</v>
      </c>
      <c r="N1047" s="5">
        <v>69</v>
      </c>
      <c r="O1047" s="5" t="s">
        <v>230</v>
      </c>
    </row>
    <row r="1048" spans="1:15" x14ac:dyDescent="0.25">
      <c r="A1048" s="5">
        <v>1047</v>
      </c>
      <c r="B1048" s="5" t="s">
        <v>1607</v>
      </c>
      <c r="C1048" s="5" t="s">
        <v>253</v>
      </c>
      <c r="D1048" s="5" t="s">
        <v>302</v>
      </c>
      <c r="E1048" s="5" t="s">
        <v>462</v>
      </c>
      <c r="F1048" s="5" t="s">
        <v>304</v>
      </c>
      <c r="G1048" s="11">
        <v>209</v>
      </c>
      <c r="H1048" s="5">
        <v>62</v>
      </c>
      <c r="I1048" s="5" t="s">
        <v>234</v>
      </c>
      <c r="J1048" s="5">
        <v>63</v>
      </c>
      <c r="K1048" s="5" t="s">
        <v>229</v>
      </c>
      <c r="L1048" s="5">
        <v>48</v>
      </c>
      <c r="M1048" s="5" t="s">
        <v>228</v>
      </c>
      <c r="N1048" s="5">
        <v>36</v>
      </c>
      <c r="O1048" s="5" t="s">
        <v>277</v>
      </c>
    </row>
    <row r="1049" spans="1:15" x14ac:dyDescent="0.25">
      <c r="A1049" s="5">
        <v>1048</v>
      </c>
      <c r="B1049" s="5" t="s">
        <v>1608</v>
      </c>
      <c r="C1049" s="5" t="s">
        <v>223</v>
      </c>
      <c r="D1049" s="5" t="s">
        <v>422</v>
      </c>
      <c r="E1049" s="5" t="s">
        <v>423</v>
      </c>
      <c r="F1049" s="5" t="s">
        <v>226</v>
      </c>
      <c r="G1049" s="11">
        <v>253</v>
      </c>
      <c r="H1049" s="5">
        <v>59</v>
      </c>
      <c r="I1049" s="5" t="s">
        <v>227</v>
      </c>
      <c r="J1049" s="5">
        <v>61</v>
      </c>
      <c r="K1049" s="5" t="s">
        <v>228</v>
      </c>
      <c r="L1049" s="5">
        <v>70</v>
      </c>
      <c r="M1049" s="5" t="s">
        <v>229</v>
      </c>
      <c r="N1049" s="5">
        <v>63</v>
      </c>
      <c r="O1049" s="5" t="s">
        <v>230</v>
      </c>
    </row>
    <row r="1050" spans="1:15" x14ac:dyDescent="0.25">
      <c r="A1050" s="5">
        <v>1049</v>
      </c>
      <c r="B1050" s="5" t="s">
        <v>1609</v>
      </c>
      <c r="C1050" s="5" t="s">
        <v>253</v>
      </c>
      <c r="D1050" s="5" t="s">
        <v>422</v>
      </c>
      <c r="E1050" s="5" t="s">
        <v>584</v>
      </c>
      <c r="F1050" s="5" t="s">
        <v>440</v>
      </c>
      <c r="G1050" s="11">
        <v>206</v>
      </c>
      <c r="H1050" s="5">
        <v>43</v>
      </c>
      <c r="I1050" s="5" t="s">
        <v>234</v>
      </c>
      <c r="J1050" s="5">
        <v>52</v>
      </c>
      <c r="K1050" s="5" t="s">
        <v>229</v>
      </c>
      <c r="L1050" s="5">
        <v>66</v>
      </c>
      <c r="M1050" s="5" t="s">
        <v>228</v>
      </c>
      <c r="N1050" s="5">
        <v>45</v>
      </c>
      <c r="O1050" s="5" t="s">
        <v>277</v>
      </c>
    </row>
    <row r="1051" spans="1:15" x14ac:dyDescent="0.25">
      <c r="A1051" s="5">
        <v>1050</v>
      </c>
      <c r="B1051" s="5" t="s">
        <v>1610</v>
      </c>
      <c r="C1051" s="5" t="s">
        <v>253</v>
      </c>
      <c r="D1051" s="5" t="s">
        <v>470</v>
      </c>
      <c r="E1051" s="5" t="s">
        <v>425</v>
      </c>
      <c r="F1051" s="5" t="s">
        <v>1317</v>
      </c>
      <c r="G1051" s="11">
        <v>215</v>
      </c>
      <c r="H1051" s="5">
        <v>62</v>
      </c>
      <c r="I1051" s="5" t="s">
        <v>239</v>
      </c>
      <c r="J1051" s="5">
        <v>58</v>
      </c>
      <c r="K1051" s="5" t="s">
        <v>240</v>
      </c>
      <c r="L1051" s="5">
        <v>44</v>
      </c>
      <c r="M1051" s="5" t="s">
        <v>629</v>
      </c>
      <c r="N1051" s="5">
        <v>51</v>
      </c>
      <c r="O1051" s="5" t="s">
        <v>266</v>
      </c>
    </row>
    <row r="1052" spans="1:15" x14ac:dyDescent="0.25">
      <c r="A1052" s="5">
        <v>1051</v>
      </c>
      <c r="B1052" s="5" t="s">
        <v>1611</v>
      </c>
      <c r="C1052" s="5" t="s">
        <v>223</v>
      </c>
      <c r="D1052" s="5" t="s">
        <v>302</v>
      </c>
      <c r="E1052" s="5" t="s">
        <v>1070</v>
      </c>
      <c r="F1052" s="5" t="s">
        <v>551</v>
      </c>
      <c r="G1052" s="11">
        <v>215</v>
      </c>
      <c r="H1052" s="5">
        <v>68</v>
      </c>
      <c r="I1052" s="5" t="s">
        <v>227</v>
      </c>
      <c r="J1052" s="5">
        <v>40</v>
      </c>
      <c r="K1052" s="5" t="s">
        <v>228</v>
      </c>
      <c r="L1052" s="5">
        <v>47</v>
      </c>
      <c r="M1052" s="5" t="s">
        <v>229</v>
      </c>
      <c r="N1052" s="5">
        <v>60</v>
      </c>
      <c r="O1052" s="5" t="s">
        <v>277</v>
      </c>
    </row>
    <row r="1053" spans="1:15" x14ac:dyDescent="0.25">
      <c r="A1053" s="5">
        <v>1052</v>
      </c>
      <c r="B1053" s="5" t="s">
        <v>1612</v>
      </c>
      <c r="C1053" s="5" t="s">
        <v>223</v>
      </c>
      <c r="D1053" s="5" t="s">
        <v>425</v>
      </c>
      <c r="E1053" s="5" t="s">
        <v>978</v>
      </c>
      <c r="F1053" s="5" t="s">
        <v>551</v>
      </c>
      <c r="G1053" s="11">
        <v>269</v>
      </c>
      <c r="H1053" s="5">
        <v>66</v>
      </c>
      <c r="I1053" s="5" t="s">
        <v>227</v>
      </c>
      <c r="J1053" s="5">
        <v>69</v>
      </c>
      <c r="K1053" s="5" t="s">
        <v>228</v>
      </c>
      <c r="L1053" s="5">
        <v>57</v>
      </c>
      <c r="M1053" s="5" t="s">
        <v>234</v>
      </c>
      <c r="N1053" s="5">
        <v>77</v>
      </c>
      <c r="O1053" s="5" t="s">
        <v>277</v>
      </c>
    </row>
    <row r="1054" spans="1:15" x14ac:dyDescent="0.25">
      <c r="A1054" s="5">
        <v>1053</v>
      </c>
      <c r="B1054" s="5" t="s">
        <v>1613</v>
      </c>
      <c r="C1054" s="5" t="s">
        <v>253</v>
      </c>
      <c r="D1054" s="5" t="s">
        <v>340</v>
      </c>
      <c r="E1054" s="5" t="s">
        <v>503</v>
      </c>
      <c r="F1054" s="5" t="s">
        <v>386</v>
      </c>
      <c r="G1054" s="11">
        <v>232</v>
      </c>
      <c r="H1054" s="5">
        <v>61</v>
      </c>
      <c r="I1054" s="5" t="s">
        <v>238</v>
      </c>
      <c r="J1054" s="5">
        <v>44</v>
      </c>
      <c r="K1054" s="5" t="s">
        <v>239</v>
      </c>
      <c r="L1054" s="5">
        <v>67</v>
      </c>
      <c r="M1054" s="5" t="s">
        <v>240</v>
      </c>
      <c r="N1054" s="5">
        <v>60</v>
      </c>
      <c r="O1054" s="5" t="s">
        <v>266</v>
      </c>
    </row>
    <row r="1055" spans="1:15" x14ac:dyDescent="0.25">
      <c r="A1055" s="5">
        <v>1054</v>
      </c>
      <c r="B1055" s="5" t="s">
        <v>1614</v>
      </c>
      <c r="C1055" s="5" t="s">
        <v>253</v>
      </c>
      <c r="D1055" s="5" t="s">
        <v>486</v>
      </c>
      <c r="E1055" s="5" t="s">
        <v>1095</v>
      </c>
      <c r="F1055" s="5" t="s">
        <v>435</v>
      </c>
      <c r="G1055" s="11">
        <v>271</v>
      </c>
      <c r="H1055" s="5">
        <v>72</v>
      </c>
      <c r="I1055" s="5" t="s">
        <v>250</v>
      </c>
      <c r="J1055" s="5">
        <v>76</v>
      </c>
      <c r="K1055" s="5" t="s">
        <v>239</v>
      </c>
      <c r="L1055" s="5">
        <v>60</v>
      </c>
      <c r="M1055" s="5" t="s">
        <v>234</v>
      </c>
      <c r="N1055" s="5">
        <v>63</v>
      </c>
      <c r="O1055" s="5" t="s">
        <v>251</v>
      </c>
    </row>
    <row r="1056" spans="1:15" x14ac:dyDescent="0.25">
      <c r="A1056" s="5">
        <v>1055</v>
      </c>
      <c r="B1056" s="5" t="s">
        <v>1615</v>
      </c>
      <c r="C1056" s="5" t="s">
        <v>253</v>
      </c>
      <c r="D1056" s="5" t="s">
        <v>486</v>
      </c>
      <c r="E1056" s="5" t="s">
        <v>1095</v>
      </c>
      <c r="F1056" s="5" t="s">
        <v>400</v>
      </c>
      <c r="G1056" s="11">
        <v>219</v>
      </c>
      <c r="H1056" s="5">
        <v>54</v>
      </c>
      <c r="I1056" s="5" t="s">
        <v>401</v>
      </c>
      <c r="J1056" s="5">
        <v>41</v>
      </c>
      <c r="K1056" s="5" t="s">
        <v>228</v>
      </c>
      <c r="L1056" s="5">
        <v>64</v>
      </c>
      <c r="M1056" s="5" t="s">
        <v>234</v>
      </c>
      <c r="N1056" s="5">
        <v>60</v>
      </c>
      <c r="O1056" s="5" t="s">
        <v>402</v>
      </c>
    </row>
    <row r="1057" spans="1:15" x14ac:dyDescent="0.25">
      <c r="A1057" s="5">
        <v>1056</v>
      </c>
      <c r="B1057" s="5" t="s">
        <v>1616</v>
      </c>
      <c r="C1057" s="5" t="s">
        <v>253</v>
      </c>
      <c r="D1057" s="5" t="s">
        <v>247</v>
      </c>
      <c r="E1057" s="5" t="s">
        <v>368</v>
      </c>
      <c r="F1057" s="5" t="s">
        <v>276</v>
      </c>
      <c r="G1057" s="11">
        <v>228</v>
      </c>
      <c r="H1057" s="5">
        <v>58</v>
      </c>
      <c r="I1057" s="5" t="s">
        <v>229</v>
      </c>
      <c r="J1057" s="5">
        <v>43</v>
      </c>
      <c r="K1057" s="5" t="s">
        <v>234</v>
      </c>
      <c r="L1057" s="5">
        <v>63</v>
      </c>
      <c r="M1057" s="5" t="s">
        <v>228</v>
      </c>
      <c r="N1057" s="5">
        <v>64</v>
      </c>
      <c r="O1057" s="5" t="s">
        <v>277</v>
      </c>
    </row>
    <row r="1058" spans="1:15" x14ac:dyDescent="0.25">
      <c r="A1058" s="5">
        <v>1057</v>
      </c>
      <c r="B1058" s="5" t="s">
        <v>1617</v>
      </c>
      <c r="C1058" s="5" t="s">
        <v>253</v>
      </c>
      <c r="D1058" s="5" t="s">
        <v>302</v>
      </c>
      <c r="E1058" s="5" t="s">
        <v>520</v>
      </c>
      <c r="F1058" s="5" t="s">
        <v>382</v>
      </c>
      <c r="G1058" s="11">
        <v>231</v>
      </c>
      <c r="H1058" s="5">
        <v>57</v>
      </c>
      <c r="I1058" s="5" t="s">
        <v>234</v>
      </c>
      <c r="J1058" s="5">
        <v>50</v>
      </c>
      <c r="K1058" s="5" t="s">
        <v>228</v>
      </c>
      <c r="L1058" s="5">
        <v>64</v>
      </c>
      <c r="M1058" s="5" t="s">
        <v>229</v>
      </c>
      <c r="N1058" s="5">
        <v>60</v>
      </c>
      <c r="O1058" s="5" t="s">
        <v>230</v>
      </c>
    </row>
    <row r="1059" spans="1:15" x14ac:dyDescent="0.25">
      <c r="A1059" s="5">
        <v>1058</v>
      </c>
      <c r="B1059" s="5" t="s">
        <v>1618</v>
      </c>
      <c r="C1059" s="5" t="s">
        <v>223</v>
      </c>
      <c r="D1059" s="5" t="s">
        <v>422</v>
      </c>
      <c r="E1059" s="5" t="s">
        <v>460</v>
      </c>
      <c r="F1059" s="5" t="s">
        <v>276</v>
      </c>
      <c r="G1059" s="11">
        <v>203</v>
      </c>
      <c r="H1059" s="5">
        <v>51</v>
      </c>
      <c r="I1059" s="5" t="s">
        <v>234</v>
      </c>
      <c r="J1059" s="5">
        <v>43</v>
      </c>
      <c r="K1059" s="5" t="s">
        <v>228</v>
      </c>
      <c r="L1059" s="5">
        <v>48</v>
      </c>
      <c r="M1059" s="5" t="s">
        <v>229</v>
      </c>
      <c r="N1059" s="5">
        <v>61</v>
      </c>
      <c r="O1059" s="5" t="s">
        <v>277</v>
      </c>
    </row>
    <row r="1060" spans="1:15" x14ac:dyDescent="0.25">
      <c r="A1060" s="5">
        <v>1059</v>
      </c>
      <c r="B1060" s="5" t="s">
        <v>1619</v>
      </c>
      <c r="C1060" s="5" t="s">
        <v>223</v>
      </c>
      <c r="D1060" s="5" t="s">
        <v>224</v>
      </c>
      <c r="E1060" s="5" t="s">
        <v>225</v>
      </c>
      <c r="F1060" s="5" t="s">
        <v>250</v>
      </c>
      <c r="G1060" s="11">
        <v>217</v>
      </c>
      <c r="H1060" s="5">
        <v>62</v>
      </c>
      <c r="I1060" s="5" t="s">
        <v>250</v>
      </c>
      <c r="J1060" s="5">
        <v>58</v>
      </c>
      <c r="K1060" s="5" t="s">
        <v>239</v>
      </c>
      <c r="L1060" s="5">
        <v>55</v>
      </c>
      <c r="M1060" s="5" t="s">
        <v>234</v>
      </c>
      <c r="N1060" s="5">
        <v>42</v>
      </c>
      <c r="O1060" s="5" t="s">
        <v>251</v>
      </c>
    </row>
    <row r="1061" spans="1:15" x14ac:dyDescent="0.25">
      <c r="A1061" s="5">
        <v>1060</v>
      </c>
      <c r="B1061" s="5" t="s">
        <v>1620</v>
      </c>
      <c r="C1061" s="5" t="s">
        <v>223</v>
      </c>
      <c r="D1061" s="5" t="s">
        <v>372</v>
      </c>
      <c r="E1061" s="5" t="s">
        <v>1221</v>
      </c>
      <c r="F1061" s="5" t="s">
        <v>226</v>
      </c>
      <c r="G1061" s="11">
        <v>242</v>
      </c>
      <c r="H1061" s="5">
        <v>68</v>
      </c>
      <c r="I1061" s="5" t="s">
        <v>227</v>
      </c>
      <c r="J1061" s="5">
        <v>55</v>
      </c>
      <c r="K1061" s="5" t="s">
        <v>228</v>
      </c>
      <c r="L1061" s="5">
        <v>66</v>
      </c>
      <c r="M1061" s="5" t="s">
        <v>229</v>
      </c>
      <c r="N1061" s="5">
        <v>53</v>
      </c>
      <c r="O1061" s="5" t="s">
        <v>230</v>
      </c>
    </row>
    <row r="1062" spans="1:15" x14ac:dyDescent="0.25">
      <c r="A1062" s="5">
        <v>1061</v>
      </c>
      <c r="B1062" s="5" t="s">
        <v>1621</v>
      </c>
      <c r="C1062" s="5" t="s">
        <v>253</v>
      </c>
      <c r="D1062" s="5" t="s">
        <v>340</v>
      </c>
      <c r="E1062" s="5" t="s">
        <v>341</v>
      </c>
      <c r="F1062" s="5" t="s">
        <v>276</v>
      </c>
      <c r="G1062" s="11">
        <v>292</v>
      </c>
      <c r="H1062" s="5">
        <v>62</v>
      </c>
      <c r="I1062" s="5" t="s">
        <v>234</v>
      </c>
      <c r="J1062" s="5">
        <v>60</v>
      </c>
      <c r="K1062" s="5" t="s">
        <v>229</v>
      </c>
      <c r="L1062" s="5">
        <v>99</v>
      </c>
      <c r="M1062" s="5" t="s">
        <v>228</v>
      </c>
      <c r="N1062" s="5">
        <v>71</v>
      </c>
      <c r="O1062" s="5" t="s">
        <v>277</v>
      </c>
    </row>
    <row r="1063" spans="1:15" x14ac:dyDescent="0.25">
      <c r="A1063" s="5">
        <v>1062</v>
      </c>
      <c r="B1063" s="5" t="s">
        <v>1622</v>
      </c>
      <c r="C1063" s="5" t="s">
        <v>253</v>
      </c>
      <c r="D1063" s="5" t="s">
        <v>224</v>
      </c>
      <c r="E1063" s="5" t="s">
        <v>306</v>
      </c>
      <c r="F1063" s="5" t="s">
        <v>495</v>
      </c>
      <c r="G1063" s="11">
        <v>212</v>
      </c>
      <c r="H1063" s="5">
        <v>43</v>
      </c>
      <c r="I1063" s="5" t="s">
        <v>228</v>
      </c>
      <c r="J1063" s="5">
        <v>57</v>
      </c>
      <c r="K1063" s="5" t="s">
        <v>234</v>
      </c>
      <c r="L1063" s="5">
        <v>49</v>
      </c>
      <c r="M1063" s="5" t="s">
        <v>229</v>
      </c>
      <c r="N1063" s="5">
        <v>63</v>
      </c>
      <c r="O1063" s="5" t="s">
        <v>257</v>
      </c>
    </row>
    <row r="1064" spans="1:15" x14ac:dyDescent="0.25">
      <c r="A1064" s="5">
        <v>1063</v>
      </c>
      <c r="B1064" s="5" t="s">
        <v>1623</v>
      </c>
      <c r="C1064" s="5" t="s">
        <v>223</v>
      </c>
      <c r="D1064" s="5" t="s">
        <v>425</v>
      </c>
      <c r="E1064" s="5" t="s">
        <v>1006</v>
      </c>
      <c r="F1064" s="5" t="s">
        <v>245</v>
      </c>
      <c r="G1064" s="11">
        <v>246</v>
      </c>
      <c r="H1064" s="5">
        <v>60</v>
      </c>
      <c r="I1064" s="5" t="s">
        <v>227</v>
      </c>
      <c r="J1064" s="5">
        <v>60</v>
      </c>
      <c r="K1064" s="5" t="s">
        <v>228</v>
      </c>
      <c r="L1064" s="5">
        <v>68</v>
      </c>
      <c r="M1064" s="5" t="s">
        <v>229</v>
      </c>
      <c r="N1064" s="5">
        <v>58</v>
      </c>
      <c r="O1064" s="5" t="s">
        <v>230</v>
      </c>
    </row>
    <row r="1065" spans="1:15" x14ac:dyDescent="0.25">
      <c r="A1065" s="5">
        <v>1064</v>
      </c>
      <c r="B1065" s="5" t="s">
        <v>1624</v>
      </c>
      <c r="C1065" s="5" t="s">
        <v>223</v>
      </c>
      <c r="D1065" s="5" t="s">
        <v>232</v>
      </c>
      <c r="E1065" s="5" t="s">
        <v>334</v>
      </c>
      <c r="F1065" s="5" t="s">
        <v>250</v>
      </c>
      <c r="G1065" s="11">
        <v>201</v>
      </c>
      <c r="H1065" s="5">
        <v>53</v>
      </c>
      <c r="I1065" s="5" t="s">
        <v>250</v>
      </c>
      <c r="J1065" s="5">
        <v>56</v>
      </c>
      <c r="K1065" s="5" t="s">
        <v>239</v>
      </c>
      <c r="L1065" s="5">
        <v>55</v>
      </c>
      <c r="M1065" s="5" t="s">
        <v>234</v>
      </c>
      <c r="N1065" s="5">
        <v>37</v>
      </c>
      <c r="O1065" s="5" t="s">
        <v>251</v>
      </c>
    </row>
    <row r="1066" spans="1:15" x14ac:dyDescent="0.25">
      <c r="A1066" s="5">
        <v>1065</v>
      </c>
      <c r="B1066" s="5" t="s">
        <v>1625</v>
      </c>
      <c r="C1066" s="5" t="s">
        <v>223</v>
      </c>
      <c r="D1066" s="5" t="s">
        <v>247</v>
      </c>
      <c r="E1066" s="5" t="s">
        <v>761</v>
      </c>
      <c r="F1066" s="5" t="s">
        <v>335</v>
      </c>
      <c r="G1066" s="11">
        <v>270</v>
      </c>
      <c r="H1066" s="5">
        <v>81</v>
      </c>
      <c r="I1066" s="5" t="s">
        <v>250</v>
      </c>
      <c r="J1066" s="5">
        <v>65</v>
      </c>
      <c r="K1066" s="5" t="s">
        <v>239</v>
      </c>
      <c r="L1066" s="5">
        <v>58</v>
      </c>
      <c r="M1066" s="5" t="s">
        <v>240</v>
      </c>
      <c r="N1066" s="5">
        <v>66</v>
      </c>
      <c r="O1066" s="5" t="s">
        <v>266</v>
      </c>
    </row>
    <row r="1067" spans="1:15" x14ac:dyDescent="0.25">
      <c r="A1067" s="5">
        <v>1066</v>
      </c>
      <c r="B1067" s="5" t="s">
        <v>1626</v>
      </c>
      <c r="C1067" s="5" t="s">
        <v>223</v>
      </c>
      <c r="D1067" s="5" t="s">
        <v>340</v>
      </c>
      <c r="E1067" s="5" t="s">
        <v>352</v>
      </c>
      <c r="F1067" s="5" t="s">
        <v>250</v>
      </c>
      <c r="G1067" s="11">
        <v>217</v>
      </c>
      <c r="H1067" s="5">
        <v>52</v>
      </c>
      <c r="I1067" s="5" t="s">
        <v>320</v>
      </c>
      <c r="J1067" s="5">
        <v>47</v>
      </c>
      <c r="K1067" s="5" t="s">
        <v>250</v>
      </c>
      <c r="L1067" s="5">
        <v>64</v>
      </c>
      <c r="M1067" s="5" t="s">
        <v>234</v>
      </c>
      <c r="N1067" s="5">
        <v>54</v>
      </c>
      <c r="O1067" s="5" t="s">
        <v>251</v>
      </c>
    </row>
    <row r="1068" spans="1:15" x14ac:dyDescent="0.25">
      <c r="A1068" s="5">
        <v>1067</v>
      </c>
      <c r="B1068" s="5" t="s">
        <v>1627</v>
      </c>
      <c r="C1068" s="5" t="s">
        <v>253</v>
      </c>
      <c r="D1068" s="5" t="s">
        <v>337</v>
      </c>
      <c r="E1068" s="5" t="s">
        <v>1628</v>
      </c>
      <c r="F1068" s="5" t="s">
        <v>276</v>
      </c>
      <c r="G1068" s="11">
        <v>291</v>
      </c>
      <c r="H1068" s="5">
        <v>67</v>
      </c>
      <c r="I1068" s="5" t="s">
        <v>228</v>
      </c>
      <c r="J1068" s="5">
        <v>77</v>
      </c>
      <c r="K1068" s="5" t="s">
        <v>229</v>
      </c>
      <c r="L1068" s="5">
        <v>64</v>
      </c>
      <c r="M1068" s="5" t="s">
        <v>234</v>
      </c>
      <c r="N1068" s="5">
        <v>83</v>
      </c>
      <c r="O1068" s="5" t="s">
        <v>277</v>
      </c>
    </row>
    <row r="1069" spans="1:15" x14ac:dyDescent="0.25">
      <c r="A1069" s="5">
        <v>1068</v>
      </c>
      <c r="B1069" s="5" t="s">
        <v>1629</v>
      </c>
      <c r="C1069" s="5" t="s">
        <v>253</v>
      </c>
      <c r="D1069" s="5" t="s">
        <v>470</v>
      </c>
      <c r="E1069" s="5" t="s">
        <v>425</v>
      </c>
      <c r="F1069" s="5" t="s">
        <v>250</v>
      </c>
      <c r="G1069" s="11">
        <v>221</v>
      </c>
      <c r="H1069" s="5">
        <v>62</v>
      </c>
      <c r="I1069" s="5" t="s">
        <v>320</v>
      </c>
      <c r="J1069" s="5">
        <v>59</v>
      </c>
      <c r="K1069" s="5" t="s">
        <v>250</v>
      </c>
      <c r="L1069" s="5">
        <v>55</v>
      </c>
      <c r="M1069" s="5" t="s">
        <v>234</v>
      </c>
      <c r="N1069" s="5">
        <v>45</v>
      </c>
      <c r="O1069" s="5" t="s">
        <v>251</v>
      </c>
    </row>
    <row r="1070" spans="1:15" x14ac:dyDescent="0.25">
      <c r="A1070" s="5">
        <v>1069</v>
      </c>
      <c r="B1070" s="5" t="s">
        <v>1630</v>
      </c>
      <c r="C1070" s="5" t="s">
        <v>253</v>
      </c>
      <c r="D1070" s="5" t="s">
        <v>372</v>
      </c>
      <c r="E1070" s="5" t="s">
        <v>702</v>
      </c>
      <c r="F1070" s="5" t="s">
        <v>226</v>
      </c>
      <c r="G1070" s="11">
        <v>255</v>
      </c>
      <c r="H1070" s="5">
        <v>58</v>
      </c>
      <c r="I1070" s="5" t="s">
        <v>228</v>
      </c>
      <c r="J1070" s="5">
        <v>76</v>
      </c>
      <c r="K1070" s="5" t="s">
        <v>227</v>
      </c>
      <c r="L1070" s="5">
        <v>64</v>
      </c>
      <c r="M1070" s="5" t="s">
        <v>229</v>
      </c>
      <c r="N1070" s="5">
        <v>57</v>
      </c>
      <c r="O1070" s="5" t="s">
        <v>230</v>
      </c>
    </row>
    <row r="1071" spans="1:15" x14ac:dyDescent="0.25">
      <c r="A1071" s="5">
        <v>1070</v>
      </c>
      <c r="B1071" s="5" t="s">
        <v>1631</v>
      </c>
      <c r="C1071" s="5" t="s">
        <v>223</v>
      </c>
      <c r="D1071" s="5" t="s">
        <v>302</v>
      </c>
      <c r="E1071" s="5" t="s">
        <v>1070</v>
      </c>
      <c r="F1071" s="5" t="s">
        <v>517</v>
      </c>
      <c r="G1071" s="11">
        <v>232</v>
      </c>
      <c r="H1071" s="5">
        <v>43</v>
      </c>
      <c r="I1071" s="5" t="s">
        <v>250</v>
      </c>
      <c r="J1071" s="5">
        <v>65</v>
      </c>
      <c r="K1071" s="5" t="s">
        <v>239</v>
      </c>
      <c r="L1071" s="5">
        <v>64</v>
      </c>
      <c r="M1071" s="5" t="s">
        <v>234</v>
      </c>
      <c r="N1071" s="5">
        <v>60</v>
      </c>
      <c r="O1071" s="5" t="s">
        <v>366</v>
      </c>
    </row>
    <row r="1072" spans="1:15" x14ac:dyDescent="0.25">
      <c r="A1072" s="5">
        <v>1071</v>
      </c>
      <c r="B1072" s="5" t="s">
        <v>1632</v>
      </c>
      <c r="C1072" s="5" t="s">
        <v>223</v>
      </c>
      <c r="D1072" s="5" t="s">
        <v>422</v>
      </c>
      <c r="E1072" s="5" t="s">
        <v>445</v>
      </c>
      <c r="F1072" s="5" t="s">
        <v>226</v>
      </c>
      <c r="G1072" s="11">
        <v>245</v>
      </c>
      <c r="H1072" s="5">
        <v>60</v>
      </c>
      <c r="I1072" s="5" t="s">
        <v>227</v>
      </c>
      <c r="J1072" s="5">
        <v>64</v>
      </c>
      <c r="K1072" s="5" t="s">
        <v>228</v>
      </c>
      <c r="L1072" s="5">
        <v>66</v>
      </c>
      <c r="M1072" s="5" t="s">
        <v>229</v>
      </c>
      <c r="N1072" s="5">
        <v>55</v>
      </c>
      <c r="O1072" s="5" t="s">
        <v>230</v>
      </c>
    </row>
    <row r="1073" spans="1:15" x14ac:dyDescent="0.25">
      <c r="A1073" s="5">
        <v>1072</v>
      </c>
      <c r="B1073" s="5" t="s">
        <v>1633</v>
      </c>
      <c r="C1073" s="5" t="s">
        <v>253</v>
      </c>
      <c r="D1073" s="5" t="s">
        <v>349</v>
      </c>
      <c r="E1073" s="5" t="s">
        <v>958</v>
      </c>
      <c r="F1073" s="5" t="s">
        <v>226</v>
      </c>
      <c r="G1073" s="11">
        <v>253</v>
      </c>
      <c r="H1073" s="5">
        <v>69</v>
      </c>
      <c r="I1073" s="5" t="s">
        <v>227</v>
      </c>
      <c r="J1073" s="5">
        <v>57</v>
      </c>
      <c r="K1073" s="5" t="s">
        <v>228</v>
      </c>
      <c r="L1073" s="5">
        <v>65</v>
      </c>
      <c r="M1073" s="5" t="s">
        <v>229</v>
      </c>
      <c r="N1073" s="5">
        <v>62</v>
      </c>
      <c r="O1073" s="5" t="s">
        <v>230</v>
      </c>
    </row>
    <row r="1074" spans="1:15" x14ac:dyDescent="0.25">
      <c r="A1074" s="5">
        <v>1073</v>
      </c>
      <c r="B1074" s="5" t="s">
        <v>1634</v>
      </c>
      <c r="C1074" s="5" t="s">
        <v>223</v>
      </c>
      <c r="D1074" s="5" t="s">
        <v>422</v>
      </c>
      <c r="E1074" s="5" t="s">
        <v>432</v>
      </c>
      <c r="F1074" s="5" t="s">
        <v>631</v>
      </c>
      <c r="G1074" s="11">
        <v>234</v>
      </c>
      <c r="H1074" s="5">
        <v>71</v>
      </c>
      <c r="I1074" s="5" t="s">
        <v>227</v>
      </c>
      <c r="J1074" s="5">
        <v>68</v>
      </c>
      <c r="K1074" s="5" t="s">
        <v>228</v>
      </c>
      <c r="L1074" s="5">
        <v>43</v>
      </c>
      <c r="M1074" s="5" t="s">
        <v>234</v>
      </c>
      <c r="N1074" s="5">
        <v>52</v>
      </c>
      <c r="O1074" s="5" t="s">
        <v>257</v>
      </c>
    </row>
    <row r="1075" spans="1:15" x14ac:dyDescent="0.25">
      <c r="A1075" s="5">
        <v>1074</v>
      </c>
      <c r="B1075" s="5" t="s">
        <v>1635</v>
      </c>
      <c r="C1075" s="5" t="s">
        <v>253</v>
      </c>
      <c r="D1075" s="5" t="s">
        <v>372</v>
      </c>
      <c r="E1075" s="5" t="s">
        <v>378</v>
      </c>
      <c r="F1075" s="5" t="s">
        <v>276</v>
      </c>
      <c r="G1075" s="11">
        <v>239</v>
      </c>
      <c r="H1075" s="5">
        <v>45</v>
      </c>
      <c r="I1075" s="5" t="s">
        <v>228</v>
      </c>
      <c r="J1075" s="5">
        <v>66</v>
      </c>
      <c r="K1075" s="5" t="s">
        <v>234</v>
      </c>
      <c r="L1075" s="5">
        <v>63</v>
      </c>
      <c r="M1075" s="5" t="s">
        <v>229</v>
      </c>
      <c r="N1075" s="5">
        <v>65</v>
      </c>
      <c r="O1075" s="5" t="s">
        <v>277</v>
      </c>
    </row>
    <row r="1076" spans="1:15" x14ac:dyDescent="0.25">
      <c r="A1076" s="5">
        <v>1075</v>
      </c>
      <c r="B1076" s="5" t="s">
        <v>1636</v>
      </c>
      <c r="C1076" s="5" t="s">
        <v>223</v>
      </c>
      <c r="D1076" s="5" t="s">
        <v>422</v>
      </c>
      <c r="E1076" s="5" t="s">
        <v>432</v>
      </c>
      <c r="F1076" s="5" t="s">
        <v>250</v>
      </c>
      <c r="G1076" s="11">
        <v>227</v>
      </c>
      <c r="H1076" s="5">
        <v>67</v>
      </c>
      <c r="I1076" s="5" t="s">
        <v>250</v>
      </c>
      <c r="J1076" s="5">
        <v>62</v>
      </c>
      <c r="K1076" s="5" t="s">
        <v>239</v>
      </c>
      <c r="L1076" s="5">
        <v>51</v>
      </c>
      <c r="M1076" s="5" t="s">
        <v>234</v>
      </c>
      <c r="N1076" s="5">
        <v>47</v>
      </c>
      <c r="O1076" s="5" t="s">
        <v>251</v>
      </c>
    </row>
    <row r="1077" spans="1:15" x14ac:dyDescent="0.25">
      <c r="A1077" s="5">
        <v>1076</v>
      </c>
      <c r="B1077" s="5" t="s">
        <v>1637</v>
      </c>
      <c r="C1077" s="5" t="s">
        <v>223</v>
      </c>
      <c r="D1077" s="5" t="s">
        <v>422</v>
      </c>
      <c r="E1077" s="5" t="s">
        <v>423</v>
      </c>
      <c r="F1077" s="5" t="s">
        <v>226</v>
      </c>
      <c r="G1077" s="11">
        <v>211</v>
      </c>
      <c r="H1077" s="5">
        <v>54</v>
      </c>
      <c r="I1077" s="5" t="s">
        <v>227</v>
      </c>
      <c r="J1077" s="5">
        <v>53</v>
      </c>
      <c r="K1077" s="5" t="s">
        <v>228</v>
      </c>
      <c r="L1077" s="5">
        <v>50</v>
      </c>
      <c r="M1077" s="5" t="s">
        <v>229</v>
      </c>
      <c r="N1077" s="5">
        <v>54</v>
      </c>
      <c r="O1077" s="5" t="s">
        <v>230</v>
      </c>
    </row>
    <row r="1078" spans="1:15" x14ac:dyDescent="0.25">
      <c r="A1078" s="5">
        <v>1077</v>
      </c>
      <c r="B1078" s="5" t="s">
        <v>1638</v>
      </c>
      <c r="C1078" s="5" t="s">
        <v>223</v>
      </c>
      <c r="D1078" s="5" t="s">
        <v>486</v>
      </c>
      <c r="E1078" s="5" t="s">
        <v>1597</v>
      </c>
      <c r="F1078" s="5" t="s">
        <v>435</v>
      </c>
      <c r="G1078" s="11">
        <v>200</v>
      </c>
      <c r="H1078" s="5">
        <v>59</v>
      </c>
      <c r="I1078" s="5" t="s">
        <v>250</v>
      </c>
      <c r="J1078" s="5">
        <v>40</v>
      </c>
      <c r="K1078" s="5" t="s">
        <v>239</v>
      </c>
      <c r="L1078" s="5">
        <v>48</v>
      </c>
      <c r="M1078" s="5" t="s">
        <v>234</v>
      </c>
      <c r="N1078" s="5">
        <v>53</v>
      </c>
      <c r="O1078" s="5" t="s">
        <v>251</v>
      </c>
    </row>
    <row r="1079" spans="1:15" x14ac:dyDescent="0.25">
      <c r="A1079" s="5">
        <v>1078</v>
      </c>
      <c r="B1079" s="5" t="s">
        <v>1639</v>
      </c>
      <c r="C1079" s="5" t="s">
        <v>223</v>
      </c>
      <c r="D1079" s="5" t="s">
        <v>372</v>
      </c>
      <c r="E1079" s="5" t="s">
        <v>685</v>
      </c>
      <c r="F1079" s="5" t="s">
        <v>245</v>
      </c>
      <c r="G1079" s="11">
        <v>272</v>
      </c>
      <c r="H1079" s="5">
        <v>70</v>
      </c>
      <c r="I1079" s="5" t="s">
        <v>229</v>
      </c>
      <c r="J1079" s="5">
        <v>67</v>
      </c>
      <c r="K1079" s="5" t="s">
        <v>228</v>
      </c>
      <c r="L1079" s="5">
        <v>64</v>
      </c>
      <c r="M1079" s="5" t="s">
        <v>227</v>
      </c>
      <c r="N1079" s="5">
        <v>71</v>
      </c>
      <c r="O1079" s="5" t="s">
        <v>230</v>
      </c>
    </row>
    <row r="1080" spans="1:15" x14ac:dyDescent="0.25">
      <c r="A1080" s="5">
        <v>1079</v>
      </c>
      <c r="B1080" s="5" t="s">
        <v>1640</v>
      </c>
      <c r="C1080" s="5" t="s">
        <v>223</v>
      </c>
      <c r="D1080" s="5" t="s">
        <v>470</v>
      </c>
      <c r="E1080" s="5" t="s">
        <v>826</v>
      </c>
      <c r="F1080" s="5" t="s">
        <v>386</v>
      </c>
      <c r="G1080" s="11">
        <v>247</v>
      </c>
      <c r="H1080" s="5">
        <v>60</v>
      </c>
      <c r="I1080" s="5" t="s">
        <v>239</v>
      </c>
      <c r="J1080" s="5">
        <v>55</v>
      </c>
      <c r="K1080" s="5" t="s">
        <v>436</v>
      </c>
      <c r="L1080" s="5">
        <v>70</v>
      </c>
      <c r="M1080" s="5" t="s">
        <v>240</v>
      </c>
      <c r="N1080" s="5">
        <v>62</v>
      </c>
      <c r="O1080" s="5" t="s">
        <v>266</v>
      </c>
    </row>
    <row r="1081" spans="1:15" x14ac:dyDescent="0.25">
      <c r="A1081" s="5">
        <v>1080</v>
      </c>
      <c r="B1081" s="5" t="s">
        <v>1641</v>
      </c>
      <c r="C1081" s="5" t="s">
        <v>253</v>
      </c>
      <c r="D1081" s="5" t="s">
        <v>422</v>
      </c>
      <c r="E1081" s="5" t="s">
        <v>423</v>
      </c>
      <c r="F1081" s="5" t="s">
        <v>265</v>
      </c>
      <c r="G1081" s="11">
        <v>238</v>
      </c>
      <c r="H1081" s="5">
        <v>75</v>
      </c>
      <c r="I1081" s="5" t="s">
        <v>250</v>
      </c>
      <c r="J1081" s="5">
        <v>65</v>
      </c>
      <c r="K1081" s="5" t="s">
        <v>239</v>
      </c>
      <c r="L1081" s="5">
        <v>44</v>
      </c>
      <c r="M1081" s="5" t="s">
        <v>240</v>
      </c>
      <c r="N1081" s="5">
        <v>54</v>
      </c>
      <c r="O1081" s="5" t="s">
        <v>266</v>
      </c>
    </row>
    <row r="1082" spans="1:15" x14ac:dyDescent="0.25">
      <c r="A1082" s="5">
        <v>1081</v>
      </c>
      <c r="B1082" s="5" t="s">
        <v>1642</v>
      </c>
      <c r="C1082" s="5" t="s">
        <v>223</v>
      </c>
      <c r="D1082" s="5" t="s">
        <v>344</v>
      </c>
      <c r="E1082" s="5" t="s">
        <v>1643</v>
      </c>
      <c r="F1082" s="5" t="s">
        <v>250</v>
      </c>
      <c r="G1082" s="11">
        <v>224</v>
      </c>
      <c r="H1082" s="5">
        <v>53</v>
      </c>
      <c r="I1082" s="5" t="s">
        <v>250</v>
      </c>
      <c r="J1082" s="5">
        <v>57</v>
      </c>
      <c r="K1082" s="5" t="s">
        <v>239</v>
      </c>
      <c r="L1082" s="5">
        <v>54</v>
      </c>
      <c r="M1082" s="5" t="s">
        <v>234</v>
      </c>
      <c r="N1082" s="5">
        <v>60</v>
      </c>
      <c r="O1082" s="5" t="s">
        <v>251</v>
      </c>
    </row>
    <row r="1083" spans="1:15" x14ac:dyDescent="0.25">
      <c r="A1083" s="5">
        <v>1082</v>
      </c>
      <c r="B1083" s="5" t="s">
        <v>1644</v>
      </c>
      <c r="C1083" s="5" t="s">
        <v>253</v>
      </c>
      <c r="D1083" s="5" t="s">
        <v>486</v>
      </c>
      <c r="E1083" s="5" t="s">
        <v>904</v>
      </c>
      <c r="F1083" s="5" t="s">
        <v>517</v>
      </c>
      <c r="G1083" s="11">
        <v>205</v>
      </c>
      <c r="H1083" s="5">
        <v>45</v>
      </c>
      <c r="I1083" s="5" t="s">
        <v>250</v>
      </c>
      <c r="J1083" s="5">
        <v>43</v>
      </c>
      <c r="K1083" s="5" t="s">
        <v>239</v>
      </c>
      <c r="L1083" s="5">
        <v>55</v>
      </c>
      <c r="M1083" s="5" t="s">
        <v>234</v>
      </c>
      <c r="N1083" s="5">
        <v>62</v>
      </c>
      <c r="O1083" s="5" t="s">
        <v>366</v>
      </c>
    </row>
    <row r="1084" spans="1:15" x14ac:dyDescent="0.25">
      <c r="A1084" s="5">
        <v>1083</v>
      </c>
      <c r="B1084" s="5" t="s">
        <v>1645</v>
      </c>
      <c r="C1084" s="5" t="s">
        <v>253</v>
      </c>
      <c r="D1084" s="5" t="s">
        <v>340</v>
      </c>
      <c r="E1084" s="5" t="s">
        <v>534</v>
      </c>
      <c r="F1084" s="5" t="s">
        <v>517</v>
      </c>
      <c r="G1084" s="11">
        <v>266</v>
      </c>
      <c r="H1084" s="5">
        <v>61</v>
      </c>
      <c r="I1084" s="5" t="s">
        <v>234</v>
      </c>
      <c r="J1084" s="5">
        <v>60</v>
      </c>
      <c r="K1084" s="5" t="s">
        <v>250</v>
      </c>
      <c r="L1084" s="5">
        <v>77</v>
      </c>
      <c r="M1084" s="5" t="s">
        <v>238</v>
      </c>
      <c r="N1084" s="5">
        <v>68</v>
      </c>
      <c r="O1084" s="5" t="s">
        <v>366</v>
      </c>
    </row>
    <row r="1085" spans="1:15" x14ac:dyDescent="0.25">
      <c r="A1085" s="5">
        <v>1084</v>
      </c>
      <c r="B1085" s="5" t="s">
        <v>1646</v>
      </c>
      <c r="C1085" s="5" t="s">
        <v>253</v>
      </c>
      <c r="D1085" s="5" t="s">
        <v>486</v>
      </c>
      <c r="E1085" s="5" t="s">
        <v>757</v>
      </c>
      <c r="F1085" s="5" t="s">
        <v>299</v>
      </c>
      <c r="G1085" s="11">
        <v>200</v>
      </c>
      <c r="H1085" s="5">
        <v>49</v>
      </c>
      <c r="I1085" s="5" t="s">
        <v>228</v>
      </c>
      <c r="J1085" s="5">
        <v>51</v>
      </c>
      <c r="K1085" s="5" t="s">
        <v>234</v>
      </c>
      <c r="L1085" s="5">
        <v>50</v>
      </c>
      <c r="M1085" s="5" t="s">
        <v>229</v>
      </c>
      <c r="N1085" s="5">
        <v>50</v>
      </c>
      <c r="O1085" s="5" t="s">
        <v>277</v>
      </c>
    </row>
    <row r="1086" spans="1:15" x14ac:dyDescent="0.25">
      <c r="A1086" s="5">
        <v>1085</v>
      </c>
      <c r="B1086" s="5" t="s">
        <v>1647</v>
      </c>
      <c r="C1086" s="5" t="s">
        <v>223</v>
      </c>
      <c r="D1086" s="5" t="s">
        <v>340</v>
      </c>
      <c r="E1086" s="5" t="s">
        <v>420</v>
      </c>
      <c r="F1086" s="5" t="s">
        <v>229</v>
      </c>
      <c r="G1086" s="11">
        <v>223</v>
      </c>
      <c r="H1086" s="5">
        <v>62</v>
      </c>
      <c r="I1086" s="5" t="s">
        <v>227</v>
      </c>
      <c r="J1086" s="5">
        <v>42</v>
      </c>
      <c r="K1086" s="5" t="s">
        <v>228</v>
      </c>
      <c r="L1086" s="5">
        <v>68</v>
      </c>
      <c r="M1086" s="5" t="s">
        <v>229</v>
      </c>
      <c r="N1086" s="5">
        <v>51</v>
      </c>
      <c r="O1086" s="5" t="s">
        <v>257</v>
      </c>
    </row>
    <row r="1087" spans="1:15" x14ac:dyDescent="0.25">
      <c r="A1087" s="5">
        <v>1086</v>
      </c>
      <c r="B1087" s="5" t="s">
        <v>1648</v>
      </c>
      <c r="C1087" s="5" t="s">
        <v>253</v>
      </c>
      <c r="D1087" s="5" t="s">
        <v>224</v>
      </c>
      <c r="E1087" s="5" t="s">
        <v>950</v>
      </c>
      <c r="F1087" s="5" t="s">
        <v>250</v>
      </c>
      <c r="G1087" s="11">
        <v>234</v>
      </c>
      <c r="H1087" s="5">
        <v>73</v>
      </c>
      <c r="I1087" s="5" t="s">
        <v>320</v>
      </c>
      <c r="J1087" s="5">
        <v>51</v>
      </c>
      <c r="K1087" s="5" t="s">
        <v>250</v>
      </c>
      <c r="L1087" s="5">
        <v>57</v>
      </c>
      <c r="M1087" s="5" t="s">
        <v>234</v>
      </c>
      <c r="N1087" s="5">
        <v>53</v>
      </c>
      <c r="O1087" s="5" t="s">
        <v>251</v>
      </c>
    </row>
    <row r="1088" spans="1:15" x14ac:dyDescent="0.25">
      <c r="A1088" s="5">
        <v>1087</v>
      </c>
      <c r="B1088" s="5" t="s">
        <v>1649</v>
      </c>
      <c r="C1088" s="5" t="s">
        <v>253</v>
      </c>
      <c r="D1088" s="5" t="s">
        <v>470</v>
      </c>
      <c r="E1088" s="5" t="s">
        <v>826</v>
      </c>
      <c r="F1088" s="5" t="s">
        <v>495</v>
      </c>
      <c r="G1088" s="11">
        <v>252</v>
      </c>
      <c r="H1088" s="5">
        <v>57</v>
      </c>
      <c r="I1088" s="5" t="s">
        <v>442</v>
      </c>
      <c r="J1088" s="5">
        <v>69</v>
      </c>
      <c r="K1088" s="5" t="s">
        <v>234</v>
      </c>
      <c r="L1088" s="5">
        <v>56</v>
      </c>
      <c r="M1088" s="5" t="s">
        <v>229</v>
      </c>
      <c r="N1088" s="5">
        <v>70</v>
      </c>
      <c r="O1088" s="5" t="s">
        <v>257</v>
      </c>
    </row>
    <row r="1089" spans="1:15" x14ac:dyDescent="0.25">
      <c r="A1089" s="5">
        <v>1088</v>
      </c>
      <c r="B1089" s="5" t="s">
        <v>1650</v>
      </c>
      <c r="C1089" s="5" t="s">
        <v>253</v>
      </c>
      <c r="D1089" s="5" t="s">
        <v>302</v>
      </c>
      <c r="E1089" s="5" t="s">
        <v>497</v>
      </c>
      <c r="F1089" s="5" t="s">
        <v>276</v>
      </c>
      <c r="G1089" s="11">
        <v>202</v>
      </c>
      <c r="H1089" s="5">
        <v>57</v>
      </c>
      <c r="I1089" s="5" t="s">
        <v>228</v>
      </c>
      <c r="J1089" s="5">
        <v>68</v>
      </c>
      <c r="K1089" s="5" t="s">
        <v>234</v>
      </c>
      <c r="L1089" s="5">
        <v>44</v>
      </c>
      <c r="M1089" s="5" t="s">
        <v>229</v>
      </c>
      <c r="N1089" s="5">
        <v>33</v>
      </c>
      <c r="O1089" s="5" t="s">
        <v>277</v>
      </c>
    </row>
    <row r="1090" spans="1:15" x14ac:dyDescent="0.25">
      <c r="A1090" s="5">
        <v>1089</v>
      </c>
      <c r="B1090" s="5" t="s">
        <v>1651</v>
      </c>
      <c r="C1090" s="5" t="s">
        <v>223</v>
      </c>
      <c r="D1090" s="5" t="s">
        <v>372</v>
      </c>
      <c r="E1090" s="5" t="s">
        <v>516</v>
      </c>
      <c r="F1090" s="5" t="s">
        <v>250</v>
      </c>
      <c r="G1090" s="11">
        <v>250</v>
      </c>
      <c r="H1090" s="5">
        <v>74</v>
      </c>
      <c r="I1090" s="5" t="s">
        <v>250</v>
      </c>
      <c r="J1090" s="5">
        <v>55</v>
      </c>
      <c r="K1090" s="5" t="s">
        <v>442</v>
      </c>
      <c r="L1090" s="5">
        <v>65</v>
      </c>
      <c r="M1090" s="5" t="s">
        <v>234</v>
      </c>
      <c r="N1090" s="5">
        <v>56</v>
      </c>
      <c r="O1090" s="5" t="s">
        <v>251</v>
      </c>
    </row>
    <row r="1091" spans="1:15" x14ac:dyDescent="0.25">
      <c r="A1091" s="5">
        <v>1090</v>
      </c>
      <c r="B1091" s="5" t="s">
        <v>1652</v>
      </c>
      <c r="C1091" s="5" t="s">
        <v>223</v>
      </c>
      <c r="D1091" s="5" t="s">
        <v>470</v>
      </c>
      <c r="E1091" s="5" t="s">
        <v>1138</v>
      </c>
      <c r="F1091" s="5" t="s">
        <v>226</v>
      </c>
      <c r="G1091" s="11">
        <v>227</v>
      </c>
      <c r="H1091" s="5">
        <v>54</v>
      </c>
      <c r="I1091" s="5" t="s">
        <v>227</v>
      </c>
      <c r="J1091" s="5">
        <v>53</v>
      </c>
      <c r="K1091" s="5" t="s">
        <v>228</v>
      </c>
      <c r="L1091" s="5">
        <v>60</v>
      </c>
      <c r="M1091" s="5" t="s">
        <v>229</v>
      </c>
      <c r="N1091" s="5">
        <v>60</v>
      </c>
      <c r="O1091" s="5" t="s">
        <v>230</v>
      </c>
    </row>
    <row r="1092" spans="1:15" x14ac:dyDescent="0.25">
      <c r="A1092" s="5">
        <v>1091</v>
      </c>
      <c r="B1092" s="5" t="s">
        <v>1653</v>
      </c>
      <c r="C1092" s="5" t="s">
        <v>253</v>
      </c>
      <c r="D1092" s="5" t="s">
        <v>302</v>
      </c>
      <c r="E1092" s="5" t="s">
        <v>1191</v>
      </c>
      <c r="F1092" s="5" t="s">
        <v>279</v>
      </c>
      <c r="G1092" s="11">
        <v>215</v>
      </c>
      <c r="H1092" s="5">
        <v>65</v>
      </c>
      <c r="I1092" s="5" t="s">
        <v>228</v>
      </c>
      <c r="J1092" s="5">
        <v>54</v>
      </c>
      <c r="K1092" s="5" t="s">
        <v>234</v>
      </c>
      <c r="L1092" s="5">
        <v>54</v>
      </c>
      <c r="M1092" s="5" t="s">
        <v>229</v>
      </c>
      <c r="N1092" s="5">
        <v>42</v>
      </c>
      <c r="O1092" s="5" t="s">
        <v>257</v>
      </c>
    </row>
    <row r="1093" spans="1:15" x14ac:dyDescent="0.25">
      <c r="A1093" s="5">
        <v>1092</v>
      </c>
      <c r="B1093" s="5" t="s">
        <v>1654</v>
      </c>
      <c r="C1093" s="5" t="s">
        <v>223</v>
      </c>
      <c r="D1093" s="5" t="s">
        <v>349</v>
      </c>
      <c r="E1093" s="5" t="s">
        <v>1655</v>
      </c>
      <c r="F1093" s="5" t="s">
        <v>250</v>
      </c>
      <c r="G1093" s="11">
        <v>231</v>
      </c>
      <c r="H1093" s="5">
        <v>62</v>
      </c>
      <c r="I1093" s="5" t="s">
        <v>234</v>
      </c>
      <c r="J1093" s="5">
        <v>59</v>
      </c>
      <c r="K1093" s="5" t="s">
        <v>250</v>
      </c>
      <c r="L1093" s="5">
        <v>47</v>
      </c>
      <c r="M1093" s="5" t="s">
        <v>239</v>
      </c>
      <c r="N1093" s="5">
        <v>63</v>
      </c>
      <c r="O1093" s="5" t="s">
        <v>251</v>
      </c>
    </row>
    <row r="1094" spans="1:15" x14ac:dyDescent="0.25">
      <c r="A1094" s="5">
        <v>1093</v>
      </c>
      <c r="B1094" s="5" t="s">
        <v>1656</v>
      </c>
      <c r="C1094" s="5" t="s">
        <v>253</v>
      </c>
      <c r="D1094" s="5" t="s">
        <v>422</v>
      </c>
      <c r="E1094" s="5" t="s">
        <v>499</v>
      </c>
      <c r="F1094" s="5" t="s">
        <v>386</v>
      </c>
      <c r="G1094" s="11">
        <v>233</v>
      </c>
      <c r="H1094" s="5">
        <v>67</v>
      </c>
      <c r="I1094" s="5" t="s">
        <v>239</v>
      </c>
      <c r="J1094" s="5">
        <v>63</v>
      </c>
      <c r="K1094" s="5" t="s">
        <v>250</v>
      </c>
      <c r="L1094" s="5">
        <v>64</v>
      </c>
      <c r="M1094" s="5" t="s">
        <v>240</v>
      </c>
      <c r="N1094" s="5">
        <v>39</v>
      </c>
      <c r="O1094" s="5" t="s">
        <v>266</v>
      </c>
    </row>
    <row r="1095" spans="1:15" x14ac:dyDescent="0.25">
      <c r="A1095" s="5">
        <v>1094</v>
      </c>
      <c r="B1095" s="5" t="s">
        <v>1657</v>
      </c>
      <c r="C1095" s="5" t="s">
        <v>253</v>
      </c>
      <c r="D1095" s="5" t="s">
        <v>372</v>
      </c>
      <c r="E1095" s="5" t="s">
        <v>516</v>
      </c>
      <c r="F1095" s="5" t="s">
        <v>249</v>
      </c>
      <c r="G1095" s="11">
        <v>257</v>
      </c>
      <c r="H1095" s="5">
        <v>66</v>
      </c>
      <c r="I1095" s="5" t="s">
        <v>250</v>
      </c>
      <c r="J1095" s="5">
        <v>61</v>
      </c>
      <c r="K1095" s="5" t="s">
        <v>234</v>
      </c>
      <c r="L1095" s="5">
        <v>63</v>
      </c>
      <c r="M1095" s="5" t="s">
        <v>239</v>
      </c>
      <c r="N1095" s="5">
        <v>67</v>
      </c>
      <c r="O1095" s="5" t="s">
        <v>251</v>
      </c>
    </row>
    <row r="1096" spans="1:15" x14ac:dyDescent="0.25">
      <c r="A1096" s="5">
        <v>1095</v>
      </c>
      <c r="B1096" s="5" t="s">
        <v>1658</v>
      </c>
      <c r="C1096" s="5" t="s">
        <v>223</v>
      </c>
      <c r="D1096" s="5" t="s">
        <v>422</v>
      </c>
      <c r="E1096" s="5" t="s">
        <v>670</v>
      </c>
      <c r="F1096" s="5" t="s">
        <v>226</v>
      </c>
      <c r="G1096" s="11">
        <v>252</v>
      </c>
      <c r="H1096" s="5">
        <v>59</v>
      </c>
      <c r="I1096" s="5" t="s">
        <v>227</v>
      </c>
      <c r="J1096" s="5">
        <v>48</v>
      </c>
      <c r="K1096" s="5" t="s">
        <v>228</v>
      </c>
      <c r="L1096" s="5">
        <v>65</v>
      </c>
      <c r="M1096" s="5" t="s">
        <v>229</v>
      </c>
      <c r="N1096" s="5">
        <v>80</v>
      </c>
      <c r="O1096" s="5" t="s">
        <v>230</v>
      </c>
    </row>
    <row r="1097" spans="1:15" x14ac:dyDescent="0.25">
      <c r="A1097" s="5">
        <v>1096</v>
      </c>
      <c r="B1097" s="5" t="s">
        <v>1659</v>
      </c>
      <c r="C1097" s="5" t="s">
        <v>223</v>
      </c>
      <c r="D1097" s="5" t="s">
        <v>422</v>
      </c>
      <c r="E1097" s="5" t="s">
        <v>460</v>
      </c>
      <c r="F1097" s="5" t="s">
        <v>551</v>
      </c>
      <c r="G1097" s="11">
        <v>209</v>
      </c>
      <c r="H1097" s="5">
        <v>46</v>
      </c>
      <c r="I1097" s="5" t="s">
        <v>234</v>
      </c>
      <c r="J1097" s="5">
        <v>59</v>
      </c>
      <c r="K1097" s="5" t="s">
        <v>227</v>
      </c>
      <c r="L1097" s="5">
        <v>61</v>
      </c>
      <c r="M1097" s="5" t="s">
        <v>228</v>
      </c>
      <c r="N1097" s="5">
        <v>43</v>
      </c>
      <c r="O1097" s="5" t="s">
        <v>277</v>
      </c>
    </row>
    <row r="1098" spans="1:15" x14ac:dyDescent="0.25">
      <c r="A1098" s="5">
        <v>1097</v>
      </c>
      <c r="B1098" s="5" t="s">
        <v>1660</v>
      </c>
      <c r="C1098" s="5" t="s">
        <v>223</v>
      </c>
      <c r="D1098" s="5" t="s">
        <v>302</v>
      </c>
      <c r="E1098" s="5" t="s">
        <v>522</v>
      </c>
      <c r="F1098" s="5" t="s">
        <v>291</v>
      </c>
      <c r="G1098" s="11">
        <v>208</v>
      </c>
      <c r="H1098" s="5">
        <v>44</v>
      </c>
      <c r="I1098" s="5" t="s">
        <v>227</v>
      </c>
      <c r="J1098" s="5">
        <v>41</v>
      </c>
      <c r="K1098" s="5" t="s">
        <v>228</v>
      </c>
      <c r="L1098" s="5">
        <v>75</v>
      </c>
      <c r="M1098" s="5" t="s">
        <v>229</v>
      </c>
      <c r="N1098" s="5">
        <v>48</v>
      </c>
      <c r="O1098" s="5" t="s">
        <v>291</v>
      </c>
    </row>
    <row r="1099" spans="1:15" x14ac:dyDescent="0.25">
      <c r="A1099" s="5">
        <v>1098</v>
      </c>
      <c r="B1099" s="5" t="s">
        <v>1661</v>
      </c>
      <c r="C1099" s="5" t="s">
        <v>223</v>
      </c>
      <c r="D1099" s="5" t="s">
        <v>247</v>
      </c>
      <c r="E1099" s="5" t="s">
        <v>849</v>
      </c>
      <c r="F1099" s="5" t="s">
        <v>237</v>
      </c>
      <c r="G1099" s="11">
        <v>248</v>
      </c>
      <c r="H1099" s="5">
        <v>82</v>
      </c>
      <c r="I1099" s="5" t="s">
        <v>238</v>
      </c>
      <c r="J1099" s="5">
        <v>59</v>
      </c>
      <c r="K1099" s="5" t="s">
        <v>250</v>
      </c>
      <c r="L1099" s="5">
        <v>54</v>
      </c>
      <c r="M1099" s="5" t="s">
        <v>239</v>
      </c>
      <c r="N1099" s="5">
        <v>53</v>
      </c>
      <c r="O1099" s="5" t="s">
        <v>237</v>
      </c>
    </row>
    <row r="1100" spans="1:15" x14ac:dyDescent="0.25">
      <c r="A1100" s="5">
        <v>1099</v>
      </c>
      <c r="B1100" s="5" t="s">
        <v>1662</v>
      </c>
      <c r="C1100" s="5" t="s">
        <v>223</v>
      </c>
      <c r="D1100" s="5" t="s">
        <v>340</v>
      </c>
      <c r="E1100" s="5" t="s">
        <v>614</v>
      </c>
      <c r="F1100" s="5" t="s">
        <v>265</v>
      </c>
      <c r="G1100" s="11">
        <v>208</v>
      </c>
      <c r="H1100" s="5">
        <v>60</v>
      </c>
      <c r="I1100" s="5" t="s">
        <v>250</v>
      </c>
      <c r="J1100" s="5">
        <v>47</v>
      </c>
      <c r="K1100" s="5" t="s">
        <v>239</v>
      </c>
      <c r="L1100" s="5">
        <v>48</v>
      </c>
      <c r="M1100" s="5" t="s">
        <v>240</v>
      </c>
      <c r="N1100" s="5">
        <v>53</v>
      </c>
      <c r="O1100" s="5" t="s">
        <v>266</v>
      </c>
    </row>
    <row r="1101" spans="1:15" x14ac:dyDescent="0.25">
      <c r="A1101" s="5">
        <v>1100</v>
      </c>
      <c r="B1101" s="5" t="s">
        <v>1663</v>
      </c>
      <c r="C1101" s="5" t="s">
        <v>223</v>
      </c>
      <c r="D1101" s="5" t="s">
        <v>224</v>
      </c>
      <c r="E1101" s="5" t="s">
        <v>306</v>
      </c>
      <c r="F1101" s="5" t="s">
        <v>226</v>
      </c>
      <c r="G1101" s="11">
        <v>204</v>
      </c>
      <c r="H1101" s="5">
        <v>43</v>
      </c>
      <c r="I1101" s="5" t="s">
        <v>227</v>
      </c>
      <c r="J1101" s="5">
        <v>72</v>
      </c>
      <c r="K1101" s="5" t="s">
        <v>228</v>
      </c>
      <c r="L1101" s="5">
        <v>43</v>
      </c>
      <c r="M1101" s="5" t="s">
        <v>229</v>
      </c>
      <c r="N1101" s="5">
        <v>46</v>
      </c>
      <c r="O1101" s="5" t="s">
        <v>230</v>
      </c>
    </row>
    <row r="1102" spans="1:15" x14ac:dyDescent="0.25">
      <c r="A1102" s="5">
        <v>1101</v>
      </c>
      <c r="B1102" s="5" t="s">
        <v>1664</v>
      </c>
      <c r="C1102" s="5" t="s">
        <v>253</v>
      </c>
      <c r="D1102" s="5" t="s">
        <v>422</v>
      </c>
      <c r="E1102" s="5" t="s">
        <v>477</v>
      </c>
      <c r="F1102" s="5" t="s">
        <v>276</v>
      </c>
      <c r="G1102" s="11">
        <v>291</v>
      </c>
      <c r="H1102" s="5">
        <v>72</v>
      </c>
      <c r="I1102" s="5" t="s">
        <v>228</v>
      </c>
      <c r="J1102" s="5">
        <v>70</v>
      </c>
      <c r="K1102" s="5" t="s">
        <v>234</v>
      </c>
      <c r="L1102" s="5">
        <v>79</v>
      </c>
      <c r="M1102" s="5" t="s">
        <v>229</v>
      </c>
      <c r="N1102" s="5">
        <v>70</v>
      </c>
      <c r="O1102" s="5" t="s">
        <v>277</v>
      </c>
    </row>
    <row r="1103" spans="1:15" x14ac:dyDescent="0.25">
      <c r="A1103" s="5">
        <v>1102</v>
      </c>
      <c r="B1103" s="5" t="s">
        <v>1665</v>
      </c>
      <c r="C1103" s="5" t="s">
        <v>223</v>
      </c>
      <c r="D1103" s="5" t="s">
        <v>340</v>
      </c>
      <c r="E1103" s="5" t="s">
        <v>799</v>
      </c>
      <c r="F1103" s="5" t="s">
        <v>435</v>
      </c>
      <c r="G1103" s="11">
        <v>240</v>
      </c>
      <c r="H1103" s="5">
        <v>45</v>
      </c>
      <c r="I1103" s="5" t="s">
        <v>250</v>
      </c>
      <c r="J1103" s="5">
        <v>73</v>
      </c>
      <c r="K1103" s="5" t="s">
        <v>239</v>
      </c>
      <c r="L1103" s="5">
        <v>63</v>
      </c>
      <c r="M1103" s="5" t="s">
        <v>240</v>
      </c>
      <c r="N1103" s="5">
        <v>59</v>
      </c>
      <c r="O1103" s="5" t="s">
        <v>251</v>
      </c>
    </row>
    <row r="1104" spans="1:15" x14ac:dyDescent="0.25">
      <c r="A1104" s="5">
        <v>1103</v>
      </c>
      <c r="B1104" s="5" t="s">
        <v>1666</v>
      </c>
      <c r="C1104" s="5" t="s">
        <v>223</v>
      </c>
      <c r="D1104" s="5" t="s">
        <v>425</v>
      </c>
      <c r="E1104" s="5" t="s">
        <v>980</v>
      </c>
      <c r="F1104" s="5" t="s">
        <v>226</v>
      </c>
      <c r="G1104" s="11">
        <v>211</v>
      </c>
      <c r="H1104" s="5">
        <v>81</v>
      </c>
      <c r="I1104" s="5" t="s">
        <v>227</v>
      </c>
      <c r="J1104" s="5">
        <v>41</v>
      </c>
      <c r="K1104" s="5" t="s">
        <v>228</v>
      </c>
      <c r="L1104" s="5">
        <v>43</v>
      </c>
      <c r="M1104" s="5" t="s">
        <v>229</v>
      </c>
      <c r="N1104" s="5">
        <v>46</v>
      </c>
      <c r="O1104" s="5" t="s">
        <v>230</v>
      </c>
    </row>
    <row r="1105" spans="1:15" x14ac:dyDescent="0.25">
      <c r="A1105" s="5">
        <v>1104</v>
      </c>
      <c r="B1105" s="5" t="s">
        <v>1667</v>
      </c>
      <c r="C1105" s="5" t="s">
        <v>223</v>
      </c>
      <c r="D1105" s="5" t="s">
        <v>340</v>
      </c>
      <c r="E1105" s="5" t="s">
        <v>799</v>
      </c>
      <c r="F1105" s="5" t="s">
        <v>435</v>
      </c>
      <c r="G1105" s="11">
        <v>250</v>
      </c>
      <c r="H1105" s="5">
        <v>72</v>
      </c>
      <c r="I1105" s="5" t="s">
        <v>250</v>
      </c>
      <c r="J1105" s="5">
        <v>55</v>
      </c>
      <c r="K1105" s="5" t="s">
        <v>239</v>
      </c>
      <c r="L1105" s="5">
        <v>61</v>
      </c>
      <c r="M1105" s="5" t="s">
        <v>240</v>
      </c>
      <c r="N1105" s="5">
        <v>62</v>
      </c>
      <c r="O1105" s="5" t="s">
        <v>251</v>
      </c>
    </row>
    <row r="1106" spans="1:15" x14ac:dyDescent="0.25">
      <c r="A1106" s="5">
        <v>1105</v>
      </c>
      <c r="B1106" s="5" t="s">
        <v>1668</v>
      </c>
      <c r="C1106" s="5" t="s">
        <v>253</v>
      </c>
      <c r="D1106" s="5" t="s">
        <v>739</v>
      </c>
      <c r="E1106" s="5" t="s">
        <v>1669</v>
      </c>
      <c r="F1106" s="5" t="s">
        <v>250</v>
      </c>
      <c r="G1106" s="11">
        <v>235</v>
      </c>
      <c r="H1106" s="5">
        <v>70</v>
      </c>
      <c r="I1106" s="5" t="s">
        <v>250</v>
      </c>
      <c r="J1106" s="5">
        <v>44</v>
      </c>
      <c r="K1106" s="5" t="s">
        <v>239</v>
      </c>
      <c r="L1106" s="5">
        <v>57</v>
      </c>
      <c r="M1106" s="5" t="s">
        <v>234</v>
      </c>
      <c r="N1106" s="5">
        <v>64</v>
      </c>
      <c r="O1106" s="5" t="s">
        <v>251</v>
      </c>
    </row>
    <row r="1107" spans="1:15" x14ac:dyDescent="0.25">
      <c r="A1107" s="5">
        <v>1106</v>
      </c>
      <c r="B1107" s="5" t="s">
        <v>1670</v>
      </c>
      <c r="C1107" s="5" t="s">
        <v>253</v>
      </c>
      <c r="D1107" s="5" t="s">
        <v>302</v>
      </c>
      <c r="E1107" s="5" t="s">
        <v>1070</v>
      </c>
      <c r="F1107" s="5" t="s">
        <v>276</v>
      </c>
      <c r="G1107" s="11">
        <v>268</v>
      </c>
      <c r="H1107" s="5">
        <v>79</v>
      </c>
      <c r="I1107" s="5" t="s">
        <v>234</v>
      </c>
      <c r="J1107" s="5">
        <v>73</v>
      </c>
      <c r="K1107" s="5" t="s">
        <v>229</v>
      </c>
      <c r="L1107" s="5">
        <v>48</v>
      </c>
      <c r="M1107" s="5" t="s">
        <v>228</v>
      </c>
      <c r="N1107" s="5">
        <v>68</v>
      </c>
      <c r="O1107" s="5" t="s">
        <v>277</v>
      </c>
    </row>
    <row r="1108" spans="1:15" x14ac:dyDescent="0.25">
      <c r="A1108" s="5">
        <v>1107</v>
      </c>
      <c r="B1108" s="5" t="s">
        <v>1671</v>
      </c>
      <c r="C1108" s="5" t="s">
        <v>223</v>
      </c>
      <c r="D1108" s="5" t="s">
        <v>340</v>
      </c>
      <c r="E1108" s="5" t="s">
        <v>352</v>
      </c>
      <c r="F1108" s="5" t="s">
        <v>815</v>
      </c>
      <c r="G1108" s="11">
        <v>255</v>
      </c>
      <c r="H1108" s="5">
        <v>62</v>
      </c>
      <c r="I1108" s="5" t="s">
        <v>320</v>
      </c>
      <c r="J1108" s="5">
        <v>76</v>
      </c>
      <c r="K1108" s="5" t="s">
        <v>239</v>
      </c>
      <c r="L1108" s="5">
        <v>55</v>
      </c>
      <c r="M1108" s="5" t="s">
        <v>250</v>
      </c>
      <c r="N1108" s="5">
        <v>62</v>
      </c>
      <c r="O1108" s="5" t="s">
        <v>366</v>
      </c>
    </row>
    <row r="1109" spans="1:15" x14ac:dyDescent="0.25">
      <c r="A1109" s="5">
        <v>1108</v>
      </c>
      <c r="B1109" s="5" t="s">
        <v>1672</v>
      </c>
      <c r="C1109" s="5" t="s">
        <v>253</v>
      </c>
      <c r="D1109" s="5" t="s">
        <v>337</v>
      </c>
      <c r="E1109" s="5" t="s">
        <v>655</v>
      </c>
      <c r="F1109" s="5" t="s">
        <v>237</v>
      </c>
      <c r="G1109" s="11">
        <v>239</v>
      </c>
      <c r="H1109" s="5">
        <v>69</v>
      </c>
      <c r="I1109" s="5" t="s">
        <v>238</v>
      </c>
      <c r="J1109" s="5">
        <v>57</v>
      </c>
      <c r="K1109" s="5" t="s">
        <v>239</v>
      </c>
      <c r="L1109" s="5">
        <v>58</v>
      </c>
      <c r="M1109" s="5" t="s">
        <v>240</v>
      </c>
      <c r="N1109" s="5">
        <v>55</v>
      </c>
      <c r="O1109" s="5" t="s">
        <v>237</v>
      </c>
    </row>
    <row r="1110" spans="1:15" x14ac:dyDescent="0.25">
      <c r="A1110" s="5">
        <v>1109</v>
      </c>
      <c r="B1110" s="5" t="s">
        <v>1673</v>
      </c>
      <c r="C1110" s="5" t="s">
        <v>223</v>
      </c>
      <c r="D1110" s="5" t="s">
        <v>302</v>
      </c>
      <c r="E1110" s="5" t="s">
        <v>1070</v>
      </c>
      <c r="F1110" s="5" t="s">
        <v>631</v>
      </c>
      <c r="G1110" s="11">
        <v>241</v>
      </c>
      <c r="H1110" s="5">
        <v>72</v>
      </c>
      <c r="I1110" s="5" t="s">
        <v>227</v>
      </c>
      <c r="J1110" s="5">
        <v>68</v>
      </c>
      <c r="K1110" s="5" t="s">
        <v>228</v>
      </c>
      <c r="L1110" s="5">
        <v>61</v>
      </c>
      <c r="M1110" s="5" t="s">
        <v>229</v>
      </c>
      <c r="N1110" s="5">
        <v>40</v>
      </c>
      <c r="O1110" s="5" t="s">
        <v>257</v>
      </c>
    </row>
    <row r="1111" spans="1:15" x14ac:dyDescent="0.25">
      <c r="A1111" s="5">
        <v>1110</v>
      </c>
      <c r="B1111" s="5" t="s">
        <v>1674</v>
      </c>
      <c r="C1111" s="5" t="s">
        <v>223</v>
      </c>
      <c r="D1111" s="5" t="s">
        <v>349</v>
      </c>
      <c r="E1111" s="5" t="s">
        <v>919</v>
      </c>
      <c r="F1111" s="5" t="s">
        <v>226</v>
      </c>
      <c r="G1111" s="11">
        <v>218</v>
      </c>
      <c r="H1111" s="5">
        <v>56</v>
      </c>
      <c r="I1111" s="5" t="s">
        <v>227</v>
      </c>
      <c r="J1111" s="5">
        <v>71</v>
      </c>
      <c r="K1111" s="5" t="s">
        <v>228</v>
      </c>
      <c r="L1111" s="5">
        <v>45</v>
      </c>
      <c r="M1111" s="5" t="s">
        <v>229</v>
      </c>
      <c r="N1111" s="5">
        <v>46</v>
      </c>
      <c r="O1111" s="5" t="s">
        <v>230</v>
      </c>
    </row>
    <row r="1112" spans="1:15" x14ac:dyDescent="0.25">
      <c r="A1112" s="5">
        <v>1111</v>
      </c>
      <c r="B1112" s="5" t="s">
        <v>1675</v>
      </c>
      <c r="C1112" s="5" t="s">
        <v>223</v>
      </c>
      <c r="D1112" s="5" t="s">
        <v>340</v>
      </c>
      <c r="E1112" s="5" t="s">
        <v>799</v>
      </c>
      <c r="F1112" s="5" t="s">
        <v>226</v>
      </c>
      <c r="G1112" s="11">
        <v>273</v>
      </c>
      <c r="H1112" s="5">
        <v>62</v>
      </c>
      <c r="I1112" s="5" t="s">
        <v>229</v>
      </c>
      <c r="J1112" s="5">
        <v>80</v>
      </c>
      <c r="K1112" s="5" t="s">
        <v>228</v>
      </c>
      <c r="L1112" s="5">
        <v>67</v>
      </c>
      <c r="M1112" s="5" t="s">
        <v>227</v>
      </c>
      <c r="N1112" s="5">
        <v>64</v>
      </c>
      <c r="O1112" s="5" t="s">
        <v>230</v>
      </c>
    </row>
    <row r="1113" spans="1:15" x14ac:dyDescent="0.25">
      <c r="A1113" s="5">
        <v>1112</v>
      </c>
      <c r="B1113" s="5" t="s">
        <v>1676</v>
      </c>
      <c r="C1113" s="5" t="s">
        <v>223</v>
      </c>
      <c r="D1113" s="5" t="s">
        <v>425</v>
      </c>
      <c r="E1113" s="5" t="s">
        <v>700</v>
      </c>
      <c r="F1113" s="5" t="s">
        <v>245</v>
      </c>
      <c r="G1113" s="11">
        <v>209</v>
      </c>
      <c r="H1113" s="5">
        <v>58</v>
      </c>
      <c r="I1113" s="5" t="s">
        <v>227</v>
      </c>
      <c r="J1113" s="5">
        <v>54</v>
      </c>
      <c r="K1113" s="5" t="s">
        <v>228</v>
      </c>
      <c r="L1113" s="5">
        <v>50</v>
      </c>
      <c r="M1113" s="5" t="s">
        <v>229</v>
      </c>
      <c r="N1113" s="5">
        <v>47</v>
      </c>
      <c r="O1113" s="5" t="s">
        <v>230</v>
      </c>
    </row>
    <row r="1114" spans="1:15" x14ac:dyDescent="0.25">
      <c r="A1114" s="5">
        <v>1113</v>
      </c>
      <c r="B1114" s="5" t="s">
        <v>1677</v>
      </c>
      <c r="C1114" s="5" t="s">
        <v>253</v>
      </c>
      <c r="D1114" s="5" t="s">
        <v>232</v>
      </c>
      <c r="E1114" s="5" t="s">
        <v>273</v>
      </c>
      <c r="F1114" s="5" t="s">
        <v>304</v>
      </c>
      <c r="G1114" s="11">
        <v>231</v>
      </c>
      <c r="H1114" s="5">
        <v>62</v>
      </c>
      <c r="I1114" s="5" t="s">
        <v>234</v>
      </c>
      <c r="J1114" s="5">
        <v>57</v>
      </c>
      <c r="K1114" s="5" t="s">
        <v>229</v>
      </c>
      <c r="L1114" s="5">
        <v>67</v>
      </c>
      <c r="M1114" s="5" t="s">
        <v>228</v>
      </c>
      <c r="N1114" s="5">
        <v>45</v>
      </c>
      <c r="O1114" s="5" t="s">
        <v>277</v>
      </c>
    </row>
    <row r="1115" spans="1:15" x14ac:dyDescent="0.25">
      <c r="A1115" s="5">
        <v>1114</v>
      </c>
      <c r="B1115" s="5" t="s">
        <v>1678</v>
      </c>
      <c r="C1115" s="5" t="s">
        <v>223</v>
      </c>
      <c r="D1115" s="5" t="s">
        <v>302</v>
      </c>
      <c r="E1115" s="5" t="s">
        <v>462</v>
      </c>
      <c r="F1115" s="5" t="s">
        <v>250</v>
      </c>
      <c r="G1115" s="11">
        <v>203</v>
      </c>
      <c r="H1115" s="5">
        <v>45</v>
      </c>
      <c r="I1115" s="5" t="s">
        <v>250</v>
      </c>
      <c r="J1115" s="5">
        <v>45</v>
      </c>
      <c r="K1115" s="5" t="s">
        <v>234</v>
      </c>
      <c r="L1115" s="5">
        <v>52</v>
      </c>
      <c r="M1115" s="5" t="s">
        <v>239</v>
      </c>
      <c r="N1115" s="5">
        <v>61</v>
      </c>
      <c r="O1115" s="5" t="s">
        <v>251</v>
      </c>
    </row>
    <row r="1116" spans="1:15" x14ac:dyDescent="0.25">
      <c r="A1116" s="5">
        <v>1115</v>
      </c>
      <c r="B1116" s="5" t="s">
        <v>1679</v>
      </c>
      <c r="C1116" s="5" t="s">
        <v>223</v>
      </c>
      <c r="D1116" s="5" t="s">
        <v>739</v>
      </c>
      <c r="E1116" s="5" t="s">
        <v>1567</v>
      </c>
      <c r="F1116" s="5" t="s">
        <v>226</v>
      </c>
      <c r="G1116" s="11">
        <v>246</v>
      </c>
      <c r="H1116" s="5">
        <v>73</v>
      </c>
      <c r="I1116" s="5" t="s">
        <v>229</v>
      </c>
      <c r="J1116" s="5">
        <v>69</v>
      </c>
      <c r="K1116" s="5" t="s">
        <v>227</v>
      </c>
      <c r="L1116" s="5">
        <v>67</v>
      </c>
      <c r="M1116" s="5" t="s">
        <v>228</v>
      </c>
      <c r="N1116" s="5">
        <v>37</v>
      </c>
      <c r="O1116" s="5" t="s">
        <v>230</v>
      </c>
    </row>
    <row r="1117" spans="1:15" x14ac:dyDescent="0.25">
      <c r="A1117" s="5">
        <v>1116</v>
      </c>
      <c r="B1117" s="5" t="s">
        <v>1680</v>
      </c>
      <c r="C1117" s="5" t="s">
        <v>223</v>
      </c>
      <c r="D1117" s="5" t="s">
        <v>372</v>
      </c>
      <c r="E1117" s="5" t="s">
        <v>636</v>
      </c>
      <c r="F1117" s="5" t="s">
        <v>250</v>
      </c>
      <c r="G1117" s="11">
        <v>215</v>
      </c>
      <c r="H1117" s="5">
        <v>59</v>
      </c>
      <c r="I1117" s="5" t="s">
        <v>250</v>
      </c>
      <c r="J1117" s="5">
        <v>50</v>
      </c>
      <c r="K1117" s="5" t="s">
        <v>239</v>
      </c>
      <c r="L1117" s="5">
        <v>56</v>
      </c>
      <c r="M1117" s="5" t="s">
        <v>234</v>
      </c>
      <c r="N1117" s="5">
        <v>50</v>
      </c>
      <c r="O1117" s="5" t="s">
        <v>251</v>
      </c>
    </row>
    <row r="1118" spans="1:15" x14ac:dyDescent="0.25">
      <c r="A1118" s="5">
        <v>1117</v>
      </c>
      <c r="B1118" s="5" t="s">
        <v>1681</v>
      </c>
      <c r="C1118" s="5" t="s">
        <v>223</v>
      </c>
      <c r="D1118" s="5" t="s">
        <v>486</v>
      </c>
      <c r="E1118" s="5" t="s">
        <v>1095</v>
      </c>
      <c r="F1118" s="5" t="s">
        <v>674</v>
      </c>
      <c r="G1118" s="11">
        <v>200</v>
      </c>
      <c r="H1118" s="5">
        <v>66</v>
      </c>
      <c r="I1118" s="5" t="s">
        <v>240</v>
      </c>
      <c r="J1118" s="5">
        <v>58</v>
      </c>
      <c r="K1118" s="5" t="s">
        <v>629</v>
      </c>
      <c r="L1118" s="5">
        <v>40</v>
      </c>
      <c r="M1118" s="5" t="s">
        <v>436</v>
      </c>
      <c r="N1118" s="5">
        <v>36</v>
      </c>
      <c r="O1118" s="5" t="s">
        <v>266</v>
      </c>
    </row>
    <row r="1119" spans="1:15" x14ac:dyDescent="0.25">
      <c r="A1119" s="5">
        <v>1118</v>
      </c>
      <c r="B1119" s="5" t="s">
        <v>1682</v>
      </c>
      <c r="C1119" s="5" t="s">
        <v>223</v>
      </c>
      <c r="D1119" s="5" t="s">
        <v>486</v>
      </c>
      <c r="E1119" s="5" t="s">
        <v>624</v>
      </c>
      <c r="F1119" s="5" t="s">
        <v>271</v>
      </c>
      <c r="G1119" s="11">
        <v>251</v>
      </c>
      <c r="H1119" s="5">
        <v>58</v>
      </c>
      <c r="I1119" s="5" t="s">
        <v>227</v>
      </c>
      <c r="J1119" s="5">
        <v>61</v>
      </c>
      <c r="K1119" s="5" t="s">
        <v>228</v>
      </c>
      <c r="L1119" s="5">
        <v>65</v>
      </c>
      <c r="M1119" s="5" t="s">
        <v>229</v>
      </c>
      <c r="N1119" s="5">
        <v>67</v>
      </c>
      <c r="O1119" s="5" t="s">
        <v>230</v>
      </c>
    </row>
    <row r="1120" spans="1:15" x14ac:dyDescent="0.25">
      <c r="A1120" s="5">
        <v>1119</v>
      </c>
      <c r="B1120" s="5" t="s">
        <v>1683</v>
      </c>
      <c r="C1120" s="5" t="s">
        <v>223</v>
      </c>
      <c r="D1120" s="5" t="s">
        <v>422</v>
      </c>
      <c r="E1120" s="5" t="s">
        <v>445</v>
      </c>
      <c r="F1120" s="5" t="s">
        <v>279</v>
      </c>
      <c r="G1120" s="11">
        <v>207</v>
      </c>
      <c r="H1120" s="5">
        <v>47</v>
      </c>
      <c r="I1120" s="5" t="s">
        <v>234</v>
      </c>
      <c r="J1120" s="5">
        <v>62</v>
      </c>
      <c r="K1120" s="5" t="s">
        <v>227</v>
      </c>
      <c r="L1120" s="5">
        <v>49</v>
      </c>
      <c r="M1120" s="5" t="s">
        <v>229</v>
      </c>
      <c r="N1120" s="5">
        <v>49</v>
      </c>
      <c r="O1120" s="5" t="s">
        <v>257</v>
      </c>
    </row>
    <row r="1121" spans="1:15" x14ac:dyDescent="0.25">
      <c r="A1121" s="5">
        <v>1120</v>
      </c>
      <c r="B1121" s="5" t="s">
        <v>1684</v>
      </c>
      <c r="C1121" s="5" t="s">
        <v>223</v>
      </c>
      <c r="D1121" s="5" t="s">
        <v>340</v>
      </c>
      <c r="E1121" s="5" t="s">
        <v>1685</v>
      </c>
      <c r="F1121" s="5" t="s">
        <v>581</v>
      </c>
      <c r="G1121" s="11">
        <v>210</v>
      </c>
      <c r="H1121" s="5">
        <v>42</v>
      </c>
      <c r="I1121" s="5" t="s">
        <v>320</v>
      </c>
      <c r="J1121" s="5">
        <v>68</v>
      </c>
      <c r="K1121" s="5" t="s">
        <v>250</v>
      </c>
      <c r="L1121" s="5">
        <v>43</v>
      </c>
      <c r="M1121" s="5" t="s">
        <v>234</v>
      </c>
      <c r="N1121" s="5">
        <v>57</v>
      </c>
      <c r="O1121" s="5" t="s">
        <v>366</v>
      </c>
    </row>
    <row r="1122" spans="1:15" x14ac:dyDescent="0.25">
      <c r="A1122" s="5">
        <v>1121</v>
      </c>
      <c r="B1122" s="5" t="s">
        <v>1686</v>
      </c>
      <c r="C1122" s="5" t="s">
        <v>253</v>
      </c>
      <c r="D1122" s="5" t="s">
        <v>344</v>
      </c>
      <c r="E1122" s="5" t="s">
        <v>1687</v>
      </c>
      <c r="F1122" s="5" t="s">
        <v>276</v>
      </c>
      <c r="G1122" s="11">
        <v>263</v>
      </c>
      <c r="H1122" s="5">
        <v>66</v>
      </c>
      <c r="I1122" s="5" t="s">
        <v>228</v>
      </c>
      <c r="J1122" s="5">
        <v>67</v>
      </c>
      <c r="K1122" s="5" t="s">
        <v>234</v>
      </c>
      <c r="L1122" s="5">
        <v>63</v>
      </c>
      <c r="M1122" s="5" t="s">
        <v>229</v>
      </c>
      <c r="N1122" s="5">
        <v>67</v>
      </c>
      <c r="O1122" s="5" t="s">
        <v>277</v>
      </c>
    </row>
    <row r="1123" spans="1:15" x14ac:dyDescent="0.25">
      <c r="A1123" s="5">
        <v>1122</v>
      </c>
      <c r="B1123" s="5" t="s">
        <v>1688</v>
      </c>
      <c r="C1123" s="5" t="s">
        <v>223</v>
      </c>
      <c r="D1123" s="5" t="s">
        <v>1689</v>
      </c>
      <c r="E1123" s="5" t="s">
        <v>1690</v>
      </c>
      <c r="F1123" s="5" t="s">
        <v>237</v>
      </c>
      <c r="G1123" s="11">
        <v>261</v>
      </c>
      <c r="H1123" s="5">
        <v>69</v>
      </c>
      <c r="I1123" s="5" t="s">
        <v>238</v>
      </c>
      <c r="J1123" s="5">
        <v>63</v>
      </c>
      <c r="K1123" s="5" t="s">
        <v>239</v>
      </c>
      <c r="L1123" s="5">
        <v>68</v>
      </c>
      <c r="M1123" s="5" t="s">
        <v>240</v>
      </c>
      <c r="N1123" s="5">
        <v>61</v>
      </c>
      <c r="O1123" s="5" t="s">
        <v>237</v>
      </c>
    </row>
    <row r="1124" spans="1:15" x14ac:dyDescent="0.25">
      <c r="A1124" s="5">
        <v>1123</v>
      </c>
      <c r="B1124" s="5" t="s">
        <v>1691</v>
      </c>
      <c r="C1124" s="5" t="s">
        <v>223</v>
      </c>
      <c r="D1124" s="5" t="s">
        <v>261</v>
      </c>
      <c r="E1124" s="5" t="s">
        <v>1178</v>
      </c>
      <c r="F1124" s="5" t="s">
        <v>237</v>
      </c>
      <c r="G1124" s="11">
        <v>215</v>
      </c>
      <c r="H1124" s="5">
        <v>60</v>
      </c>
      <c r="I1124" s="5" t="s">
        <v>238</v>
      </c>
      <c r="J1124" s="5">
        <v>47</v>
      </c>
      <c r="K1124" s="5" t="s">
        <v>239</v>
      </c>
      <c r="L1124" s="5">
        <v>56</v>
      </c>
      <c r="M1124" s="5" t="s">
        <v>240</v>
      </c>
      <c r="N1124" s="5">
        <v>52</v>
      </c>
      <c r="O1124" s="5" t="s">
        <v>237</v>
      </c>
    </row>
    <row r="1125" spans="1:15" x14ac:dyDescent="0.25">
      <c r="A1125" s="5">
        <v>1124</v>
      </c>
      <c r="B1125" s="5" t="s">
        <v>1692</v>
      </c>
      <c r="C1125" s="5" t="s">
        <v>223</v>
      </c>
      <c r="D1125" s="5" t="s">
        <v>302</v>
      </c>
      <c r="E1125" s="5" t="s">
        <v>737</v>
      </c>
      <c r="F1125" s="5" t="s">
        <v>386</v>
      </c>
      <c r="G1125" s="11">
        <v>201</v>
      </c>
      <c r="H1125" s="5">
        <v>52</v>
      </c>
      <c r="I1125" s="5" t="s">
        <v>238</v>
      </c>
      <c r="J1125" s="5">
        <v>51</v>
      </c>
      <c r="K1125" s="5" t="s">
        <v>239</v>
      </c>
      <c r="L1125" s="5">
        <v>51</v>
      </c>
      <c r="M1125" s="5" t="s">
        <v>240</v>
      </c>
      <c r="N1125" s="5">
        <v>47</v>
      </c>
      <c r="O1125" s="5" t="s">
        <v>266</v>
      </c>
    </row>
    <row r="1126" spans="1:15" x14ac:dyDescent="0.25">
      <c r="A1126" s="5">
        <v>1125</v>
      </c>
      <c r="B1126" s="5" t="s">
        <v>1693</v>
      </c>
      <c r="C1126" s="5" t="s">
        <v>253</v>
      </c>
      <c r="D1126" s="5" t="s">
        <v>302</v>
      </c>
      <c r="E1126" s="5" t="s">
        <v>1129</v>
      </c>
      <c r="F1126" s="5" t="s">
        <v>250</v>
      </c>
      <c r="G1126" s="11">
        <v>223</v>
      </c>
      <c r="H1126" s="5">
        <v>44</v>
      </c>
      <c r="I1126" s="5" t="s">
        <v>234</v>
      </c>
      <c r="J1126" s="5">
        <v>52</v>
      </c>
      <c r="K1126" s="5" t="s">
        <v>250</v>
      </c>
      <c r="L1126" s="5">
        <v>63</v>
      </c>
      <c r="M1126" s="5" t="s">
        <v>239</v>
      </c>
      <c r="N1126" s="5">
        <v>64</v>
      </c>
      <c r="O1126" s="5" t="s">
        <v>251</v>
      </c>
    </row>
    <row r="1127" spans="1:15" x14ac:dyDescent="0.25">
      <c r="A1127" s="5">
        <v>1126</v>
      </c>
      <c r="B1127" s="5" t="s">
        <v>1694</v>
      </c>
      <c r="C1127" s="5" t="s">
        <v>253</v>
      </c>
      <c r="D1127" s="5" t="s">
        <v>349</v>
      </c>
      <c r="E1127" s="5" t="s">
        <v>867</v>
      </c>
      <c r="F1127" s="5" t="s">
        <v>250</v>
      </c>
      <c r="G1127" s="11">
        <v>226</v>
      </c>
      <c r="H1127" s="5">
        <v>46</v>
      </c>
      <c r="I1127" s="5" t="s">
        <v>234</v>
      </c>
      <c r="J1127" s="5">
        <v>64</v>
      </c>
      <c r="K1127" s="5" t="s">
        <v>250</v>
      </c>
      <c r="L1127" s="5">
        <v>50</v>
      </c>
      <c r="M1127" s="5" t="s">
        <v>239</v>
      </c>
      <c r="N1127" s="5">
        <v>66</v>
      </c>
      <c r="O1127" s="5" t="s">
        <v>251</v>
      </c>
    </row>
    <row r="1128" spans="1:15" x14ac:dyDescent="0.25">
      <c r="A1128" s="5">
        <v>1127</v>
      </c>
      <c r="B1128" s="5" t="s">
        <v>1695</v>
      </c>
      <c r="C1128" s="5" t="s">
        <v>223</v>
      </c>
      <c r="D1128" s="5" t="s">
        <v>340</v>
      </c>
      <c r="E1128" s="5" t="s">
        <v>799</v>
      </c>
      <c r="F1128" s="5" t="s">
        <v>237</v>
      </c>
      <c r="G1128" s="11">
        <v>269</v>
      </c>
      <c r="H1128" s="5">
        <v>69</v>
      </c>
      <c r="I1128" s="5" t="s">
        <v>250</v>
      </c>
      <c r="J1128" s="5">
        <v>76</v>
      </c>
      <c r="K1128" s="5" t="s">
        <v>240</v>
      </c>
      <c r="L1128" s="5">
        <v>61</v>
      </c>
      <c r="M1128" s="5" t="s">
        <v>234</v>
      </c>
      <c r="N1128" s="5">
        <v>63</v>
      </c>
      <c r="O1128" s="5" t="s">
        <v>237</v>
      </c>
    </row>
    <row r="1129" spans="1:15" x14ac:dyDescent="0.25">
      <c r="A1129" s="5">
        <v>1128</v>
      </c>
      <c r="B1129" s="5" t="s">
        <v>1696</v>
      </c>
      <c r="C1129" s="5" t="s">
        <v>223</v>
      </c>
      <c r="D1129" s="5" t="s">
        <v>486</v>
      </c>
      <c r="E1129" s="5" t="s">
        <v>1095</v>
      </c>
      <c r="F1129" s="5" t="s">
        <v>229</v>
      </c>
      <c r="G1129" s="11">
        <v>258</v>
      </c>
      <c r="H1129" s="5">
        <v>63</v>
      </c>
      <c r="I1129" s="5" t="s">
        <v>234</v>
      </c>
      <c r="J1129" s="5">
        <v>63</v>
      </c>
      <c r="K1129" s="5" t="s">
        <v>229</v>
      </c>
      <c r="L1129" s="5">
        <v>69</v>
      </c>
      <c r="M1129" s="5" t="s">
        <v>228</v>
      </c>
      <c r="N1129" s="5">
        <v>63</v>
      </c>
      <c r="O1129" s="5" t="s">
        <v>257</v>
      </c>
    </row>
    <row r="1130" spans="1:15" x14ac:dyDescent="0.25">
      <c r="A1130" s="5">
        <v>1129</v>
      </c>
      <c r="B1130" s="5" t="s">
        <v>1697</v>
      </c>
      <c r="C1130" s="5" t="s">
        <v>223</v>
      </c>
      <c r="D1130" s="5" t="s">
        <v>302</v>
      </c>
      <c r="E1130" s="5" t="s">
        <v>497</v>
      </c>
      <c r="F1130" s="5" t="s">
        <v>386</v>
      </c>
      <c r="G1130" s="11">
        <v>200</v>
      </c>
      <c r="H1130" s="5">
        <v>59</v>
      </c>
      <c r="I1130" s="5" t="s">
        <v>239</v>
      </c>
      <c r="J1130" s="5">
        <v>67</v>
      </c>
      <c r="K1130" s="5" t="s">
        <v>240</v>
      </c>
      <c r="L1130" s="5">
        <v>38</v>
      </c>
      <c r="M1130" s="5" t="s">
        <v>234</v>
      </c>
      <c r="N1130" s="5">
        <v>36</v>
      </c>
      <c r="O1130" s="5" t="s">
        <v>266</v>
      </c>
    </row>
    <row r="1131" spans="1:15" x14ac:dyDescent="0.25">
      <c r="A1131" s="5">
        <v>1130</v>
      </c>
      <c r="B1131" s="5" t="s">
        <v>1698</v>
      </c>
      <c r="C1131" s="5" t="s">
        <v>223</v>
      </c>
      <c r="D1131" s="5" t="s">
        <v>340</v>
      </c>
      <c r="E1131" s="5" t="s">
        <v>799</v>
      </c>
      <c r="F1131" s="5" t="s">
        <v>237</v>
      </c>
      <c r="G1131" s="11">
        <v>278</v>
      </c>
      <c r="H1131" s="5">
        <v>78</v>
      </c>
      <c r="I1131" s="5" t="s">
        <v>238</v>
      </c>
      <c r="J1131" s="5">
        <v>66</v>
      </c>
      <c r="K1131" s="5" t="s">
        <v>239</v>
      </c>
      <c r="L1131" s="5">
        <v>68</v>
      </c>
      <c r="M1131" s="5" t="s">
        <v>240</v>
      </c>
      <c r="N1131" s="5">
        <v>66</v>
      </c>
      <c r="O1131" s="5" t="s">
        <v>237</v>
      </c>
    </row>
    <row r="1132" spans="1:15" x14ac:dyDescent="0.25">
      <c r="A1132" s="5">
        <v>1131</v>
      </c>
      <c r="B1132" s="5" t="s">
        <v>1699</v>
      </c>
      <c r="C1132" s="5" t="s">
        <v>223</v>
      </c>
      <c r="D1132" s="5" t="s">
        <v>486</v>
      </c>
      <c r="E1132" s="5" t="s">
        <v>624</v>
      </c>
      <c r="F1132" s="5" t="s">
        <v>250</v>
      </c>
      <c r="G1132" s="11">
        <v>237</v>
      </c>
      <c r="H1132" s="5">
        <v>76</v>
      </c>
      <c r="I1132" s="5" t="s">
        <v>250</v>
      </c>
      <c r="J1132" s="5">
        <v>61</v>
      </c>
      <c r="K1132" s="5" t="s">
        <v>239</v>
      </c>
      <c r="L1132" s="5">
        <v>41</v>
      </c>
      <c r="M1132" s="5" t="s">
        <v>234</v>
      </c>
      <c r="N1132" s="5">
        <v>59</v>
      </c>
      <c r="O1132" s="5" t="s">
        <v>251</v>
      </c>
    </row>
    <row r="1133" spans="1:15" x14ac:dyDescent="0.25">
      <c r="A1133" s="5">
        <v>1132</v>
      </c>
      <c r="B1133" s="5" t="s">
        <v>1700</v>
      </c>
      <c r="C1133" s="5" t="s">
        <v>223</v>
      </c>
      <c r="D1133" s="5" t="s">
        <v>340</v>
      </c>
      <c r="E1133" s="5" t="s">
        <v>341</v>
      </c>
      <c r="F1133" s="5" t="s">
        <v>291</v>
      </c>
      <c r="G1133" s="11">
        <v>244</v>
      </c>
      <c r="H1133" s="5">
        <v>43</v>
      </c>
      <c r="I1133" s="5" t="s">
        <v>227</v>
      </c>
      <c r="J1133" s="5">
        <v>69</v>
      </c>
      <c r="K1133" s="5" t="s">
        <v>228</v>
      </c>
      <c r="L1133" s="5">
        <v>62</v>
      </c>
      <c r="M1133" s="5" t="s">
        <v>229</v>
      </c>
      <c r="N1133" s="5">
        <v>70</v>
      </c>
      <c r="O1133" s="5" t="s">
        <v>291</v>
      </c>
    </row>
    <row r="1134" spans="1:15" x14ac:dyDescent="0.25">
      <c r="A1134" s="5">
        <v>1133</v>
      </c>
      <c r="B1134" s="5" t="s">
        <v>1701</v>
      </c>
      <c r="C1134" s="5" t="s">
        <v>223</v>
      </c>
      <c r="D1134" s="5" t="s">
        <v>372</v>
      </c>
      <c r="E1134" s="5" t="s">
        <v>1702</v>
      </c>
      <c r="F1134" s="5" t="s">
        <v>237</v>
      </c>
      <c r="G1134" s="11">
        <v>259</v>
      </c>
      <c r="H1134" s="5">
        <v>64</v>
      </c>
      <c r="I1134" s="5" t="s">
        <v>238</v>
      </c>
      <c r="J1134" s="5">
        <v>68</v>
      </c>
      <c r="K1134" s="5" t="s">
        <v>239</v>
      </c>
      <c r="L1134" s="5">
        <v>67</v>
      </c>
      <c r="M1134" s="5" t="s">
        <v>240</v>
      </c>
      <c r="N1134" s="5">
        <v>60</v>
      </c>
      <c r="O1134" s="5" t="s">
        <v>237</v>
      </c>
    </row>
    <row r="1135" spans="1:15" x14ac:dyDescent="0.25">
      <c r="A1135" s="5">
        <v>1134</v>
      </c>
      <c r="B1135" s="5" t="s">
        <v>1703</v>
      </c>
      <c r="C1135" s="5" t="s">
        <v>253</v>
      </c>
      <c r="D1135" s="5" t="s">
        <v>486</v>
      </c>
      <c r="E1135" s="5" t="s">
        <v>1597</v>
      </c>
      <c r="F1135" s="5" t="s">
        <v>250</v>
      </c>
      <c r="G1135" s="11">
        <v>276</v>
      </c>
      <c r="H1135" s="5">
        <v>63</v>
      </c>
      <c r="I1135" s="5" t="s">
        <v>442</v>
      </c>
      <c r="J1135" s="5">
        <v>77</v>
      </c>
      <c r="K1135" s="5" t="s">
        <v>250</v>
      </c>
      <c r="L1135" s="5">
        <v>76</v>
      </c>
      <c r="M1135" s="5" t="s">
        <v>234</v>
      </c>
      <c r="N1135" s="5">
        <v>60</v>
      </c>
      <c r="O1135" s="5" t="s">
        <v>251</v>
      </c>
    </row>
    <row r="1136" spans="1:15" x14ac:dyDescent="0.25">
      <c r="A1136" s="5">
        <v>1135</v>
      </c>
      <c r="B1136" s="5" t="s">
        <v>1704</v>
      </c>
      <c r="C1136" s="5" t="s">
        <v>253</v>
      </c>
      <c r="D1136" s="5" t="s">
        <v>340</v>
      </c>
      <c r="E1136" s="5" t="s">
        <v>341</v>
      </c>
      <c r="F1136" s="5" t="s">
        <v>299</v>
      </c>
      <c r="G1136" s="11">
        <v>235</v>
      </c>
      <c r="H1136" s="5">
        <v>63</v>
      </c>
      <c r="I1136" s="5" t="s">
        <v>228</v>
      </c>
      <c r="J1136" s="5">
        <v>49</v>
      </c>
      <c r="K1136" s="5" t="s">
        <v>234</v>
      </c>
      <c r="L1136" s="5">
        <v>59</v>
      </c>
      <c r="M1136" s="5" t="s">
        <v>229</v>
      </c>
      <c r="N1136" s="5">
        <v>64</v>
      </c>
      <c r="O1136" s="5" t="s">
        <v>277</v>
      </c>
    </row>
    <row r="1137" spans="1:15" x14ac:dyDescent="0.25">
      <c r="A1137" s="5">
        <v>1136</v>
      </c>
      <c r="B1137" s="5" t="s">
        <v>1705</v>
      </c>
      <c r="C1137" s="5" t="s">
        <v>253</v>
      </c>
      <c r="D1137" s="5" t="s">
        <v>302</v>
      </c>
      <c r="E1137" s="5" t="s">
        <v>1070</v>
      </c>
      <c r="F1137" s="5" t="s">
        <v>299</v>
      </c>
      <c r="G1137" s="11">
        <v>250</v>
      </c>
      <c r="H1137" s="5">
        <v>45</v>
      </c>
      <c r="I1137" s="5" t="s">
        <v>228</v>
      </c>
      <c r="J1137" s="5">
        <v>75</v>
      </c>
      <c r="K1137" s="5" t="s">
        <v>234</v>
      </c>
      <c r="L1137" s="5">
        <v>65</v>
      </c>
      <c r="M1137" s="5" t="s">
        <v>229</v>
      </c>
      <c r="N1137" s="5">
        <v>65</v>
      </c>
      <c r="O1137" s="5" t="s">
        <v>277</v>
      </c>
    </row>
    <row r="1138" spans="1:15" x14ac:dyDescent="0.25">
      <c r="A1138" s="5">
        <v>1137</v>
      </c>
      <c r="B1138" s="5" t="s">
        <v>1706</v>
      </c>
      <c r="C1138" s="5" t="s">
        <v>253</v>
      </c>
      <c r="D1138" s="5" t="s">
        <v>372</v>
      </c>
      <c r="E1138" s="5" t="s">
        <v>373</v>
      </c>
      <c r="F1138" s="5" t="s">
        <v>386</v>
      </c>
      <c r="G1138" s="11">
        <v>233</v>
      </c>
      <c r="H1138" s="5">
        <v>64</v>
      </c>
      <c r="I1138" s="5" t="s">
        <v>239</v>
      </c>
      <c r="J1138" s="5">
        <v>63</v>
      </c>
      <c r="K1138" s="5" t="s">
        <v>227</v>
      </c>
      <c r="L1138" s="5">
        <v>49</v>
      </c>
      <c r="M1138" s="5" t="s">
        <v>240</v>
      </c>
      <c r="N1138" s="5">
        <v>57</v>
      </c>
      <c r="O1138" s="5" t="s">
        <v>266</v>
      </c>
    </row>
    <row r="1139" spans="1:15" x14ac:dyDescent="0.25">
      <c r="A1139" s="5">
        <v>1138</v>
      </c>
      <c r="B1139" s="5" t="s">
        <v>1707</v>
      </c>
      <c r="C1139" s="5" t="s">
        <v>253</v>
      </c>
      <c r="D1139" s="5" t="s">
        <v>422</v>
      </c>
      <c r="E1139" s="5" t="s">
        <v>423</v>
      </c>
      <c r="F1139" s="5" t="s">
        <v>237</v>
      </c>
      <c r="G1139" s="11">
        <v>258</v>
      </c>
      <c r="H1139" s="5">
        <v>69</v>
      </c>
      <c r="I1139" s="5" t="s">
        <v>238</v>
      </c>
      <c r="J1139" s="5">
        <v>62</v>
      </c>
      <c r="K1139" s="5" t="s">
        <v>239</v>
      </c>
      <c r="L1139" s="5">
        <v>73</v>
      </c>
      <c r="M1139" s="5" t="s">
        <v>240</v>
      </c>
      <c r="N1139" s="5">
        <v>54</v>
      </c>
      <c r="O1139" s="5" t="s">
        <v>237</v>
      </c>
    </row>
    <row r="1140" spans="1:15" x14ac:dyDescent="0.25">
      <c r="A1140" s="5">
        <v>1139</v>
      </c>
      <c r="B1140" s="5" t="s">
        <v>1708</v>
      </c>
      <c r="C1140" s="5" t="s">
        <v>253</v>
      </c>
      <c r="D1140" s="5" t="s">
        <v>422</v>
      </c>
      <c r="E1140" s="5" t="s">
        <v>423</v>
      </c>
      <c r="F1140" s="5" t="s">
        <v>250</v>
      </c>
      <c r="G1140" s="11">
        <v>205</v>
      </c>
      <c r="H1140" s="5">
        <v>45</v>
      </c>
      <c r="I1140" s="5" t="s">
        <v>320</v>
      </c>
      <c r="J1140" s="5">
        <v>64</v>
      </c>
      <c r="K1140" s="5" t="s">
        <v>250</v>
      </c>
      <c r="L1140" s="5">
        <v>41</v>
      </c>
      <c r="M1140" s="5" t="s">
        <v>234</v>
      </c>
      <c r="N1140" s="5">
        <v>55</v>
      </c>
      <c r="O1140" s="5" t="s">
        <v>251</v>
      </c>
    </row>
    <row r="1141" spans="1:15" x14ac:dyDescent="0.25">
      <c r="A1141" s="5">
        <v>1140</v>
      </c>
      <c r="B1141" s="5" t="s">
        <v>1709</v>
      </c>
      <c r="C1141" s="5" t="s">
        <v>223</v>
      </c>
      <c r="D1141" s="5" t="s">
        <v>340</v>
      </c>
      <c r="E1141" s="5" t="s">
        <v>708</v>
      </c>
      <c r="F1141" s="5" t="s">
        <v>245</v>
      </c>
      <c r="G1141" s="11">
        <v>263</v>
      </c>
      <c r="H1141" s="5">
        <v>63</v>
      </c>
      <c r="I1141" s="5" t="s">
        <v>228</v>
      </c>
      <c r="J1141" s="5">
        <v>63</v>
      </c>
      <c r="K1141" s="5" t="s">
        <v>229</v>
      </c>
      <c r="L1141" s="5">
        <v>69</v>
      </c>
      <c r="M1141" s="5" t="s">
        <v>227</v>
      </c>
      <c r="N1141" s="5">
        <v>68</v>
      </c>
      <c r="O1141" s="5" t="s">
        <v>230</v>
      </c>
    </row>
    <row r="1142" spans="1:15" x14ac:dyDescent="0.25">
      <c r="A1142" s="5">
        <v>1141</v>
      </c>
      <c r="B1142" s="5" t="s">
        <v>1710</v>
      </c>
      <c r="C1142" s="5" t="s">
        <v>223</v>
      </c>
      <c r="D1142" s="5" t="s">
        <v>232</v>
      </c>
      <c r="E1142" s="5" t="s">
        <v>290</v>
      </c>
      <c r="F1142" s="5" t="s">
        <v>265</v>
      </c>
      <c r="G1142" s="11">
        <v>203</v>
      </c>
      <c r="H1142" s="5">
        <v>45</v>
      </c>
      <c r="I1142" s="5" t="s">
        <v>238</v>
      </c>
      <c r="J1142" s="5">
        <v>50</v>
      </c>
      <c r="K1142" s="5" t="s">
        <v>239</v>
      </c>
      <c r="L1142" s="5">
        <v>50</v>
      </c>
      <c r="M1142" s="5" t="s">
        <v>240</v>
      </c>
      <c r="N1142" s="5">
        <v>58</v>
      </c>
      <c r="O1142" s="5" t="s">
        <v>266</v>
      </c>
    </row>
    <row r="1143" spans="1:15" x14ac:dyDescent="0.25">
      <c r="A1143" s="5">
        <v>1142</v>
      </c>
      <c r="B1143" s="5" t="s">
        <v>1711</v>
      </c>
      <c r="C1143" s="5" t="s">
        <v>253</v>
      </c>
      <c r="D1143" s="5" t="s">
        <v>422</v>
      </c>
      <c r="E1143" s="5" t="s">
        <v>460</v>
      </c>
      <c r="F1143" s="5" t="s">
        <v>237</v>
      </c>
      <c r="G1143" s="11">
        <v>237</v>
      </c>
      <c r="H1143" s="5">
        <v>72</v>
      </c>
      <c r="I1143" s="5" t="s">
        <v>238</v>
      </c>
      <c r="J1143" s="5">
        <v>48</v>
      </c>
      <c r="K1143" s="5" t="s">
        <v>239</v>
      </c>
      <c r="L1143" s="5">
        <v>66</v>
      </c>
      <c r="M1143" s="5" t="s">
        <v>240</v>
      </c>
      <c r="N1143" s="5">
        <v>51</v>
      </c>
      <c r="O1143" s="5" t="s">
        <v>237</v>
      </c>
    </row>
    <row r="1144" spans="1:15" x14ac:dyDescent="0.25">
      <c r="A1144" s="5">
        <v>1143</v>
      </c>
      <c r="B1144" s="5" t="s">
        <v>1712</v>
      </c>
      <c r="C1144" s="5" t="s">
        <v>253</v>
      </c>
      <c r="D1144" s="5" t="s">
        <v>247</v>
      </c>
      <c r="E1144" s="5" t="s">
        <v>1369</v>
      </c>
      <c r="F1144" s="5" t="s">
        <v>299</v>
      </c>
      <c r="G1144" s="11">
        <v>233</v>
      </c>
      <c r="H1144" s="5">
        <v>65</v>
      </c>
      <c r="I1144" s="5" t="s">
        <v>228</v>
      </c>
      <c r="J1144" s="5">
        <v>55</v>
      </c>
      <c r="K1144" s="5" t="s">
        <v>234</v>
      </c>
      <c r="L1144" s="5">
        <v>54</v>
      </c>
      <c r="M1144" s="5" t="s">
        <v>229</v>
      </c>
      <c r="N1144" s="5">
        <v>59</v>
      </c>
      <c r="O1144" s="5" t="s">
        <v>277</v>
      </c>
    </row>
    <row r="1145" spans="1:15" x14ac:dyDescent="0.25">
      <c r="A1145" s="5">
        <v>1144</v>
      </c>
      <c r="B1145" s="5" t="s">
        <v>1713</v>
      </c>
      <c r="C1145" s="5" t="s">
        <v>253</v>
      </c>
      <c r="D1145" s="5" t="s">
        <v>224</v>
      </c>
      <c r="E1145" s="5" t="s">
        <v>311</v>
      </c>
      <c r="F1145" s="5" t="s">
        <v>335</v>
      </c>
      <c r="G1145" s="11">
        <v>233</v>
      </c>
      <c r="H1145" s="5">
        <v>43</v>
      </c>
      <c r="I1145" s="5" t="s">
        <v>239</v>
      </c>
      <c r="J1145" s="5">
        <v>64</v>
      </c>
      <c r="K1145" s="5" t="s">
        <v>320</v>
      </c>
      <c r="L1145" s="5">
        <v>71</v>
      </c>
      <c r="M1145" s="5" t="s">
        <v>240</v>
      </c>
      <c r="N1145" s="5">
        <v>55</v>
      </c>
      <c r="O1145" s="5" t="s">
        <v>266</v>
      </c>
    </row>
    <row r="1146" spans="1:15" x14ac:dyDescent="0.25">
      <c r="A1146" s="5">
        <v>1145</v>
      </c>
      <c r="B1146" s="5" t="s">
        <v>1714</v>
      </c>
      <c r="C1146" s="5" t="s">
        <v>223</v>
      </c>
      <c r="D1146" s="5" t="s">
        <v>425</v>
      </c>
      <c r="E1146" s="5" t="s">
        <v>993</v>
      </c>
      <c r="F1146" s="5" t="s">
        <v>250</v>
      </c>
      <c r="G1146" s="11">
        <v>242</v>
      </c>
      <c r="H1146" s="5">
        <v>81</v>
      </c>
      <c r="I1146" s="5" t="s">
        <v>239</v>
      </c>
      <c r="J1146" s="5">
        <v>40</v>
      </c>
      <c r="K1146" s="5" t="s">
        <v>250</v>
      </c>
      <c r="L1146" s="5">
        <v>62</v>
      </c>
      <c r="M1146" s="5" t="s">
        <v>234</v>
      </c>
      <c r="N1146" s="5">
        <v>59</v>
      </c>
      <c r="O1146" s="5" t="s">
        <v>251</v>
      </c>
    </row>
    <row r="1147" spans="1:15" x14ac:dyDescent="0.25">
      <c r="A1147" s="5">
        <v>1146</v>
      </c>
      <c r="B1147" s="5" t="s">
        <v>1715</v>
      </c>
      <c r="C1147" s="5" t="s">
        <v>253</v>
      </c>
      <c r="D1147" s="5" t="s">
        <v>869</v>
      </c>
      <c r="E1147" s="5" t="s">
        <v>1716</v>
      </c>
      <c r="F1147" s="5" t="s">
        <v>279</v>
      </c>
      <c r="G1147" s="11">
        <v>202</v>
      </c>
      <c r="H1147" s="5">
        <v>54</v>
      </c>
      <c r="I1147" s="5" t="s">
        <v>227</v>
      </c>
      <c r="J1147" s="5">
        <v>47</v>
      </c>
      <c r="K1147" s="5" t="s">
        <v>228</v>
      </c>
      <c r="L1147" s="5">
        <v>47</v>
      </c>
      <c r="M1147" s="5" t="s">
        <v>229</v>
      </c>
      <c r="N1147" s="5">
        <v>54</v>
      </c>
      <c r="O1147" s="5" t="s">
        <v>257</v>
      </c>
    </row>
    <row r="1148" spans="1:15" x14ac:dyDescent="0.25">
      <c r="A1148" s="5">
        <v>1147</v>
      </c>
      <c r="B1148" s="5" t="s">
        <v>1717</v>
      </c>
      <c r="C1148" s="5" t="s">
        <v>253</v>
      </c>
      <c r="D1148" s="5" t="s">
        <v>261</v>
      </c>
      <c r="E1148" s="5" t="s">
        <v>1294</v>
      </c>
      <c r="F1148" s="5" t="s">
        <v>276</v>
      </c>
      <c r="G1148" s="11">
        <v>240</v>
      </c>
      <c r="H1148" s="5">
        <v>55</v>
      </c>
      <c r="I1148" s="5" t="s">
        <v>228</v>
      </c>
      <c r="J1148" s="5">
        <v>59</v>
      </c>
      <c r="K1148" s="5" t="s">
        <v>234</v>
      </c>
      <c r="L1148" s="5">
        <v>66</v>
      </c>
      <c r="M1148" s="5" t="s">
        <v>229</v>
      </c>
      <c r="N1148" s="5">
        <v>60</v>
      </c>
      <c r="O1148" s="5" t="s">
        <v>277</v>
      </c>
    </row>
    <row r="1149" spans="1:15" x14ac:dyDescent="0.25">
      <c r="A1149" s="5">
        <v>1148</v>
      </c>
      <c r="B1149" s="5" t="s">
        <v>1718</v>
      </c>
      <c r="C1149" s="5" t="s">
        <v>223</v>
      </c>
      <c r="D1149" s="5" t="s">
        <v>422</v>
      </c>
      <c r="E1149" s="5" t="s">
        <v>460</v>
      </c>
      <c r="F1149" s="5" t="s">
        <v>226</v>
      </c>
      <c r="G1149" s="11">
        <v>219</v>
      </c>
      <c r="H1149" s="5">
        <v>68</v>
      </c>
      <c r="I1149" s="5" t="s">
        <v>227</v>
      </c>
      <c r="J1149" s="5">
        <v>47</v>
      </c>
      <c r="K1149" s="5" t="s">
        <v>228</v>
      </c>
      <c r="L1149" s="5">
        <v>35</v>
      </c>
      <c r="M1149" s="5" t="s">
        <v>229</v>
      </c>
      <c r="N1149" s="5">
        <v>69</v>
      </c>
      <c r="O1149" s="5" t="s">
        <v>230</v>
      </c>
    </row>
    <row r="1150" spans="1:15" x14ac:dyDescent="0.25">
      <c r="A1150" s="5">
        <v>1149</v>
      </c>
      <c r="B1150" s="5" t="s">
        <v>1719</v>
      </c>
      <c r="C1150" s="5" t="s">
        <v>253</v>
      </c>
      <c r="D1150" s="5" t="s">
        <v>224</v>
      </c>
      <c r="E1150" s="5" t="s">
        <v>313</v>
      </c>
      <c r="F1150" s="5" t="s">
        <v>249</v>
      </c>
      <c r="G1150" s="11">
        <v>235</v>
      </c>
      <c r="H1150" s="5">
        <v>63</v>
      </c>
      <c r="I1150" s="5" t="s">
        <v>240</v>
      </c>
      <c r="J1150" s="5">
        <v>60</v>
      </c>
      <c r="K1150" s="5" t="s">
        <v>239</v>
      </c>
      <c r="L1150" s="5">
        <v>68</v>
      </c>
      <c r="M1150" s="5" t="s">
        <v>238</v>
      </c>
      <c r="N1150" s="5">
        <v>44</v>
      </c>
      <c r="O1150" s="5" t="s">
        <v>251</v>
      </c>
    </row>
    <row r="1151" spans="1:15" x14ac:dyDescent="0.25">
      <c r="A1151" s="5">
        <v>1150</v>
      </c>
      <c r="B1151" s="5" t="s">
        <v>1720</v>
      </c>
      <c r="C1151" s="5" t="s">
        <v>223</v>
      </c>
      <c r="D1151" s="5" t="s">
        <v>302</v>
      </c>
      <c r="E1151" s="5" t="s">
        <v>1070</v>
      </c>
      <c r="F1151" s="5" t="s">
        <v>250</v>
      </c>
      <c r="G1151" s="11">
        <v>231</v>
      </c>
      <c r="H1151" s="5">
        <v>37</v>
      </c>
      <c r="I1151" s="5" t="s">
        <v>250</v>
      </c>
      <c r="J1151" s="5">
        <v>65</v>
      </c>
      <c r="K1151" s="5" t="s">
        <v>239</v>
      </c>
      <c r="L1151" s="5">
        <v>64</v>
      </c>
      <c r="M1151" s="5" t="s">
        <v>234</v>
      </c>
      <c r="N1151" s="5">
        <v>65</v>
      </c>
      <c r="O1151" s="5" t="s">
        <v>251</v>
      </c>
    </row>
    <row r="1152" spans="1:15" x14ac:dyDescent="0.25">
      <c r="A1152" s="5">
        <v>1151</v>
      </c>
      <c r="B1152" s="5" t="s">
        <v>1721</v>
      </c>
      <c r="C1152" s="5" t="s">
        <v>223</v>
      </c>
      <c r="D1152" s="5" t="s">
        <v>297</v>
      </c>
      <c r="E1152" s="5" t="s">
        <v>298</v>
      </c>
      <c r="F1152" s="5" t="s">
        <v>226</v>
      </c>
      <c r="G1152" s="11">
        <v>224</v>
      </c>
      <c r="H1152" s="5">
        <v>47</v>
      </c>
      <c r="I1152" s="5" t="s">
        <v>227</v>
      </c>
      <c r="J1152" s="5">
        <v>69</v>
      </c>
      <c r="K1152" s="5" t="s">
        <v>228</v>
      </c>
      <c r="L1152" s="5">
        <v>43</v>
      </c>
      <c r="M1152" s="5" t="s">
        <v>229</v>
      </c>
      <c r="N1152" s="5">
        <v>65</v>
      </c>
      <c r="O1152" s="5" t="s">
        <v>230</v>
      </c>
    </row>
    <row r="1153" spans="1:15" x14ac:dyDescent="0.25">
      <c r="A1153" s="5">
        <v>1152</v>
      </c>
      <c r="B1153" s="5" t="s">
        <v>1722</v>
      </c>
      <c r="C1153" s="5" t="s">
        <v>223</v>
      </c>
      <c r="D1153" s="5" t="s">
        <v>422</v>
      </c>
      <c r="E1153" s="5" t="s">
        <v>423</v>
      </c>
      <c r="F1153" s="5" t="s">
        <v>250</v>
      </c>
      <c r="G1153" s="11">
        <v>240</v>
      </c>
      <c r="H1153" s="5">
        <v>71</v>
      </c>
      <c r="I1153" s="5" t="s">
        <v>234</v>
      </c>
      <c r="J1153" s="5">
        <v>63</v>
      </c>
      <c r="K1153" s="5" t="s">
        <v>250</v>
      </c>
      <c r="L1153" s="5">
        <v>64</v>
      </c>
      <c r="M1153" s="5" t="s">
        <v>239</v>
      </c>
      <c r="N1153" s="5">
        <v>42</v>
      </c>
      <c r="O1153" s="5" t="s">
        <v>251</v>
      </c>
    </row>
    <row r="1154" spans="1:15" x14ac:dyDescent="0.25">
      <c r="A1154" s="5">
        <v>1153</v>
      </c>
      <c r="B1154" s="5" t="s">
        <v>1723</v>
      </c>
      <c r="C1154" s="5" t="s">
        <v>253</v>
      </c>
      <c r="D1154" s="5" t="s">
        <v>340</v>
      </c>
      <c r="E1154" s="5" t="s">
        <v>799</v>
      </c>
      <c r="F1154" s="5" t="s">
        <v>226</v>
      </c>
      <c r="G1154" s="11">
        <v>299</v>
      </c>
      <c r="H1154" s="5">
        <v>62</v>
      </c>
      <c r="I1154" s="5" t="s">
        <v>227</v>
      </c>
      <c r="J1154" s="5">
        <v>75</v>
      </c>
      <c r="K1154" s="5" t="s">
        <v>228</v>
      </c>
      <c r="L1154" s="5">
        <v>69</v>
      </c>
      <c r="M1154" s="5" t="s">
        <v>229</v>
      </c>
      <c r="N1154" s="5">
        <v>93</v>
      </c>
      <c r="O1154" s="5" t="s">
        <v>230</v>
      </c>
    </row>
    <row r="1155" spans="1:15" x14ac:dyDescent="0.25">
      <c r="A1155" s="5">
        <v>1154</v>
      </c>
      <c r="B1155" s="5" t="s">
        <v>1724</v>
      </c>
      <c r="C1155" s="5" t="s">
        <v>253</v>
      </c>
      <c r="D1155" s="5" t="s">
        <v>422</v>
      </c>
      <c r="E1155" s="5" t="s">
        <v>610</v>
      </c>
      <c r="F1155" s="5" t="s">
        <v>250</v>
      </c>
      <c r="G1155" s="11">
        <v>203</v>
      </c>
      <c r="H1155" s="5">
        <v>56</v>
      </c>
      <c r="I1155" s="5" t="s">
        <v>250</v>
      </c>
      <c r="J1155" s="5">
        <v>50</v>
      </c>
      <c r="K1155" s="5" t="s">
        <v>239</v>
      </c>
      <c r="L1155" s="5">
        <v>44</v>
      </c>
      <c r="M1155" s="5" t="s">
        <v>234</v>
      </c>
      <c r="N1155" s="5">
        <v>53</v>
      </c>
      <c r="O1155" s="5" t="s">
        <v>251</v>
      </c>
    </row>
    <row r="1156" spans="1:15" x14ac:dyDescent="0.25">
      <c r="A1156" s="5">
        <v>1155</v>
      </c>
      <c r="B1156" s="5" t="s">
        <v>1725</v>
      </c>
      <c r="C1156" s="5" t="s">
        <v>223</v>
      </c>
      <c r="D1156" s="5" t="s">
        <v>302</v>
      </c>
      <c r="E1156" s="5" t="s">
        <v>1129</v>
      </c>
      <c r="F1156" s="5" t="s">
        <v>291</v>
      </c>
      <c r="G1156" s="11">
        <v>204</v>
      </c>
      <c r="H1156" s="5">
        <v>66</v>
      </c>
      <c r="I1156" s="5" t="s">
        <v>227</v>
      </c>
      <c r="J1156" s="5">
        <v>56</v>
      </c>
      <c r="K1156" s="5" t="s">
        <v>228</v>
      </c>
      <c r="L1156" s="5">
        <v>39</v>
      </c>
      <c r="M1156" s="5" t="s">
        <v>229</v>
      </c>
      <c r="N1156" s="5">
        <v>43</v>
      </c>
      <c r="O1156" s="5" t="s">
        <v>291</v>
      </c>
    </row>
    <row r="1157" spans="1:15" x14ac:dyDescent="0.25">
      <c r="A1157" s="5">
        <v>1156</v>
      </c>
      <c r="B1157" s="5" t="s">
        <v>1726</v>
      </c>
      <c r="C1157" s="5" t="s">
        <v>223</v>
      </c>
      <c r="D1157" s="5" t="s">
        <v>224</v>
      </c>
      <c r="E1157" s="5" t="s">
        <v>313</v>
      </c>
      <c r="F1157" s="5" t="s">
        <v>250</v>
      </c>
      <c r="G1157" s="11">
        <v>218</v>
      </c>
      <c r="H1157" s="5">
        <v>43</v>
      </c>
      <c r="I1157" s="5" t="s">
        <v>238</v>
      </c>
      <c r="J1157" s="5">
        <v>41</v>
      </c>
      <c r="K1157" s="5" t="s">
        <v>320</v>
      </c>
      <c r="L1157" s="5">
        <v>58</v>
      </c>
      <c r="M1157" s="5" t="s">
        <v>250</v>
      </c>
      <c r="N1157" s="5">
        <v>76</v>
      </c>
      <c r="O1157" s="5" t="s">
        <v>251</v>
      </c>
    </row>
    <row r="1158" spans="1:15" x14ac:dyDescent="0.25">
      <c r="A1158" s="5">
        <v>1157</v>
      </c>
      <c r="B1158" s="5" t="s">
        <v>1727</v>
      </c>
      <c r="C1158" s="5" t="s">
        <v>253</v>
      </c>
      <c r="D1158" s="5" t="s">
        <v>302</v>
      </c>
      <c r="E1158" s="5" t="s">
        <v>532</v>
      </c>
      <c r="F1158" s="5" t="s">
        <v>308</v>
      </c>
      <c r="G1158" s="11">
        <v>226</v>
      </c>
      <c r="H1158" s="5">
        <v>62</v>
      </c>
      <c r="I1158" s="5" t="s">
        <v>250</v>
      </c>
      <c r="J1158" s="5">
        <v>55</v>
      </c>
      <c r="K1158" s="5" t="s">
        <v>436</v>
      </c>
      <c r="L1158" s="5">
        <v>54</v>
      </c>
      <c r="M1158" s="5" t="s">
        <v>629</v>
      </c>
      <c r="N1158" s="5">
        <v>55</v>
      </c>
      <c r="O1158" s="5" t="s">
        <v>266</v>
      </c>
    </row>
    <row r="1159" spans="1:15" x14ac:dyDescent="0.25">
      <c r="A1159" s="5">
        <v>1158</v>
      </c>
      <c r="B1159" s="5" t="s">
        <v>1728</v>
      </c>
      <c r="C1159" s="5" t="s">
        <v>253</v>
      </c>
      <c r="D1159" s="5" t="s">
        <v>486</v>
      </c>
      <c r="E1159" s="5" t="s">
        <v>624</v>
      </c>
      <c r="F1159" s="5" t="s">
        <v>304</v>
      </c>
      <c r="G1159" s="11">
        <v>209</v>
      </c>
      <c r="H1159" s="5">
        <v>49</v>
      </c>
      <c r="I1159" s="5" t="s">
        <v>228</v>
      </c>
      <c r="J1159" s="5">
        <v>65</v>
      </c>
      <c r="K1159" s="5" t="s">
        <v>234</v>
      </c>
      <c r="L1159" s="5">
        <v>60</v>
      </c>
      <c r="M1159" s="5" t="s">
        <v>229</v>
      </c>
      <c r="N1159" s="5">
        <v>35</v>
      </c>
      <c r="O1159" s="5" t="s">
        <v>277</v>
      </c>
    </row>
    <row r="1160" spans="1:15" x14ac:dyDescent="0.25">
      <c r="A1160" s="5">
        <v>1159</v>
      </c>
      <c r="B1160" s="5" t="s">
        <v>1729</v>
      </c>
      <c r="C1160" s="5" t="s">
        <v>253</v>
      </c>
      <c r="D1160" s="5" t="s">
        <v>422</v>
      </c>
      <c r="E1160" s="5" t="s">
        <v>477</v>
      </c>
      <c r="F1160" s="5" t="s">
        <v>299</v>
      </c>
      <c r="G1160" s="11">
        <v>255</v>
      </c>
      <c r="H1160" s="5">
        <v>74</v>
      </c>
      <c r="I1160" s="5" t="s">
        <v>228</v>
      </c>
      <c r="J1160" s="5">
        <v>52</v>
      </c>
      <c r="K1160" s="5" t="s">
        <v>234</v>
      </c>
      <c r="L1160" s="5">
        <v>71</v>
      </c>
      <c r="M1160" s="5" t="s">
        <v>229</v>
      </c>
      <c r="N1160" s="5">
        <v>58</v>
      </c>
      <c r="O1160" s="5" t="s">
        <v>277</v>
      </c>
    </row>
    <row r="1161" spans="1:15" x14ac:dyDescent="0.25">
      <c r="A1161" s="5">
        <v>1160</v>
      </c>
      <c r="B1161" s="5" t="s">
        <v>1730</v>
      </c>
      <c r="C1161" s="5" t="s">
        <v>223</v>
      </c>
      <c r="D1161" s="5" t="s">
        <v>344</v>
      </c>
      <c r="E1161" s="5" t="s">
        <v>1011</v>
      </c>
      <c r="F1161" s="5" t="s">
        <v>435</v>
      </c>
      <c r="G1161" s="11">
        <v>204</v>
      </c>
      <c r="H1161" s="5">
        <v>45</v>
      </c>
      <c r="I1161" s="5" t="s">
        <v>250</v>
      </c>
      <c r="J1161" s="5">
        <v>39</v>
      </c>
      <c r="K1161" s="5" t="s">
        <v>239</v>
      </c>
      <c r="L1161" s="5">
        <v>49</v>
      </c>
      <c r="M1161" s="5" t="s">
        <v>234</v>
      </c>
      <c r="N1161" s="5">
        <v>71</v>
      </c>
      <c r="O1161" s="5" t="s">
        <v>251</v>
      </c>
    </row>
    <row r="1162" spans="1:15" x14ac:dyDescent="0.25">
      <c r="A1162" s="5">
        <v>1161</v>
      </c>
      <c r="B1162" s="5" t="s">
        <v>1731</v>
      </c>
      <c r="C1162" s="5" t="s">
        <v>253</v>
      </c>
      <c r="D1162" s="5" t="s">
        <v>422</v>
      </c>
      <c r="E1162" s="5" t="s">
        <v>432</v>
      </c>
      <c r="F1162" s="5" t="s">
        <v>631</v>
      </c>
      <c r="G1162" s="11">
        <v>207</v>
      </c>
      <c r="H1162" s="5">
        <v>207</v>
      </c>
      <c r="I1162" s="5">
        <v>54</v>
      </c>
      <c r="J1162" s="5" t="s">
        <v>1732</v>
      </c>
      <c r="K1162" s="5">
        <v>55</v>
      </c>
      <c r="L1162" s="5" t="s">
        <v>1732</v>
      </c>
      <c r="M1162" s="5">
        <v>42</v>
      </c>
      <c r="N1162" s="5" t="s">
        <v>1732</v>
      </c>
      <c r="O1162" s="5" t="s">
        <v>1732</v>
      </c>
    </row>
    <row r="1163" spans="1:15" x14ac:dyDescent="0.25">
      <c r="A1163" s="5">
        <v>1162</v>
      </c>
      <c r="B1163" s="5" t="s">
        <v>1733</v>
      </c>
      <c r="C1163" s="5" t="s">
        <v>253</v>
      </c>
      <c r="D1163" s="5" t="s">
        <v>470</v>
      </c>
      <c r="E1163" s="5" t="s">
        <v>1118</v>
      </c>
      <c r="F1163" s="5" t="s">
        <v>315</v>
      </c>
      <c r="G1163" s="11">
        <v>250</v>
      </c>
      <c r="H1163" s="5">
        <v>65</v>
      </c>
      <c r="I1163" s="5" t="s">
        <v>234</v>
      </c>
      <c r="J1163" s="5">
        <v>56</v>
      </c>
      <c r="K1163" s="5" t="s">
        <v>250</v>
      </c>
      <c r="L1163" s="5">
        <v>66</v>
      </c>
      <c r="M1163" s="5" t="s">
        <v>239</v>
      </c>
      <c r="N1163" s="5">
        <v>63</v>
      </c>
      <c r="O1163" s="5" t="s">
        <v>266</v>
      </c>
    </row>
    <row r="1164" spans="1:15" x14ac:dyDescent="0.25">
      <c r="A1164" s="5">
        <v>1163</v>
      </c>
      <c r="B1164" s="5" t="s">
        <v>1734</v>
      </c>
      <c r="C1164" s="5" t="s">
        <v>223</v>
      </c>
      <c r="D1164" s="5" t="s">
        <v>486</v>
      </c>
      <c r="E1164" s="5" t="s">
        <v>698</v>
      </c>
      <c r="F1164" s="5" t="s">
        <v>245</v>
      </c>
      <c r="G1164" s="11">
        <v>213</v>
      </c>
      <c r="H1164" s="5">
        <v>56</v>
      </c>
      <c r="I1164" s="5" t="s">
        <v>227</v>
      </c>
      <c r="J1164" s="5">
        <v>55</v>
      </c>
      <c r="K1164" s="5" t="s">
        <v>228</v>
      </c>
      <c r="L1164" s="5">
        <v>55</v>
      </c>
      <c r="M1164" s="5" t="s">
        <v>229</v>
      </c>
      <c r="N1164" s="5">
        <v>47</v>
      </c>
      <c r="O1164" s="5" t="s">
        <v>230</v>
      </c>
    </row>
    <row r="1165" spans="1:15" x14ac:dyDescent="0.25">
      <c r="A1165" s="5">
        <v>1164</v>
      </c>
      <c r="B1165" s="5" t="s">
        <v>1735</v>
      </c>
      <c r="C1165" s="5" t="s">
        <v>253</v>
      </c>
      <c r="D1165" s="5" t="s">
        <v>302</v>
      </c>
      <c r="E1165" s="5" t="s">
        <v>677</v>
      </c>
      <c r="F1165" s="5" t="s">
        <v>795</v>
      </c>
      <c r="G1165" s="11">
        <v>220</v>
      </c>
      <c r="H1165" s="5">
        <v>64</v>
      </c>
      <c r="I1165" s="5" t="s">
        <v>228</v>
      </c>
      <c r="J1165" s="5">
        <v>65</v>
      </c>
      <c r="K1165" s="5" t="s">
        <v>234</v>
      </c>
      <c r="L1165" s="5">
        <v>60</v>
      </c>
      <c r="M1165" s="5" t="s">
        <v>229</v>
      </c>
      <c r="N1165" s="5">
        <v>31</v>
      </c>
      <c r="O1165" s="5" t="s">
        <v>277</v>
      </c>
    </row>
    <row r="1166" spans="1:15" x14ac:dyDescent="0.25">
      <c r="A1166" s="5">
        <v>1165</v>
      </c>
      <c r="B1166" s="5" t="s">
        <v>1736</v>
      </c>
      <c r="C1166" s="5" t="s">
        <v>253</v>
      </c>
      <c r="D1166" s="5" t="s">
        <v>247</v>
      </c>
      <c r="E1166" s="5" t="s">
        <v>248</v>
      </c>
      <c r="F1166" s="5" t="s">
        <v>299</v>
      </c>
      <c r="G1166" s="11">
        <v>269</v>
      </c>
      <c r="H1166" s="5">
        <v>70</v>
      </c>
      <c r="I1166" s="5" t="s">
        <v>234</v>
      </c>
      <c r="J1166" s="5">
        <v>63</v>
      </c>
      <c r="K1166" s="5" t="s">
        <v>229</v>
      </c>
      <c r="L1166" s="5">
        <v>69</v>
      </c>
      <c r="M1166" s="5" t="s">
        <v>228</v>
      </c>
      <c r="N1166" s="5">
        <v>67</v>
      </c>
      <c r="O1166" s="5" t="s">
        <v>277</v>
      </c>
    </row>
    <row r="1167" spans="1:15" x14ac:dyDescent="0.25">
      <c r="A1167" s="5">
        <v>1166</v>
      </c>
      <c r="B1167" s="5" t="s">
        <v>1737</v>
      </c>
      <c r="C1167" s="5" t="s">
        <v>253</v>
      </c>
      <c r="D1167" s="5" t="s">
        <v>302</v>
      </c>
      <c r="E1167" s="5" t="s">
        <v>522</v>
      </c>
      <c r="F1167" s="5" t="s">
        <v>250</v>
      </c>
      <c r="G1167" s="11">
        <v>209</v>
      </c>
      <c r="H1167" s="5">
        <v>43</v>
      </c>
      <c r="I1167" s="5" t="s">
        <v>320</v>
      </c>
      <c r="J1167" s="5">
        <v>55</v>
      </c>
      <c r="K1167" s="5" t="s">
        <v>250</v>
      </c>
      <c r="L1167" s="5">
        <v>53</v>
      </c>
      <c r="M1167" s="5" t="s">
        <v>234</v>
      </c>
      <c r="N1167" s="5">
        <v>58</v>
      </c>
      <c r="O1167" s="5" t="s">
        <v>251</v>
      </c>
    </row>
    <row r="1168" spans="1:15" x14ac:dyDescent="0.25">
      <c r="A1168" s="5">
        <v>1167</v>
      </c>
      <c r="B1168" s="5" t="s">
        <v>1738</v>
      </c>
      <c r="C1168" s="5" t="s">
        <v>253</v>
      </c>
      <c r="D1168" s="5" t="s">
        <v>486</v>
      </c>
      <c r="E1168" s="5" t="s">
        <v>757</v>
      </c>
      <c r="F1168" s="5" t="s">
        <v>249</v>
      </c>
      <c r="G1168" s="11">
        <v>233</v>
      </c>
      <c r="H1168" s="5">
        <v>44</v>
      </c>
      <c r="I1168" s="5" t="s">
        <v>320</v>
      </c>
      <c r="J1168" s="5">
        <v>73</v>
      </c>
      <c r="K1168" s="5" t="s">
        <v>239</v>
      </c>
      <c r="L1168" s="5">
        <v>64</v>
      </c>
      <c r="M1168" s="5" t="s">
        <v>234</v>
      </c>
      <c r="N1168" s="5">
        <v>52</v>
      </c>
      <c r="O1168" s="5" t="s">
        <v>251</v>
      </c>
    </row>
    <row r="1169" spans="1:15" x14ac:dyDescent="0.25">
      <c r="A1169" s="5">
        <v>1168</v>
      </c>
      <c r="B1169" s="5" t="s">
        <v>1739</v>
      </c>
      <c r="C1169" s="5" t="s">
        <v>253</v>
      </c>
      <c r="D1169" s="5" t="s">
        <v>302</v>
      </c>
      <c r="E1169" s="5" t="s">
        <v>418</v>
      </c>
      <c r="F1169" s="5" t="s">
        <v>291</v>
      </c>
      <c r="G1169" s="11">
        <v>246</v>
      </c>
      <c r="H1169" s="5">
        <v>67</v>
      </c>
      <c r="I1169" s="5" t="s">
        <v>228</v>
      </c>
      <c r="J1169" s="5">
        <v>60</v>
      </c>
      <c r="K1169" s="5" t="s">
        <v>229</v>
      </c>
      <c r="L1169" s="5">
        <v>68</v>
      </c>
      <c r="M1169" s="5" t="s">
        <v>227</v>
      </c>
      <c r="N1169" s="5">
        <v>51</v>
      </c>
      <c r="O1169" s="5" t="s">
        <v>291</v>
      </c>
    </row>
    <row r="1170" spans="1:15" x14ac:dyDescent="0.25">
      <c r="A1170" s="5">
        <v>1169</v>
      </c>
      <c r="B1170" s="5" t="s">
        <v>1740</v>
      </c>
      <c r="C1170" s="5" t="s">
        <v>223</v>
      </c>
      <c r="D1170" s="5" t="s">
        <v>486</v>
      </c>
      <c r="E1170" s="5" t="s">
        <v>1095</v>
      </c>
      <c r="F1170" s="5" t="s">
        <v>291</v>
      </c>
      <c r="G1170" s="11">
        <v>215</v>
      </c>
      <c r="H1170" s="5">
        <v>52</v>
      </c>
      <c r="I1170" s="5" t="s">
        <v>227</v>
      </c>
      <c r="J1170" s="5">
        <v>65</v>
      </c>
      <c r="K1170" s="5" t="s">
        <v>228</v>
      </c>
      <c r="L1170" s="5">
        <v>47</v>
      </c>
      <c r="M1170" s="5" t="s">
        <v>234</v>
      </c>
      <c r="N1170" s="5">
        <v>51</v>
      </c>
      <c r="O1170" s="5" t="s">
        <v>291</v>
      </c>
    </row>
    <row r="1171" spans="1:15" x14ac:dyDescent="0.25">
      <c r="A1171" s="5">
        <v>1170</v>
      </c>
      <c r="B1171" s="5" t="s">
        <v>1741</v>
      </c>
      <c r="C1171" s="5" t="s">
        <v>223</v>
      </c>
      <c r="D1171" s="5" t="s">
        <v>422</v>
      </c>
      <c r="E1171" s="5" t="s">
        <v>423</v>
      </c>
      <c r="F1171" s="5" t="s">
        <v>237</v>
      </c>
      <c r="G1171" s="11">
        <v>247</v>
      </c>
      <c r="H1171" s="5">
        <v>64</v>
      </c>
      <c r="I1171" s="5" t="s">
        <v>250</v>
      </c>
      <c r="J1171" s="5">
        <v>54</v>
      </c>
      <c r="K1171" s="5" t="s">
        <v>239</v>
      </c>
      <c r="L1171" s="5">
        <v>63</v>
      </c>
      <c r="M1171" s="5" t="s">
        <v>240</v>
      </c>
      <c r="N1171" s="5">
        <v>66</v>
      </c>
      <c r="O1171" s="5" t="s">
        <v>237</v>
      </c>
    </row>
    <row r="1172" spans="1:15" x14ac:dyDescent="0.25">
      <c r="A1172" s="5">
        <v>1171</v>
      </c>
      <c r="B1172" s="5" t="s">
        <v>1742</v>
      </c>
      <c r="C1172" s="5" t="s">
        <v>253</v>
      </c>
      <c r="D1172" s="5" t="s">
        <v>302</v>
      </c>
      <c r="E1172" s="5" t="s">
        <v>522</v>
      </c>
      <c r="F1172" s="5" t="s">
        <v>250</v>
      </c>
      <c r="G1172" s="11">
        <v>237</v>
      </c>
      <c r="H1172" s="5">
        <v>55</v>
      </c>
      <c r="I1172" s="5" t="s">
        <v>239</v>
      </c>
      <c r="J1172" s="5">
        <v>63</v>
      </c>
      <c r="K1172" s="5" t="s">
        <v>250</v>
      </c>
      <c r="L1172" s="5">
        <v>56</v>
      </c>
      <c r="M1172" s="5" t="s">
        <v>234</v>
      </c>
      <c r="N1172" s="5">
        <v>63</v>
      </c>
      <c r="O1172" s="5" t="s">
        <v>251</v>
      </c>
    </row>
    <row r="1173" spans="1:15" x14ac:dyDescent="0.25">
      <c r="A1173" s="5">
        <v>1172</v>
      </c>
      <c r="B1173" s="5" t="s">
        <v>1743</v>
      </c>
      <c r="C1173" s="5" t="s">
        <v>223</v>
      </c>
      <c r="D1173" s="5" t="s">
        <v>340</v>
      </c>
      <c r="E1173" s="5" t="s">
        <v>539</v>
      </c>
      <c r="F1173" s="5" t="s">
        <v>365</v>
      </c>
      <c r="G1173" s="11">
        <v>234</v>
      </c>
      <c r="H1173" s="5">
        <v>70</v>
      </c>
      <c r="I1173" s="5" t="s">
        <v>320</v>
      </c>
      <c r="J1173" s="5">
        <v>53</v>
      </c>
      <c r="K1173" s="5" t="s">
        <v>250</v>
      </c>
      <c r="L1173" s="5">
        <v>37</v>
      </c>
      <c r="M1173" s="5" t="s">
        <v>234</v>
      </c>
      <c r="N1173" s="5">
        <v>74</v>
      </c>
      <c r="O1173" s="5" t="s">
        <v>366</v>
      </c>
    </row>
    <row r="1174" spans="1:15" x14ac:dyDescent="0.25">
      <c r="A1174" s="5">
        <v>1173</v>
      </c>
      <c r="B1174" s="5" t="s">
        <v>1744</v>
      </c>
      <c r="C1174" s="5" t="s">
        <v>253</v>
      </c>
      <c r="D1174" s="5" t="s">
        <v>422</v>
      </c>
      <c r="E1174" s="5" t="s">
        <v>618</v>
      </c>
      <c r="F1174" s="5" t="s">
        <v>250</v>
      </c>
      <c r="G1174" s="11">
        <v>208</v>
      </c>
      <c r="H1174" s="5">
        <v>57</v>
      </c>
      <c r="I1174" s="5" t="s">
        <v>250</v>
      </c>
      <c r="J1174" s="5">
        <v>44</v>
      </c>
      <c r="K1174" s="5" t="s">
        <v>239</v>
      </c>
      <c r="L1174" s="5">
        <v>46</v>
      </c>
      <c r="M1174" s="5" t="s">
        <v>234</v>
      </c>
      <c r="N1174" s="5">
        <v>61</v>
      </c>
      <c r="O1174" s="5" t="s">
        <v>251</v>
      </c>
    </row>
    <row r="1175" spans="1:15" x14ac:dyDescent="0.25">
      <c r="A1175" s="5">
        <v>1174</v>
      </c>
      <c r="B1175" s="5" t="s">
        <v>1745</v>
      </c>
      <c r="C1175" s="5" t="s">
        <v>223</v>
      </c>
      <c r="D1175" s="5" t="s">
        <v>302</v>
      </c>
      <c r="E1175" s="5" t="s">
        <v>522</v>
      </c>
      <c r="F1175" s="5" t="s">
        <v>279</v>
      </c>
      <c r="G1175" s="11">
        <v>227</v>
      </c>
      <c r="H1175" s="5">
        <v>63</v>
      </c>
      <c r="I1175" s="5" t="s">
        <v>234</v>
      </c>
      <c r="J1175" s="5">
        <v>63</v>
      </c>
      <c r="K1175" s="5" t="s">
        <v>228</v>
      </c>
      <c r="L1175" s="5">
        <v>58</v>
      </c>
      <c r="M1175" s="5" t="s">
        <v>229</v>
      </c>
      <c r="N1175" s="5">
        <v>43</v>
      </c>
      <c r="O1175" s="5" t="s">
        <v>257</v>
      </c>
    </row>
    <row r="1176" spans="1:15" x14ac:dyDescent="0.25">
      <c r="A1176" s="5">
        <v>1175</v>
      </c>
      <c r="B1176" s="5" t="s">
        <v>1746</v>
      </c>
      <c r="C1176" s="5" t="s">
        <v>223</v>
      </c>
      <c r="D1176" s="5" t="s">
        <v>372</v>
      </c>
      <c r="E1176" s="5" t="s">
        <v>1053</v>
      </c>
      <c r="F1176" s="5" t="s">
        <v>249</v>
      </c>
      <c r="G1176" s="11">
        <v>221</v>
      </c>
      <c r="H1176" s="5">
        <v>52</v>
      </c>
      <c r="I1176" s="5" t="s">
        <v>238</v>
      </c>
      <c r="J1176" s="5">
        <v>51</v>
      </c>
      <c r="K1176" s="5" t="s">
        <v>250</v>
      </c>
      <c r="L1176" s="5">
        <v>42</v>
      </c>
      <c r="M1176" s="5" t="s">
        <v>239</v>
      </c>
      <c r="N1176" s="5">
        <v>76</v>
      </c>
      <c r="O1176" s="5" t="s">
        <v>251</v>
      </c>
    </row>
    <row r="1177" spans="1:15" x14ac:dyDescent="0.25">
      <c r="A1177" s="5">
        <v>1176</v>
      </c>
      <c r="B1177" s="5" t="s">
        <v>1747</v>
      </c>
      <c r="C1177" s="5" t="s">
        <v>223</v>
      </c>
      <c r="D1177" s="5" t="s">
        <v>232</v>
      </c>
      <c r="E1177" s="5" t="s">
        <v>950</v>
      </c>
      <c r="F1177" s="5" t="s">
        <v>612</v>
      </c>
      <c r="G1177" s="11">
        <v>250</v>
      </c>
      <c r="H1177" s="5">
        <v>60</v>
      </c>
      <c r="I1177" s="5" t="s">
        <v>227</v>
      </c>
      <c r="J1177" s="5">
        <v>59</v>
      </c>
      <c r="K1177" s="5" t="s">
        <v>228</v>
      </c>
      <c r="L1177" s="5">
        <v>69</v>
      </c>
      <c r="M1177" s="5" t="s">
        <v>229</v>
      </c>
      <c r="N1177" s="5">
        <v>62</v>
      </c>
      <c r="O1177" s="5" t="s">
        <v>230</v>
      </c>
    </row>
    <row r="1178" spans="1:15" x14ac:dyDescent="0.25">
      <c r="A1178" s="5">
        <v>1177</v>
      </c>
      <c r="B1178" s="5" t="s">
        <v>1748</v>
      </c>
      <c r="C1178" s="5" t="s">
        <v>253</v>
      </c>
      <c r="D1178" s="5" t="s">
        <v>302</v>
      </c>
      <c r="E1178" s="5" t="s">
        <v>1749</v>
      </c>
      <c r="F1178" s="5" t="s">
        <v>276</v>
      </c>
      <c r="G1178" s="11">
        <v>207</v>
      </c>
      <c r="H1178" s="5">
        <v>53</v>
      </c>
      <c r="I1178" s="5" t="s">
        <v>228</v>
      </c>
      <c r="J1178" s="5">
        <v>45</v>
      </c>
      <c r="K1178" s="5" t="s">
        <v>234</v>
      </c>
      <c r="L1178" s="5">
        <v>50</v>
      </c>
      <c r="M1178" s="5" t="s">
        <v>229</v>
      </c>
      <c r="N1178" s="5">
        <v>59</v>
      </c>
      <c r="O1178" s="5" t="s">
        <v>277</v>
      </c>
    </row>
    <row r="1179" spans="1:15" x14ac:dyDescent="0.25">
      <c r="A1179" s="5">
        <v>1178</v>
      </c>
      <c r="B1179" s="5" t="s">
        <v>1750</v>
      </c>
      <c r="C1179" s="5" t="s">
        <v>253</v>
      </c>
      <c r="D1179" s="5" t="s">
        <v>340</v>
      </c>
      <c r="E1179" s="5" t="s">
        <v>448</v>
      </c>
      <c r="F1179" s="5" t="s">
        <v>229</v>
      </c>
      <c r="G1179" s="11">
        <v>254</v>
      </c>
      <c r="H1179" s="5">
        <v>69</v>
      </c>
      <c r="I1179" s="5" t="s">
        <v>234</v>
      </c>
      <c r="J1179" s="5">
        <v>63</v>
      </c>
      <c r="K1179" s="5" t="s">
        <v>228</v>
      </c>
      <c r="L1179" s="5">
        <v>74</v>
      </c>
      <c r="M1179" s="5" t="s">
        <v>229</v>
      </c>
      <c r="N1179" s="5">
        <v>48</v>
      </c>
      <c r="O1179" s="5" t="s">
        <v>257</v>
      </c>
    </row>
    <row r="1180" spans="1:15" x14ac:dyDescent="0.25">
      <c r="A1180" s="5">
        <v>1179</v>
      </c>
      <c r="B1180" s="5" t="s">
        <v>1751</v>
      </c>
      <c r="C1180" s="5" t="s">
        <v>223</v>
      </c>
      <c r="D1180" s="5" t="s">
        <v>422</v>
      </c>
      <c r="E1180" s="5" t="s">
        <v>729</v>
      </c>
      <c r="F1180" s="5" t="s">
        <v>276</v>
      </c>
      <c r="G1180" s="11">
        <v>287</v>
      </c>
      <c r="H1180" s="5">
        <v>79</v>
      </c>
      <c r="I1180" s="5" t="s">
        <v>228</v>
      </c>
      <c r="J1180" s="5">
        <v>70</v>
      </c>
      <c r="K1180" s="5" t="s">
        <v>234</v>
      </c>
      <c r="L1180" s="5">
        <v>75</v>
      </c>
      <c r="M1180" s="5" t="s">
        <v>229</v>
      </c>
      <c r="N1180" s="5">
        <v>63</v>
      </c>
      <c r="O1180" s="5" t="s">
        <v>277</v>
      </c>
    </row>
    <row r="1181" spans="1:15" x14ac:dyDescent="0.25">
      <c r="A1181" s="5">
        <v>1180</v>
      </c>
      <c r="B1181" s="5" t="s">
        <v>1752</v>
      </c>
      <c r="C1181" s="5" t="s">
        <v>253</v>
      </c>
      <c r="D1181" s="5" t="s">
        <v>422</v>
      </c>
      <c r="E1181" s="5" t="s">
        <v>423</v>
      </c>
      <c r="F1181" s="5" t="s">
        <v>304</v>
      </c>
      <c r="G1181" s="11">
        <v>218</v>
      </c>
      <c r="H1181" s="5">
        <v>64</v>
      </c>
      <c r="I1181" s="5" t="s">
        <v>234</v>
      </c>
      <c r="J1181" s="5">
        <v>57</v>
      </c>
      <c r="K1181" s="5" t="s">
        <v>229</v>
      </c>
      <c r="L1181" s="5">
        <v>50</v>
      </c>
      <c r="M1181" s="5" t="s">
        <v>228</v>
      </c>
      <c r="N1181" s="5">
        <v>47</v>
      </c>
      <c r="O1181" s="5" t="s">
        <v>277</v>
      </c>
    </row>
    <row r="1182" spans="1:15" x14ac:dyDescent="0.25">
      <c r="A1182" s="5">
        <v>1181</v>
      </c>
      <c r="B1182" s="5" t="s">
        <v>1753</v>
      </c>
      <c r="C1182" s="5" t="s">
        <v>223</v>
      </c>
      <c r="D1182" s="5" t="s">
        <v>340</v>
      </c>
      <c r="E1182" s="5" t="s">
        <v>458</v>
      </c>
      <c r="F1182" s="5" t="s">
        <v>245</v>
      </c>
      <c r="G1182" s="11">
        <v>201</v>
      </c>
      <c r="H1182" s="5">
        <v>53</v>
      </c>
      <c r="I1182" s="5" t="s">
        <v>227</v>
      </c>
      <c r="J1182" s="5">
        <v>48</v>
      </c>
      <c r="K1182" s="5" t="s">
        <v>228</v>
      </c>
      <c r="L1182" s="5">
        <v>44</v>
      </c>
      <c r="M1182" s="5" t="s">
        <v>229</v>
      </c>
      <c r="N1182" s="5">
        <v>56</v>
      </c>
      <c r="O1182" s="5" t="s">
        <v>230</v>
      </c>
    </row>
    <row r="1183" spans="1:15" x14ac:dyDescent="0.25">
      <c r="A1183" s="5">
        <v>1182</v>
      </c>
      <c r="B1183" s="5" t="s">
        <v>1754</v>
      </c>
      <c r="C1183" s="5" t="s">
        <v>223</v>
      </c>
      <c r="D1183" s="5" t="s">
        <v>372</v>
      </c>
      <c r="E1183" s="5" t="s">
        <v>636</v>
      </c>
      <c r="F1183" s="5" t="s">
        <v>309</v>
      </c>
      <c r="G1183" s="11">
        <v>224</v>
      </c>
      <c r="H1183" s="5">
        <v>58</v>
      </c>
      <c r="I1183" s="5" t="s">
        <v>239</v>
      </c>
      <c r="J1183" s="5">
        <v>39</v>
      </c>
      <c r="K1183" s="5" t="s">
        <v>240</v>
      </c>
      <c r="L1183" s="5">
        <v>61</v>
      </c>
      <c r="M1183" s="5" t="s">
        <v>250</v>
      </c>
      <c r="N1183" s="5">
        <v>66</v>
      </c>
      <c r="O1183" s="5" t="s">
        <v>266</v>
      </c>
    </row>
    <row r="1184" spans="1:15" x14ac:dyDescent="0.25">
      <c r="A1184" s="5">
        <v>1183</v>
      </c>
      <c r="B1184" s="5" t="s">
        <v>1755</v>
      </c>
      <c r="C1184" s="5" t="s">
        <v>253</v>
      </c>
      <c r="D1184" s="5" t="s">
        <v>486</v>
      </c>
      <c r="E1184" s="5" t="s">
        <v>904</v>
      </c>
      <c r="F1184" s="5" t="s">
        <v>279</v>
      </c>
      <c r="G1184" s="11">
        <v>231</v>
      </c>
      <c r="H1184" s="5">
        <v>61</v>
      </c>
      <c r="I1184" s="5" t="s">
        <v>228</v>
      </c>
      <c r="J1184" s="5">
        <v>39</v>
      </c>
      <c r="K1184" s="5" t="s">
        <v>234</v>
      </c>
      <c r="L1184" s="5">
        <v>64</v>
      </c>
      <c r="M1184" s="5" t="s">
        <v>229</v>
      </c>
      <c r="N1184" s="5">
        <v>67</v>
      </c>
      <c r="O1184" s="5" t="s">
        <v>257</v>
      </c>
    </row>
    <row r="1185" spans="1:15" x14ac:dyDescent="0.25">
      <c r="A1185" s="5">
        <v>1184</v>
      </c>
      <c r="B1185" s="5" t="s">
        <v>1756</v>
      </c>
      <c r="C1185" s="5" t="s">
        <v>253</v>
      </c>
      <c r="D1185" s="5" t="s">
        <v>302</v>
      </c>
      <c r="E1185" s="5" t="s">
        <v>906</v>
      </c>
      <c r="F1185" s="5" t="s">
        <v>265</v>
      </c>
      <c r="G1185" s="11">
        <v>249</v>
      </c>
      <c r="H1185" s="5">
        <v>72</v>
      </c>
      <c r="I1185" s="5" t="s">
        <v>320</v>
      </c>
      <c r="J1185" s="5">
        <v>62</v>
      </c>
      <c r="K1185" s="5" t="s">
        <v>239</v>
      </c>
      <c r="L1185" s="5">
        <v>56</v>
      </c>
      <c r="M1185" s="5" t="s">
        <v>240</v>
      </c>
      <c r="N1185" s="5">
        <v>59</v>
      </c>
      <c r="O1185" s="5" t="s">
        <v>266</v>
      </c>
    </row>
    <row r="1186" spans="1:15" x14ac:dyDescent="0.25">
      <c r="A1186" s="5">
        <v>1185</v>
      </c>
      <c r="B1186" s="5" t="s">
        <v>1757</v>
      </c>
      <c r="C1186" s="5" t="s">
        <v>223</v>
      </c>
      <c r="D1186" s="5" t="s">
        <v>422</v>
      </c>
      <c r="E1186" s="5" t="s">
        <v>460</v>
      </c>
      <c r="F1186" s="5" t="s">
        <v>250</v>
      </c>
      <c r="G1186" s="11">
        <v>231</v>
      </c>
      <c r="H1186" s="5">
        <v>61</v>
      </c>
      <c r="I1186" s="5" t="s">
        <v>250</v>
      </c>
      <c r="J1186" s="5">
        <v>53</v>
      </c>
      <c r="K1186" s="5" t="s">
        <v>239</v>
      </c>
      <c r="L1186" s="5">
        <v>61</v>
      </c>
      <c r="M1186" s="5" t="s">
        <v>234</v>
      </c>
      <c r="N1186" s="5">
        <v>56</v>
      </c>
      <c r="O1186" s="5" t="s">
        <v>251</v>
      </c>
    </row>
    <row r="1187" spans="1:15" x14ac:dyDescent="0.25">
      <c r="A1187" s="5">
        <v>1186</v>
      </c>
      <c r="B1187" s="5" t="s">
        <v>1758</v>
      </c>
      <c r="C1187" s="5" t="s">
        <v>223</v>
      </c>
      <c r="D1187" s="5" t="s">
        <v>224</v>
      </c>
      <c r="E1187" s="5" t="s">
        <v>313</v>
      </c>
      <c r="F1187" s="5" t="s">
        <v>237</v>
      </c>
      <c r="G1187" s="11">
        <v>235</v>
      </c>
      <c r="H1187" s="5">
        <v>43</v>
      </c>
      <c r="I1187" s="5" t="s">
        <v>238</v>
      </c>
      <c r="J1187" s="5">
        <v>62</v>
      </c>
      <c r="K1187" s="5" t="s">
        <v>239</v>
      </c>
      <c r="L1187" s="5">
        <v>64</v>
      </c>
      <c r="M1187" s="5" t="s">
        <v>240</v>
      </c>
      <c r="N1187" s="5">
        <v>66</v>
      </c>
      <c r="O1187" s="5" t="s">
        <v>237</v>
      </c>
    </row>
    <row r="1188" spans="1:15" x14ac:dyDescent="0.25">
      <c r="A1188" s="5">
        <v>1187</v>
      </c>
      <c r="B1188" s="5" t="s">
        <v>1759</v>
      </c>
      <c r="C1188" s="5" t="s">
        <v>253</v>
      </c>
      <c r="D1188" s="5" t="s">
        <v>422</v>
      </c>
      <c r="E1188" s="5" t="s">
        <v>526</v>
      </c>
      <c r="F1188" s="5" t="s">
        <v>1438</v>
      </c>
      <c r="G1188" s="11">
        <v>225</v>
      </c>
      <c r="H1188" s="5">
        <v>65</v>
      </c>
      <c r="I1188" s="5" t="s">
        <v>250</v>
      </c>
      <c r="J1188" s="5">
        <v>52</v>
      </c>
      <c r="K1188" s="5" t="s">
        <v>239</v>
      </c>
      <c r="L1188" s="5">
        <v>54</v>
      </c>
      <c r="M1188" s="5" t="s">
        <v>234</v>
      </c>
      <c r="N1188" s="5">
        <v>54</v>
      </c>
      <c r="O1188" s="5" t="s">
        <v>366</v>
      </c>
    </row>
    <row r="1189" spans="1:15" x14ac:dyDescent="0.25">
      <c r="A1189" s="5">
        <v>1188</v>
      </c>
      <c r="B1189" s="5" t="s">
        <v>1760</v>
      </c>
      <c r="C1189" s="5" t="s">
        <v>223</v>
      </c>
      <c r="D1189" s="5" t="s">
        <v>470</v>
      </c>
      <c r="E1189" s="5" t="s">
        <v>826</v>
      </c>
      <c r="F1189" s="5" t="s">
        <v>228</v>
      </c>
      <c r="G1189" s="11">
        <v>208</v>
      </c>
      <c r="H1189" s="5">
        <v>54</v>
      </c>
      <c r="I1189" s="5" t="s">
        <v>234</v>
      </c>
      <c r="J1189" s="5">
        <v>62</v>
      </c>
      <c r="K1189" s="5" t="s">
        <v>229</v>
      </c>
      <c r="L1189" s="5">
        <v>47</v>
      </c>
      <c r="M1189" s="5" t="s">
        <v>228</v>
      </c>
      <c r="N1189" s="5">
        <v>45</v>
      </c>
      <c r="O1189" s="5" t="s">
        <v>257</v>
      </c>
    </row>
    <row r="1190" spans="1:15" x14ac:dyDescent="0.25">
      <c r="A1190" s="5">
        <v>1189</v>
      </c>
      <c r="B1190" s="5" t="s">
        <v>1761</v>
      </c>
      <c r="C1190" s="5" t="s">
        <v>253</v>
      </c>
      <c r="D1190" s="5" t="s">
        <v>302</v>
      </c>
      <c r="E1190" s="5" t="s">
        <v>645</v>
      </c>
      <c r="F1190" s="5" t="s">
        <v>304</v>
      </c>
      <c r="G1190" s="11">
        <v>201</v>
      </c>
      <c r="H1190" s="5">
        <v>65</v>
      </c>
      <c r="I1190" s="5" t="s">
        <v>234</v>
      </c>
      <c r="J1190" s="5">
        <v>45</v>
      </c>
      <c r="K1190" s="5" t="s">
        <v>228</v>
      </c>
      <c r="L1190" s="5">
        <v>43</v>
      </c>
      <c r="M1190" s="5" t="s">
        <v>229</v>
      </c>
      <c r="N1190" s="5">
        <v>48</v>
      </c>
      <c r="O1190" s="5" t="s">
        <v>277</v>
      </c>
    </row>
    <row r="1191" spans="1:15" x14ac:dyDescent="0.25">
      <c r="A1191" s="5">
        <v>1190</v>
      </c>
      <c r="B1191" s="5" t="s">
        <v>1762</v>
      </c>
      <c r="C1191" s="5" t="s">
        <v>223</v>
      </c>
      <c r="D1191" s="5" t="s">
        <v>372</v>
      </c>
      <c r="E1191" s="5" t="s">
        <v>1053</v>
      </c>
      <c r="F1191" s="5" t="s">
        <v>299</v>
      </c>
      <c r="G1191" s="11">
        <v>244</v>
      </c>
      <c r="H1191" s="5">
        <v>67</v>
      </c>
      <c r="I1191" s="5" t="s">
        <v>228</v>
      </c>
      <c r="J1191" s="5">
        <v>55</v>
      </c>
      <c r="K1191" s="5" t="s">
        <v>234</v>
      </c>
      <c r="L1191" s="5">
        <v>63</v>
      </c>
      <c r="M1191" s="5" t="s">
        <v>229</v>
      </c>
      <c r="N1191" s="5">
        <v>59</v>
      </c>
      <c r="O1191" s="5" t="s">
        <v>277</v>
      </c>
    </row>
    <row r="1192" spans="1:15" x14ac:dyDescent="0.25">
      <c r="A1192" s="5">
        <v>1191</v>
      </c>
      <c r="B1192" s="5" t="s">
        <v>1763</v>
      </c>
      <c r="C1192" s="5" t="s">
        <v>223</v>
      </c>
      <c r="D1192" s="5" t="s">
        <v>302</v>
      </c>
      <c r="E1192" s="5" t="s">
        <v>645</v>
      </c>
      <c r="F1192" s="5" t="s">
        <v>1764</v>
      </c>
      <c r="G1192" s="11">
        <v>245</v>
      </c>
      <c r="H1192" s="5">
        <v>62</v>
      </c>
      <c r="I1192" s="5" t="s">
        <v>238</v>
      </c>
      <c r="J1192" s="5">
        <v>62</v>
      </c>
      <c r="K1192" s="5" t="s">
        <v>240</v>
      </c>
      <c r="L1192" s="5">
        <v>67</v>
      </c>
      <c r="M1192" s="5" t="s">
        <v>239</v>
      </c>
      <c r="N1192" s="5">
        <v>54</v>
      </c>
      <c r="O1192" s="5" t="s">
        <v>266</v>
      </c>
    </row>
    <row r="1193" spans="1:15" x14ac:dyDescent="0.25">
      <c r="A1193" s="5">
        <v>1192</v>
      </c>
      <c r="B1193" s="5" t="s">
        <v>1765</v>
      </c>
      <c r="C1193" s="5" t="s">
        <v>253</v>
      </c>
      <c r="D1193" s="5" t="s">
        <v>486</v>
      </c>
      <c r="E1193" s="5" t="s">
        <v>1597</v>
      </c>
      <c r="F1193" s="5" t="s">
        <v>250</v>
      </c>
      <c r="G1193" s="11">
        <v>223</v>
      </c>
      <c r="H1193" s="5">
        <v>42</v>
      </c>
      <c r="I1193" s="5" t="s">
        <v>250</v>
      </c>
      <c r="J1193" s="5">
        <v>60</v>
      </c>
      <c r="K1193" s="5" t="s">
        <v>234</v>
      </c>
      <c r="L1193" s="5">
        <v>62</v>
      </c>
      <c r="M1193" s="5" t="s">
        <v>320</v>
      </c>
      <c r="N1193" s="5">
        <v>59</v>
      </c>
      <c r="O1193" s="5" t="s">
        <v>251</v>
      </c>
    </row>
    <row r="1194" spans="1:15" x14ac:dyDescent="0.25">
      <c r="A1194" s="5">
        <v>1193</v>
      </c>
      <c r="B1194" s="5" t="s">
        <v>1766</v>
      </c>
      <c r="C1194" s="5" t="s">
        <v>223</v>
      </c>
      <c r="D1194" s="5" t="s">
        <v>372</v>
      </c>
      <c r="E1194" s="5" t="s">
        <v>378</v>
      </c>
      <c r="F1194" s="5" t="s">
        <v>226</v>
      </c>
      <c r="G1194" s="11">
        <v>218</v>
      </c>
      <c r="H1194" s="5">
        <v>71</v>
      </c>
      <c r="I1194" s="5" t="s">
        <v>227</v>
      </c>
      <c r="J1194" s="5">
        <v>57</v>
      </c>
      <c r="K1194" s="5" t="s">
        <v>228</v>
      </c>
      <c r="L1194" s="5">
        <v>44</v>
      </c>
      <c r="M1194" s="5" t="s">
        <v>229</v>
      </c>
      <c r="N1194" s="5">
        <v>46</v>
      </c>
      <c r="O1194" s="5" t="s">
        <v>230</v>
      </c>
    </row>
    <row r="1195" spans="1:15" x14ac:dyDescent="0.25">
      <c r="A1195" s="5">
        <v>1194</v>
      </c>
      <c r="B1195" s="5" t="s">
        <v>1767</v>
      </c>
      <c r="C1195" s="5" t="s">
        <v>223</v>
      </c>
      <c r="D1195" s="5" t="s">
        <v>344</v>
      </c>
      <c r="E1195" s="5" t="s">
        <v>889</v>
      </c>
      <c r="F1195" s="5" t="s">
        <v>291</v>
      </c>
      <c r="G1195" s="11">
        <v>234</v>
      </c>
      <c r="H1195" s="5">
        <v>73</v>
      </c>
      <c r="I1195" s="5" t="s">
        <v>227</v>
      </c>
      <c r="J1195" s="5">
        <v>66</v>
      </c>
      <c r="K1195" s="5" t="s">
        <v>228</v>
      </c>
      <c r="L1195" s="5">
        <v>45</v>
      </c>
      <c r="M1195" s="5" t="s">
        <v>229</v>
      </c>
      <c r="N1195" s="5">
        <v>50</v>
      </c>
      <c r="O1195" s="5" t="s">
        <v>291</v>
      </c>
    </row>
    <row r="1196" spans="1:15" x14ac:dyDescent="0.25">
      <c r="A1196" s="5">
        <v>1195</v>
      </c>
      <c r="B1196" s="5" t="s">
        <v>1768</v>
      </c>
      <c r="C1196" s="5" t="s">
        <v>253</v>
      </c>
      <c r="D1196" s="5" t="s">
        <v>372</v>
      </c>
      <c r="E1196" s="5" t="s">
        <v>373</v>
      </c>
      <c r="F1196" s="5" t="s">
        <v>642</v>
      </c>
      <c r="G1196" s="11">
        <v>227</v>
      </c>
      <c r="H1196" s="5">
        <v>63</v>
      </c>
      <c r="I1196" s="5" t="s">
        <v>228</v>
      </c>
      <c r="J1196" s="5">
        <v>54</v>
      </c>
      <c r="K1196" s="5" t="s">
        <v>227</v>
      </c>
      <c r="L1196" s="5">
        <v>60</v>
      </c>
      <c r="M1196" s="5" t="s">
        <v>234</v>
      </c>
      <c r="N1196" s="5">
        <v>50</v>
      </c>
      <c r="O1196" s="5" t="s">
        <v>257</v>
      </c>
    </row>
    <row r="1197" spans="1:15" x14ac:dyDescent="0.25">
      <c r="A1197" s="5">
        <v>1196</v>
      </c>
      <c r="B1197" s="5" t="s">
        <v>1769</v>
      </c>
      <c r="C1197" s="5" t="s">
        <v>253</v>
      </c>
      <c r="D1197" s="5" t="s">
        <v>486</v>
      </c>
      <c r="E1197" s="5" t="s">
        <v>1095</v>
      </c>
      <c r="F1197" s="5" t="s">
        <v>299</v>
      </c>
      <c r="G1197" s="11">
        <v>254</v>
      </c>
      <c r="H1197" s="5">
        <v>63</v>
      </c>
      <c r="I1197" s="5" t="s">
        <v>228</v>
      </c>
      <c r="J1197" s="5">
        <v>63</v>
      </c>
      <c r="K1197" s="5" t="s">
        <v>234</v>
      </c>
      <c r="L1197" s="5">
        <v>59</v>
      </c>
      <c r="M1197" s="5" t="s">
        <v>229</v>
      </c>
      <c r="N1197" s="5">
        <v>69</v>
      </c>
      <c r="O1197" s="5" t="s">
        <v>277</v>
      </c>
    </row>
    <row r="1198" spans="1:15" x14ac:dyDescent="0.25">
      <c r="A1198" s="5">
        <v>1197</v>
      </c>
      <c r="B1198" s="5" t="s">
        <v>1770</v>
      </c>
      <c r="C1198" s="5" t="s">
        <v>223</v>
      </c>
      <c r="D1198" s="5" t="s">
        <v>302</v>
      </c>
      <c r="E1198" s="5" t="s">
        <v>303</v>
      </c>
      <c r="F1198" s="5" t="s">
        <v>250</v>
      </c>
      <c r="G1198" s="11">
        <v>266</v>
      </c>
      <c r="H1198" s="5">
        <v>63</v>
      </c>
      <c r="I1198" s="5" t="s">
        <v>250</v>
      </c>
      <c r="J1198" s="5">
        <v>76</v>
      </c>
      <c r="K1198" s="5" t="s">
        <v>239</v>
      </c>
      <c r="L1198" s="5">
        <v>67</v>
      </c>
      <c r="M1198" s="5" t="s">
        <v>234</v>
      </c>
      <c r="N1198" s="5">
        <v>60</v>
      </c>
      <c r="O1198" s="5" t="s">
        <v>251</v>
      </c>
    </row>
    <row r="1199" spans="1:15" x14ac:dyDescent="0.25">
      <c r="A1199" s="5">
        <v>1198</v>
      </c>
      <c r="B1199" s="5" t="s">
        <v>1771</v>
      </c>
      <c r="C1199" s="5" t="s">
        <v>223</v>
      </c>
      <c r="D1199" s="5" t="s">
        <v>422</v>
      </c>
      <c r="E1199" s="5" t="s">
        <v>432</v>
      </c>
      <c r="F1199" s="5" t="s">
        <v>237</v>
      </c>
      <c r="G1199" s="11">
        <v>267</v>
      </c>
      <c r="H1199" s="5">
        <v>75</v>
      </c>
      <c r="I1199" s="5" t="s">
        <v>238</v>
      </c>
      <c r="J1199" s="5">
        <v>66</v>
      </c>
      <c r="K1199" s="5" t="s">
        <v>239</v>
      </c>
      <c r="L1199" s="5">
        <v>62</v>
      </c>
      <c r="M1199" s="5" t="s">
        <v>240</v>
      </c>
      <c r="N1199" s="5">
        <v>64</v>
      </c>
      <c r="O1199" s="5" t="s">
        <v>237</v>
      </c>
    </row>
    <row r="1200" spans="1:15" x14ac:dyDescent="0.25">
      <c r="A1200" s="5">
        <v>1199</v>
      </c>
      <c r="B1200" s="5" t="s">
        <v>1772</v>
      </c>
      <c r="C1200" s="5" t="s">
        <v>253</v>
      </c>
      <c r="D1200" s="5" t="s">
        <v>232</v>
      </c>
      <c r="E1200" s="5" t="s">
        <v>950</v>
      </c>
      <c r="F1200" s="5" t="s">
        <v>386</v>
      </c>
      <c r="G1200" s="11">
        <v>224</v>
      </c>
      <c r="H1200" s="5">
        <v>44</v>
      </c>
      <c r="I1200" s="5" t="s">
        <v>239</v>
      </c>
      <c r="J1200" s="5">
        <v>60</v>
      </c>
      <c r="K1200" s="5" t="s">
        <v>250</v>
      </c>
      <c r="L1200" s="5">
        <v>62</v>
      </c>
      <c r="M1200" s="5" t="s">
        <v>240</v>
      </c>
      <c r="N1200" s="5">
        <v>58</v>
      </c>
      <c r="O1200" s="5" t="s">
        <v>266</v>
      </c>
    </row>
    <row r="1201" spans="1:15" x14ac:dyDescent="0.25">
      <c r="A1201" s="5">
        <v>1200</v>
      </c>
      <c r="B1201" s="5" t="s">
        <v>1773</v>
      </c>
      <c r="C1201" s="5" t="s">
        <v>223</v>
      </c>
      <c r="D1201" s="5" t="s">
        <v>422</v>
      </c>
      <c r="E1201" s="5" t="s">
        <v>499</v>
      </c>
      <c r="F1201" s="5" t="s">
        <v>245</v>
      </c>
      <c r="G1201" s="11">
        <v>248</v>
      </c>
      <c r="H1201" s="5">
        <v>44</v>
      </c>
      <c r="I1201" s="5" t="s">
        <v>227</v>
      </c>
      <c r="J1201" s="5">
        <v>72</v>
      </c>
      <c r="K1201" s="5" t="s">
        <v>228</v>
      </c>
      <c r="L1201" s="5">
        <v>68</v>
      </c>
      <c r="M1201" s="5" t="s">
        <v>229</v>
      </c>
      <c r="N1201" s="5">
        <v>64</v>
      </c>
      <c r="O1201" s="5" t="s">
        <v>230</v>
      </c>
    </row>
    <row r="1202" spans="1:15" x14ac:dyDescent="0.25">
      <c r="A1202" s="5">
        <v>1201</v>
      </c>
      <c r="B1202" s="5" t="s">
        <v>1774</v>
      </c>
      <c r="C1202" s="5" t="s">
        <v>253</v>
      </c>
      <c r="D1202" s="5" t="s">
        <v>425</v>
      </c>
      <c r="E1202" s="5" t="s">
        <v>988</v>
      </c>
      <c r="F1202" s="5" t="s">
        <v>276</v>
      </c>
      <c r="G1202" s="11">
        <v>240</v>
      </c>
      <c r="H1202" s="5">
        <v>59</v>
      </c>
      <c r="I1202" s="5" t="s">
        <v>228</v>
      </c>
      <c r="J1202" s="5">
        <v>63</v>
      </c>
      <c r="K1202" s="5" t="s">
        <v>234</v>
      </c>
      <c r="L1202" s="5">
        <v>60</v>
      </c>
      <c r="M1202" s="5" t="s">
        <v>229</v>
      </c>
      <c r="N1202" s="5">
        <v>58</v>
      </c>
      <c r="O1202" s="5" t="s">
        <v>277</v>
      </c>
    </row>
    <row r="1203" spans="1:15" x14ac:dyDescent="0.25">
      <c r="A1203" s="5">
        <v>1202</v>
      </c>
      <c r="B1203" s="5" t="s">
        <v>1775</v>
      </c>
      <c r="C1203" s="5" t="s">
        <v>223</v>
      </c>
      <c r="D1203" s="5" t="s">
        <v>261</v>
      </c>
      <c r="E1203" s="5" t="s">
        <v>1514</v>
      </c>
      <c r="F1203" s="5" t="s">
        <v>249</v>
      </c>
      <c r="G1203" s="11">
        <v>226</v>
      </c>
      <c r="H1203" s="5">
        <v>63</v>
      </c>
      <c r="I1203" s="5" t="s">
        <v>250</v>
      </c>
      <c r="J1203" s="5">
        <v>54</v>
      </c>
      <c r="K1203" s="5" t="s">
        <v>239</v>
      </c>
      <c r="L1203" s="5">
        <v>61</v>
      </c>
      <c r="M1203" s="5" t="s">
        <v>238</v>
      </c>
      <c r="N1203" s="5">
        <v>48</v>
      </c>
      <c r="O1203" s="5" t="s">
        <v>251</v>
      </c>
    </row>
    <row r="1204" spans="1:15" x14ac:dyDescent="0.25">
      <c r="A1204" s="5">
        <v>1203</v>
      </c>
      <c r="B1204" s="5" t="s">
        <v>1776</v>
      </c>
      <c r="C1204" s="5" t="s">
        <v>223</v>
      </c>
      <c r="D1204" s="5" t="s">
        <v>372</v>
      </c>
      <c r="E1204" s="5" t="s">
        <v>559</v>
      </c>
      <c r="F1204" s="5" t="s">
        <v>365</v>
      </c>
      <c r="G1204" s="11">
        <v>239</v>
      </c>
      <c r="H1204" s="5">
        <v>58</v>
      </c>
      <c r="I1204" s="5" t="s">
        <v>250</v>
      </c>
      <c r="J1204" s="5">
        <v>59</v>
      </c>
      <c r="K1204" s="5" t="s">
        <v>239</v>
      </c>
      <c r="L1204" s="5">
        <v>63</v>
      </c>
      <c r="M1204" s="5" t="s">
        <v>234</v>
      </c>
      <c r="N1204" s="5">
        <v>59</v>
      </c>
      <c r="O1204" s="5" t="s">
        <v>366</v>
      </c>
    </row>
    <row r="1205" spans="1:15" x14ac:dyDescent="0.25">
      <c r="A1205" s="5">
        <v>1204</v>
      </c>
      <c r="B1205" s="5" t="s">
        <v>1777</v>
      </c>
      <c r="C1205" s="5" t="s">
        <v>223</v>
      </c>
      <c r="D1205" s="5" t="s">
        <v>372</v>
      </c>
      <c r="E1205" s="5" t="s">
        <v>559</v>
      </c>
      <c r="F1205" s="5" t="s">
        <v>342</v>
      </c>
      <c r="G1205" s="11">
        <v>225</v>
      </c>
      <c r="H1205" s="5">
        <v>66</v>
      </c>
      <c r="I1205" s="5" t="s">
        <v>227</v>
      </c>
      <c r="J1205" s="5">
        <v>41</v>
      </c>
      <c r="K1205" s="5" t="s">
        <v>250</v>
      </c>
      <c r="L1205" s="5">
        <v>64</v>
      </c>
      <c r="M1205" s="5" t="s">
        <v>239</v>
      </c>
      <c r="N1205" s="5">
        <v>54</v>
      </c>
      <c r="O1205" s="5" t="s">
        <v>251</v>
      </c>
    </row>
    <row r="1206" spans="1:15" x14ac:dyDescent="0.25">
      <c r="A1206" s="5">
        <v>1205</v>
      </c>
      <c r="B1206" s="5" t="s">
        <v>1778</v>
      </c>
      <c r="C1206" s="5" t="s">
        <v>223</v>
      </c>
      <c r="D1206" s="5" t="s">
        <v>486</v>
      </c>
      <c r="E1206" s="5" t="s">
        <v>657</v>
      </c>
      <c r="F1206" s="5" t="s">
        <v>637</v>
      </c>
      <c r="G1206" s="11">
        <v>240</v>
      </c>
      <c r="H1206" s="5">
        <v>58</v>
      </c>
      <c r="I1206" s="5" t="s">
        <v>227</v>
      </c>
      <c r="J1206" s="5">
        <v>63</v>
      </c>
      <c r="K1206" s="5" t="s">
        <v>228</v>
      </c>
      <c r="L1206" s="5">
        <v>69</v>
      </c>
      <c r="M1206" s="5" t="s">
        <v>229</v>
      </c>
      <c r="N1206" s="5">
        <v>50</v>
      </c>
      <c r="O1206" s="5" t="s">
        <v>230</v>
      </c>
    </row>
    <row r="1207" spans="1:15" x14ac:dyDescent="0.25">
      <c r="A1207" s="5">
        <v>1206</v>
      </c>
      <c r="B1207" s="5" t="s">
        <v>1779</v>
      </c>
      <c r="C1207" s="5" t="s">
        <v>253</v>
      </c>
      <c r="D1207" s="5" t="s">
        <v>739</v>
      </c>
      <c r="E1207" s="5" t="s">
        <v>1285</v>
      </c>
      <c r="F1207" s="5" t="s">
        <v>279</v>
      </c>
      <c r="G1207" s="11">
        <v>251</v>
      </c>
      <c r="H1207" s="5">
        <v>58</v>
      </c>
      <c r="I1207" s="5" t="s">
        <v>250</v>
      </c>
      <c r="J1207" s="5">
        <v>61</v>
      </c>
      <c r="K1207" s="5" t="s">
        <v>234</v>
      </c>
      <c r="L1207" s="5">
        <v>63</v>
      </c>
      <c r="M1207" s="5" t="s">
        <v>229</v>
      </c>
      <c r="N1207" s="5">
        <v>69</v>
      </c>
      <c r="O1207" s="5" t="s">
        <v>257</v>
      </c>
    </row>
    <row r="1208" spans="1:15" x14ac:dyDescent="0.25">
      <c r="A1208" s="5">
        <v>1207</v>
      </c>
      <c r="B1208" s="5" t="s">
        <v>1780</v>
      </c>
      <c r="C1208" s="5" t="s">
        <v>223</v>
      </c>
      <c r="D1208" s="5" t="s">
        <v>302</v>
      </c>
      <c r="E1208" s="5" t="s">
        <v>430</v>
      </c>
      <c r="F1208" s="5" t="s">
        <v>386</v>
      </c>
      <c r="G1208" s="11">
        <v>235</v>
      </c>
      <c r="H1208" s="5">
        <v>53</v>
      </c>
      <c r="I1208" s="5" t="s">
        <v>239</v>
      </c>
      <c r="J1208" s="5">
        <v>63</v>
      </c>
      <c r="K1208" s="5" t="s">
        <v>250</v>
      </c>
      <c r="L1208" s="5">
        <v>53</v>
      </c>
      <c r="M1208" s="5" t="s">
        <v>240</v>
      </c>
      <c r="N1208" s="5">
        <v>66</v>
      </c>
      <c r="O1208" s="5" t="s">
        <v>266</v>
      </c>
    </row>
    <row r="1209" spans="1:15" x14ac:dyDescent="0.25">
      <c r="A1209" s="5">
        <v>1208</v>
      </c>
      <c r="B1209" s="5" t="s">
        <v>1781</v>
      </c>
      <c r="C1209" s="5" t="s">
        <v>223</v>
      </c>
      <c r="D1209" s="5" t="s">
        <v>422</v>
      </c>
      <c r="E1209" s="5" t="s">
        <v>423</v>
      </c>
      <c r="F1209" s="5" t="s">
        <v>442</v>
      </c>
      <c r="G1209" s="11">
        <v>221</v>
      </c>
      <c r="H1209" s="5">
        <v>55</v>
      </c>
      <c r="I1209" s="5" t="s">
        <v>250</v>
      </c>
      <c r="J1209" s="5">
        <v>52</v>
      </c>
      <c r="K1209" s="5" t="s">
        <v>239</v>
      </c>
      <c r="L1209" s="5">
        <v>58</v>
      </c>
      <c r="M1209" s="5" t="s">
        <v>234</v>
      </c>
      <c r="N1209" s="5">
        <v>56</v>
      </c>
      <c r="O1209" s="5" t="s">
        <v>251</v>
      </c>
    </row>
    <row r="1210" spans="1:15" x14ac:dyDescent="0.25">
      <c r="A1210" s="5">
        <v>1209</v>
      </c>
      <c r="B1210" s="5" t="s">
        <v>1782</v>
      </c>
      <c r="C1210" s="5" t="s">
        <v>253</v>
      </c>
      <c r="D1210" s="5" t="s">
        <v>340</v>
      </c>
      <c r="E1210" s="5" t="s">
        <v>1685</v>
      </c>
      <c r="F1210" s="5" t="s">
        <v>226</v>
      </c>
      <c r="G1210" s="11">
        <v>209</v>
      </c>
      <c r="H1210" s="5">
        <v>57</v>
      </c>
      <c r="I1210" s="5" t="s">
        <v>227</v>
      </c>
      <c r="J1210" s="5">
        <v>51</v>
      </c>
      <c r="K1210" s="5" t="s">
        <v>228</v>
      </c>
      <c r="L1210" s="5">
        <v>57</v>
      </c>
      <c r="M1210" s="5" t="s">
        <v>229</v>
      </c>
      <c r="N1210" s="5">
        <v>44</v>
      </c>
      <c r="O1210" s="5" t="s">
        <v>230</v>
      </c>
    </row>
    <row r="1211" spans="1:15" x14ac:dyDescent="0.25">
      <c r="A1211" s="5">
        <v>1210</v>
      </c>
      <c r="B1211" s="5" t="s">
        <v>1783</v>
      </c>
      <c r="C1211" s="5" t="s">
        <v>223</v>
      </c>
      <c r="D1211" s="5" t="s">
        <v>372</v>
      </c>
      <c r="E1211" s="5" t="s">
        <v>372</v>
      </c>
      <c r="F1211" s="5" t="s">
        <v>719</v>
      </c>
      <c r="G1211" s="11">
        <v>224</v>
      </c>
      <c r="H1211" s="5">
        <v>49</v>
      </c>
      <c r="I1211" s="5" t="s">
        <v>238</v>
      </c>
      <c r="J1211" s="5">
        <v>46</v>
      </c>
      <c r="K1211" s="5" t="s">
        <v>320</v>
      </c>
      <c r="L1211" s="5">
        <v>53</v>
      </c>
      <c r="M1211" s="5" t="s">
        <v>250</v>
      </c>
      <c r="N1211" s="5">
        <v>76</v>
      </c>
      <c r="O1211" s="5" t="s">
        <v>366</v>
      </c>
    </row>
    <row r="1212" spans="1:15" x14ac:dyDescent="0.25">
      <c r="A1212" s="5">
        <v>1211</v>
      </c>
      <c r="B1212" s="5" t="s">
        <v>1784</v>
      </c>
      <c r="C1212" s="5" t="s">
        <v>253</v>
      </c>
      <c r="D1212" s="5" t="s">
        <v>422</v>
      </c>
      <c r="E1212" s="5" t="s">
        <v>460</v>
      </c>
      <c r="F1212" s="5" t="s">
        <v>400</v>
      </c>
      <c r="G1212" s="11">
        <v>202</v>
      </c>
      <c r="H1212" s="5">
        <v>55</v>
      </c>
      <c r="I1212" s="5" t="s">
        <v>228</v>
      </c>
      <c r="J1212" s="5">
        <v>39</v>
      </c>
      <c r="K1212" s="5" t="s">
        <v>227</v>
      </c>
      <c r="L1212" s="5">
        <v>68</v>
      </c>
      <c r="M1212" s="5" t="s">
        <v>229</v>
      </c>
      <c r="N1212" s="5">
        <v>40</v>
      </c>
      <c r="O1212" s="5" t="s">
        <v>402</v>
      </c>
    </row>
    <row r="1213" spans="1:15" x14ac:dyDescent="0.25">
      <c r="A1213" s="5">
        <v>1212</v>
      </c>
      <c r="B1213" s="5" t="s">
        <v>1785</v>
      </c>
      <c r="C1213" s="5" t="s">
        <v>253</v>
      </c>
      <c r="D1213" s="5" t="s">
        <v>302</v>
      </c>
      <c r="E1213" s="5" t="s">
        <v>361</v>
      </c>
      <c r="F1213" s="5" t="s">
        <v>276</v>
      </c>
      <c r="G1213" s="11">
        <v>240</v>
      </c>
      <c r="H1213" s="5">
        <v>47</v>
      </c>
      <c r="I1213" s="5" t="s">
        <v>234</v>
      </c>
      <c r="J1213" s="5">
        <v>55</v>
      </c>
      <c r="K1213" s="5" t="s">
        <v>228</v>
      </c>
      <c r="L1213" s="5">
        <v>58</v>
      </c>
      <c r="M1213" s="5" t="s">
        <v>229</v>
      </c>
      <c r="N1213" s="5">
        <v>80</v>
      </c>
      <c r="O1213" s="5" t="s">
        <v>277</v>
      </c>
    </row>
    <row r="1214" spans="1:15" x14ac:dyDescent="0.25">
      <c r="A1214" s="5">
        <v>1213</v>
      </c>
      <c r="B1214" s="5" t="s">
        <v>1786</v>
      </c>
      <c r="C1214" s="5" t="s">
        <v>223</v>
      </c>
      <c r="D1214" s="5" t="s">
        <v>302</v>
      </c>
      <c r="E1214" s="5" t="s">
        <v>906</v>
      </c>
      <c r="F1214" s="5" t="s">
        <v>612</v>
      </c>
      <c r="G1214" s="11">
        <v>210</v>
      </c>
      <c r="H1214" s="5">
        <v>44</v>
      </c>
      <c r="I1214" s="5" t="s">
        <v>250</v>
      </c>
      <c r="J1214" s="5">
        <v>39</v>
      </c>
      <c r="K1214" s="5" t="s">
        <v>239</v>
      </c>
      <c r="L1214" s="5">
        <v>67</v>
      </c>
      <c r="M1214" s="5" t="s">
        <v>240</v>
      </c>
      <c r="N1214" s="5">
        <v>60</v>
      </c>
      <c r="O1214" s="5" t="s">
        <v>230</v>
      </c>
    </row>
    <row r="1215" spans="1:15" x14ac:dyDescent="0.25">
      <c r="A1215" s="5">
        <v>1214</v>
      </c>
      <c r="B1215" s="5" t="s">
        <v>1787</v>
      </c>
      <c r="C1215" s="5" t="s">
        <v>223</v>
      </c>
      <c r="D1215" s="5" t="s">
        <v>422</v>
      </c>
      <c r="E1215" s="5" t="s">
        <v>445</v>
      </c>
      <c r="F1215" s="5" t="s">
        <v>291</v>
      </c>
      <c r="G1215" s="11">
        <v>203</v>
      </c>
      <c r="H1215" s="5">
        <v>44</v>
      </c>
      <c r="I1215" s="5" t="s">
        <v>227</v>
      </c>
      <c r="J1215" s="5">
        <v>50</v>
      </c>
      <c r="K1215" s="5" t="s">
        <v>228</v>
      </c>
      <c r="L1215" s="5">
        <v>55</v>
      </c>
      <c r="M1215" s="5" t="s">
        <v>229</v>
      </c>
      <c r="N1215" s="5">
        <v>54</v>
      </c>
      <c r="O1215" s="5" t="s">
        <v>291</v>
      </c>
    </row>
    <row r="1216" spans="1:15" x14ac:dyDescent="0.25">
      <c r="A1216" s="5">
        <v>1215</v>
      </c>
      <c r="B1216" s="5" t="s">
        <v>1788</v>
      </c>
      <c r="C1216" s="5" t="s">
        <v>223</v>
      </c>
      <c r="D1216" s="5" t="s">
        <v>302</v>
      </c>
      <c r="E1216" s="5" t="s">
        <v>677</v>
      </c>
      <c r="F1216" s="5" t="s">
        <v>581</v>
      </c>
      <c r="G1216" s="11">
        <v>220</v>
      </c>
      <c r="H1216" s="5">
        <v>64</v>
      </c>
      <c r="I1216" s="5" t="s">
        <v>234</v>
      </c>
      <c r="J1216" s="5">
        <v>46</v>
      </c>
      <c r="K1216" s="5" t="s">
        <v>239</v>
      </c>
      <c r="L1216" s="5">
        <v>66</v>
      </c>
      <c r="M1216" s="5" t="s">
        <v>250</v>
      </c>
      <c r="N1216" s="5">
        <v>44</v>
      </c>
      <c r="O1216" s="5" t="s">
        <v>366</v>
      </c>
    </row>
    <row r="1217" spans="1:15" x14ac:dyDescent="0.25">
      <c r="A1217" s="5">
        <v>1216</v>
      </c>
      <c r="B1217" s="5" t="s">
        <v>1789</v>
      </c>
      <c r="C1217" s="5" t="s">
        <v>223</v>
      </c>
      <c r="D1217" s="5" t="s">
        <v>302</v>
      </c>
      <c r="E1217" s="5" t="s">
        <v>1790</v>
      </c>
      <c r="F1217" s="5" t="s">
        <v>250</v>
      </c>
      <c r="G1217" s="11">
        <v>215</v>
      </c>
      <c r="H1217" s="5">
        <v>62</v>
      </c>
      <c r="I1217" s="5" t="s">
        <v>250</v>
      </c>
      <c r="J1217" s="5">
        <v>50</v>
      </c>
      <c r="K1217" s="5" t="s">
        <v>239</v>
      </c>
      <c r="L1217" s="5">
        <v>40</v>
      </c>
      <c r="M1217" s="5" t="s">
        <v>234</v>
      </c>
      <c r="N1217" s="5">
        <v>63</v>
      </c>
      <c r="O1217" s="5" t="s">
        <v>251</v>
      </c>
    </row>
    <row r="1218" spans="1:15" x14ac:dyDescent="0.25">
      <c r="A1218" s="5">
        <v>1217</v>
      </c>
      <c r="B1218" s="5" t="s">
        <v>1791</v>
      </c>
      <c r="C1218" s="5" t="s">
        <v>223</v>
      </c>
      <c r="D1218" s="5" t="s">
        <v>739</v>
      </c>
      <c r="E1218" s="5" t="s">
        <v>1792</v>
      </c>
      <c r="F1218" s="5" t="s">
        <v>250</v>
      </c>
      <c r="G1218" s="11">
        <v>207</v>
      </c>
      <c r="H1218" s="5">
        <v>62</v>
      </c>
      <c r="I1218" s="5" t="s">
        <v>234</v>
      </c>
      <c r="J1218" s="5">
        <v>42</v>
      </c>
      <c r="K1218" s="5" t="s">
        <v>239</v>
      </c>
      <c r="L1218" s="5">
        <v>46</v>
      </c>
      <c r="M1218" s="5" t="s">
        <v>250</v>
      </c>
      <c r="N1218" s="5">
        <v>57</v>
      </c>
      <c r="O1218" s="5" t="s">
        <v>251</v>
      </c>
    </row>
    <row r="1219" spans="1:15" x14ac:dyDescent="0.25">
      <c r="A1219" s="5">
        <v>1218</v>
      </c>
      <c r="B1219" s="5" t="s">
        <v>1793</v>
      </c>
      <c r="C1219" s="5" t="s">
        <v>253</v>
      </c>
      <c r="D1219" s="5" t="s">
        <v>302</v>
      </c>
      <c r="E1219" s="5" t="s">
        <v>462</v>
      </c>
      <c r="F1219" s="5" t="s">
        <v>226</v>
      </c>
      <c r="G1219" s="11">
        <v>208</v>
      </c>
      <c r="H1219" s="5">
        <v>60</v>
      </c>
      <c r="I1219" s="5" t="s">
        <v>227</v>
      </c>
      <c r="J1219" s="5">
        <v>40</v>
      </c>
      <c r="K1219" s="5" t="s">
        <v>228</v>
      </c>
      <c r="L1219" s="5">
        <v>67</v>
      </c>
      <c r="M1219" s="5" t="s">
        <v>229</v>
      </c>
      <c r="N1219" s="5">
        <v>41</v>
      </c>
      <c r="O1219" s="5" t="s">
        <v>230</v>
      </c>
    </row>
    <row r="1220" spans="1:15" x14ac:dyDescent="0.25">
      <c r="A1220" s="5">
        <v>1219</v>
      </c>
      <c r="B1220" s="5" t="s">
        <v>1794</v>
      </c>
      <c r="C1220" s="5" t="s">
        <v>223</v>
      </c>
      <c r="D1220" s="5" t="s">
        <v>302</v>
      </c>
      <c r="E1220" s="5" t="s">
        <v>1795</v>
      </c>
      <c r="F1220" s="5" t="s">
        <v>238</v>
      </c>
      <c r="G1220" s="11">
        <v>205</v>
      </c>
      <c r="H1220" s="5">
        <v>53</v>
      </c>
      <c r="I1220" s="5" t="s">
        <v>250</v>
      </c>
      <c r="J1220" s="5">
        <v>50</v>
      </c>
      <c r="K1220" s="5" t="s">
        <v>238</v>
      </c>
      <c r="L1220" s="5">
        <v>51</v>
      </c>
      <c r="M1220" s="5" t="s">
        <v>629</v>
      </c>
      <c r="N1220" s="5">
        <v>51</v>
      </c>
      <c r="O1220" s="5" t="s">
        <v>266</v>
      </c>
    </row>
    <row r="1221" spans="1:15" x14ac:dyDescent="0.25">
      <c r="A1221" s="5">
        <v>1220</v>
      </c>
      <c r="B1221" s="5" t="s">
        <v>1796</v>
      </c>
      <c r="C1221" s="5" t="s">
        <v>253</v>
      </c>
      <c r="D1221" s="5" t="s">
        <v>232</v>
      </c>
      <c r="E1221" s="5" t="s">
        <v>236</v>
      </c>
      <c r="F1221" s="5" t="s">
        <v>299</v>
      </c>
      <c r="G1221" s="11">
        <v>221</v>
      </c>
      <c r="H1221" s="5">
        <v>51</v>
      </c>
      <c r="I1221" s="5" t="s">
        <v>228</v>
      </c>
      <c r="J1221" s="5">
        <v>73</v>
      </c>
      <c r="K1221" s="5" t="s">
        <v>229</v>
      </c>
      <c r="L1221" s="5">
        <v>56</v>
      </c>
      <c r="M1221" s="5" t="s">
        <v>234</v>
      </c>
      <c r="N1221" s="5">
        <v>41</v>
      </c>
      <c r="O1221" s="5" t="s">
        <v>277</v>
      </c>
    </row>
    <row r="1222" spans="1:15" x14ac:dyDescent="0.25">
      <c r="A1222" s="5">
        <v>1221</v>
      </c>
      <c r="B1222" s="5" t="s">
        <v>1797</v>
      </c>
      <c r="C1222" s="5" t="s">
        <v>253</v>
      </c>
      <c r="D1222" s="5" t="s">
        <v>486</v>
      </c>
      <c r="E1222" s="5" t="s">
        <v>757</v>
      </c>
      <c r="F1222" s="5" t="s">
        <v>276</v>
      </c>
      <c r="G1222" s="11">
        <v>275</v>
      </c>
      <c r="H1222" s="5">
        <v>80</v>
      </c>
      <c r="I1222" s="5" t="s">
        <v>228</v>
      </c>
      <c r="J1222" s="5">
        <v>68</v>
      </c>
      <c r="K1222" s="5" t="s">
        <v>234</v>
      </c>
      <c r="L1222" s="5">
        <v>62</v>
      </c>
      <c r="M1222" s="5" t="s">
        <v>229</v>
      </c>
      <c r="N1222" s="5">
        <v>65</v>
      </c>
      <c r="O1222" s="5" t="s">
        <v>277</v>
      </c>
    </row>
    <row r="1223" spans="1:15" x14ac:dyDescent="0.25">
      <c r="A1223" s="5">
        <v>1222</v>
      </c>
      <c r="B1223" s="5" t="s">
        <v>1798</v>
      </c>
      <c r="C1223" s="5" t="s">
        <v>253</v>
      </c>
      <c r="D1223" s="5" t="s">
        <v>422</v>
      </c>
      <c r="E1223" s="5" t="s">
        <v>460</v>
      </c>
      <c r="F1223" s="5" t="s">
        <v>250</v>
      </c>
      <c r="G1223" s="11">
        <v>227</v>
      </c>
      <c r="H1223" s="5">
        <v>62</v>
      </c>
      <c r="I1223" s="5" t="s">
        <v>250</v>
      </c>
      <c r="J1223" s="5">
        <v>47</v>
      </c>
      <c r="K1223" s="5" t="s">
        <v>239</v>
      </c>
      <c r="L1223" s="5">
        <v>66</v>
      </c>
      <c r="M1223" s="5" t="s">
        <v>234</v>
      </c>
      <c r="N1223" s="5">
        <v>52</v>
      </c>
      <c r="O1223" s="5" t="s">
        <v>251</v>
      </c>
    </row>
    <row r="1224" spans="1:15" x14ac:dyDescent="0.25">
      <c r="A1224" s="5">
        <v>1223</v>
      </c>
      <c r="B1224" s="5" t="s">
        <v>1799</v>
      </c>
      <c r="C1224" s="5" t="s">
        <v>223</v>
      </c>
      <c r="D1224" s="5" t="s">
        <v>1689</v>
      </c>
      <c r="E1224" s="5" t="s">
        <v>1690</v>
      </c>
      <c r="F1224" s="5" t="s">
        <v>386</v>
      </c>
      <c r="G1224" s="11">
        <v>209</v>
      </c>
      <c r="H1224" s="5">
        <v>57</v>
      </c>
      <c r="I1224" s="5" t="s">
        <v>238</v>
      </c>
      <c r="J1224" s="5">
        <v>44</v>
      </c>
      <c r="K1224" s="5" t="s">
        <v>239</v>
      </c>
      <c r="L1224" s="5">
        <v>54</v>
      </c>
      <c r="M1224" s="5" t="s">
        <v>240</v>
      </c>
      <c r="N1224" s="5">
        <v>54</v>
      </c>
      <c r="O1224" s="5" t="s">
        <v>266</v>
      </c>
    </row>
    <row r="1225" spans="1:15" x14ac:dyDescent="0.25">
      <c r="A1225" s="5">
        <v>1224</v>
      </c>
      <c r="B1225" s="5" t="s">
        <v>1800</v>
      </c>
      <c r="C1225" s="5" t="s">
        <v>253</v>
      </c>
      <c r="D1225" s="5" t="s">
        <v>337</v>
      </c>
      <c r="E1225" s="5" t="s">
        <v>1801</v>
      </c>
      <c r="F1225" s="5" t="s">
        <v>535</v>
      </c>
      <c r="G1225" s="11">
        <v>282</v>
      </c>
      <c r="H1225" s="5">
        <v>70</v>
      </c>
      <c r="I1225" s="5" t="s">
        <v>227</v>
      </c>
      <c r="J1225" s="5">
        <v>64</v>
      </c>
      <c r="K1225" s="5" t="s">
        <v>228</v>
      </c>
      <c r="L1225" s="5">
        <v>79</v>
      </c>
      <c r="M1225" s="5" t="s">
        <v>229</v>
      </c>
      <c r="N1225" s="5">
        <v>69</v>
      </c>
      <c r="O1225" s="5" t="s">
        <v>257</v>
      </c>
    </row>
    <row r="1226" spans="1:15" x14ac:dyDescent="0.25">
      <c r="A1226" s="5">
        <v>1225</v>
      </c>
      <c r="B1226" s="5" t="s">
        <v>1802</v>
      </c>
      <c r="C1226" s="5" t="s">
        <v>253</v>
      </c>
      <c r="D1226" s="5" t="s">
        <v>372</v>
      </c>
      <c r="E1226" s="5" t="s">
        <v>528</v>
      </c>
      <c r="F1226" s="5" t="s">
        <v>299</v>
      </c>
      <c r="G1226" s="11">
        <v>250</v>
      </c>
      <c r="H1226" s="5">
        <v>48</v>
      </c>
      <c r="I1226" s="5" t="s">
        <v>228</v>
      </c>
      <c r="J1226" s="5">
        <v>68</v>
      </c>
      <c r="K1226" s="5" t="s">
        <v>234</v>
      </c>
      <c r="L1226" s="5">
        <v>72</v>
      </c>
      <c r="M1226" s="5" t="s">
        <v>229</v>
      </c>
      <c r="N1226" s="5">
        <v>62</v>
      </c>
      <c r="O1226" s="5" t="s">
        <v>277</v>
      </c>
    </row>
    <row r="1227" spans="1:15" x14ac:dyDescent="0.25">
      <c r="A1227" s="5">
        <v>1226</v>
      </c>
      <c r="B1227" s="5" t="s">
        <v>1803</v>
      </c>
      <c r="C1227" s="5" t="s">
        <v>223</v>
      </c>
      <c r="D1227" s="5" t="s">
        <v>232</v>
      </c>
      <c r="E1227" s="5" t="s">
        <v>233</v>
      </c>
      <c r="F1227" s="5" t="s">
        <v>637</v>
      </c>
      <c r="G1227" s="11">
        <v>229</v>
      </c>
      <c r="H1227" s="5">
        <v>59</v>
      </c>
      <c r="I1227" s="5" t="s">
        <v>227</v>
      </c>
      <c r="J1227" s="5">
        <v>56</v>
      </c>
      <c r="K1227" s="5" t="s">
        <v>228</v>
      </c>
      <c r="L1227" s="5">
        <v>51</v>
      </c>
      <c r="M1227" s="5" t="s">
        <v>229</v>
      </c>
      <c r="N1227" s="5">
        <v>63</v>
      </c>
      <c r="O1227" s="5" t="s">
        <v>230</v>
      </c>
    </row>
    <row r="1228" spans="1:15" x14ac:dyDescent="0.25">
      <c r="A1228" s="5">
        <v>1227</v>
      </c>
      <c r="B1228" s="5" t="s">
        <v>1804</v>
      </c>
      <c r="C1228" s="5" t="s">
        <v>253</v>
      </c>
      <c r="D1228" s="5" t="s">
        <v>349</v>
      </c>
      <c r="E1228" s="5" t="s">
        <v>958</v>
      </c>
      <c r="F1228" s="5" t="s">
        <v>299</v>
      </c>
      <c r="G1228" s="11">
        <v>225</v>
      </c>
      <c r="H1228" s="5">
        <v>70</v>
      </c>
      <c r="I1228" s="5" t="s">
        <v>228</v>
      </c>
      <c r="J1228" s="5">
        <v>55</v>
      </c>
      <c r="K1228" s="5" t="s">
        <v>234</v>
      </c>
      <c r="L1228" s="5">
        <v>44</v>
      </c>
      <c r="M1228" s="5" t="s">
        <v>229</v>
      </c>
      <c r="N1228" s="5">
        <v>56</v>
      </c>
      <c r="O1228" s="5" t="s">
        <v>277</v>
      </c>
    </row>
    <row r="1229" spans="1:15" x14ac:dyDescent="0.25">
      <c r="A1229" s="5">
        <v>1228</v>
      </c>
      <c r="B1229" s="5" t="s">
        <v>1805</v>
      </c>
      <c r="C1229" s="5" t="s">
        <v>223</v>
      </c>
      <c r="D1229" s="5" t="s">
        <v>337</v>
      </c>
      <c r="E1229" s="5" t="s">
        <v>1806</v>
      </c>
      <c r="F1229" s="5" t="s">
        <v>226</v>
      </c>
      <c r="G1229" s="11">
        <v>212</v>
      </c>
      <c r="H1229" s="5">
        <v>59</v>
      </c>
      <c r="I1229" s="5" t="s">
        <v>227</v>
      </c>
      <c r="J1229" s="5">
        <v>57</v>
      </c>
      <c r="K1229" s="5" t="s">
        <v>228</v>
      </c>
      <c r="L1229" s="5">
        <v>46</v>
      </c>
      <c r="M1229" s="5" t="s">
        <v>229</v>
      </c>
      <c r="N1229" s="5">
        <v>50</v>
      </c>
      <c r="O1229" s="5" t="s">
        <v>230</v>
      </c>
    </row>
    <row r="1230" spans="1:15" x14ac:dyDescent="0.25">
      <c r="A1230" s="5">
        <v>1229</v>
      </c>
      <c r="B1230" s="5" t="s">
        <v>1807</v>
      </c>
      <c r="C1230" s="5" t="s">
        <v>223</v>
      </c>
      <c r="D1230" s="5" t="s">
        <v>349</v>
      </c>
      <c r="E1230" s="5" t="s">
        <v>1280</v>
      </c>
      <c r="F1230" s="5" t="s">
        <v>291</v>
      </c>
      <c r="G1230" s="11">
        <v>279</v>
      </c>
      <c r="H1230" s="5">
        <v>68</v>
      </c>
      <c r="I1230" s="5" t="s">
        <v>227</v>
      </c>
      <c r="J1230" s="5">
        <v>69</v>
      </c>
      <c r="K1230" s="5" t="s">
        <v>228</v>
      </c>
      <c r="L1230" s="5">
        <v>78</v>
      </c>
      <c r="M1230" s="5" t="s">
        <v>229</v>
      </c>
      <c r="N1230" s="5">
        <v>64</v>
      </c>
      <c r="O1230" s="5" t="s">
        <v>291</v>
      </c>
    </row>
    <row r="1231" spans="1:15" x14ac:dyDescent="0.25">
      <c r="A1231" s="5">
        <v>1230</v>
      </c>
      <c r="B1231" s="5" t="s">
        <v>1808</v>
      </c>
      <c r="C1231" s="5" t="s">
        <v>223</v>
      </c>
      <c r="D1231" s="5" t="s">
        <v>422</v>
      </c>
      <c r="E1231" s="5" t="s">
        <v>660</v>
      </c>
      <c r="F1231" s="5" t="s">
        <v>442</v>
      </c>
      <c r="G1231" s="11">
        <v>283</v>
      </c>
      <c r="H1231" s="5">
        <v>73</v>
      </c>
      <c r="I1231" s="5" t="s">
        <v>320</v>
      </c>
      <c r="J1231" s="5">
        <v>71</v>
      </c>
      <c r="K1231" s="5" t="s">
        <v>250</v>
      </c>
      <c r="L1231" s="5">
        <v>67</v>
      </c>
      <c r="M1231" s="5" t="s">
        <v>442</v>
      </c>
      <c r="N1231" s="5">
        <v>72</v>
      </c>
      <c r="O1231" s="5" t="s">
        <v>251</v>
      </c>
    </row>
    <row r="1232" spans="1:15" x14ac:dyDescent="0.25">
      <c r="A1232" s="5">
        <v>1231</v>
      </c>
      <c r="B1232" s="5" t="s">
        <v>1809</v>
      </c>
      <c r="C1232" s="5" t="s">
        <v>223</v>
      </c>
      <c r="D1232" s="5" t="s">
        <v>340</v>
      </c>
      <c r="E1232" s="5" t="s">
        <v>1258</v>
      </c>
      <c r="F1232" s="5" t="s">
        <v>335</v>
      </c>
      <c r="G1232" s="11">
        <v>244</v>
      </c>
      <c r="H1232" s="5">
        <v>66</v>
      </c>
      <c r="I1232" s="5" t="s">
        <v>250</v>
      </c>
      <c r="J1232" s="5">
        <v>56</v>
      </c>
      <c r="K1232" s="5" t="s">
        <v>239</v>
      </c>
      <c r="L1232" s="5">
        <v>58</v>
      </c>
      <c r="M1232" s="5" t="s">
        <v>240</v>
      </c>
      <c r="N1232" s="5">
        <v>64</v>
      </c>
      <c r="O1232" s="5" t="s">
        <v>266</v>
      </c>
    </row>
    <row r="1233" spans="1:15" x14ac:dyDescent="0.25">
      <c r="A1233" s="5">
        <v>1232</v>
      </c>
      <c r="B1233" s="5" t="s">
        <v>1810</v>
      </c>
      <c r="C1233" s="5" t="s">
        <v>223</v>
      </c>
      <c r="D1233" s="5" t="s">
        <v>247</v>
      </c>
      <c r="E1233" s="5" t="s">
        <v>893</v>
      </c>
      <c r="F1233" s="5" t="s">
        <v>226</v>
      </c>
      <c r="G1233" s="11">
        <v>271</v>
      </c>
      <c r="H1233" s="5">
        <v>83</v>
      </c>
      <c r="I1233" s="5" t="s">
        <v>227</v>
      </c>
      <c r="J1233" s="5">
        <v>72</v>
      </c>
      <c r="K1233" s="5" t="s">
        <v>228</v>
      </c>
      <c r="L1233" s="5">
        <v>56</v>
      </c>
      <c r="M1233" s="5" t="s">
        <v>229</v>
      </c>
      <c r="N1233" s="5">
        <v>60</v>
      </c>
      <c r="O1233" s="5" t="s">
        <v>230</v>
      </c>
    </row>
    <row r="1234" spans="1:15" x14ac:dyDescent="0.25">
      <c r="A1234" s="5">
        <v>1233</v>
      </c>
      <c r="B1234" s="5" t="s">
        <v>1811</v>
      </c>
      <c r="C1234" s="5" t="s">
        <v>223</v>
      </c>
      <c r="D1234" s="5" t="s">
        <v>422</v>
      </c>
      <c r="E1234" s="5" t="s">
        <v>432</v>
      </c>
      <c r="F1234" s="5" t="s">
        <v>435</v>
      </c>
      <c r="G1234" s="11">
        <v>207</v>
      </c>
      <c r="H1234" s="5">
        <v>40</v>
      </c>
      <c r="I1234" s="5" t="s">
        <v>320</v>
      </c>
      <c r="J1234" s="5">
        <v>73</v>
      </c>
      <c r="K1234" s="5" t="s">
        <v>250</v>
      </c>
      <c r="L1234" s="5">
        <v>63</v>
      </c>
      <c r="M1234" s="5" t="s">
        <v>239</v>
      </c>
      <c r="N1234" s="5">
        <v>31</v>
      </c>
      <c r="O1234" s="5" t="s">
        <v>251</v>
      </c>
    </row>
    <row r="1235" spans="1:15" x14ac:dyDescent="0.25">
      <c r="A1235" s="5">
        <v>1234</v>
      </c>
      <c r="B1235" s="5" t="s">
        <v>1812</v>
      </c>
      <c r="C1235" s="5" t="s">
        <v>223</v>
      </c>
      <c r="D1235" s="5" t="s">
        <v>425</v>
      </c>
      <c r="E1235" s="5" t="s">
        <v>991</v>
      </c>
      <c r="F1235" s="5" t="s">
        <v>250</v>
      </c>
      <c r="G1235" s="11">
        <v>217</v>
      </c>
      <c r="H1235" s="5">
        <v>41</v>
      </c>
      <c r="I1235" s="5" t="s">
        <v>320</v>
      </c>
      <c r="J1235" s="5">
        <v>62</v>
      </c>
      <c r="K1235" s="5" t="s">
        <v>234</v>
      </c>
      <c r="L1235" s="5">
        <v>49</v>
      </c>
      <c r="M1235" s="5" t="s">
        <v>250</v>
      </c>
      <c r="N1235" s="5">
        <v>65</v>
      </c>
      <c r="O1235" s="5" t="s">
        <v>251</v>
      </c>
    </row>
    <row r="1236" spans="1:15" x14ac:dyDescent="0.25">
      <c r="A1236" s="5">
        <v>1235</v>
      </c>
      <c r="B1236" s="5" t="s">
        <v>1813</v>
      </c>
      <c r="C1236" s="5" t="s">
        <v>253</v>
      </c>
      <c r="D1236" s="5" t="s">
        <v>302</v>
      </c>
      <c r="E1236" s="5" t="s">
        <v>1070</v>
      </c>
      <c r="F1236" s="5" t="s">
        <v>299</v>
      </c>
      <c r="G1236" s="11">
        <v>246</v>
      </c>
      <c r="H1236" s="5">
        <v>61</v>
      </c>
      <c r="I1236" s="5" t="s">
        <v>228</v>
      </c>
      <c r="J1236" s="5">
        <v>57</v>
      </c>
      <c r="K1236" s="5" t="s">
        <v>234</v>
      </c>
      <c r="L1236" s="5">
        <v>60</v>
      </c>
      <c r="M1236" s="5" t="s">
        <v>229</v>
      </c>
      <c r="N1236" s="5">
        <v>68</v>
      </c>
      <c r="O1236" s="5" t="s">
        <v>277</v>
      </c>
    </row>
    <row r="1237" spans="1:15" x14ac:dyDescent="0.25">
      <c r="A1237" s="5">
        <v>1236</v>
      </c>
      <c r="B1237" s="5" t="s">
        <v>1814</v>
      </c>
      <c r="C1237" s="5" t="s">
        <v>223</v>
      </c>
      <c r="D1237" s="5" t="s">
        <v>224</v>
      </c>
      <c r="E1237" s="5" t="s">
        <v>268</v>
      </c>
      <c r="F1237" s="5" t="s">
        <v>335</v>
      </c>
      <c r="G1237" s="11">
        <v>210</v>
      </c>
      <c r="H1237" s="5">
        <v>55</v>
      </c>
      <c r="I1237" s="5" t="s">
        <v>238</v>
      </c>
      <c r="J1237" s="5">
        <v>54</v>
      </c>
      <c r="K1237" s="5" t="s">
        <v>239</v>
      </c>
      <c r="L1237" s="5">
        <v>48</v>
      </c>
      <c r="M1237" s="5" t="s">
        <v>240</v>
      </c>
      <c r="N1237" s="5">
        <v>53</v>
      </c>
      <c r="O1237" s="5" t="s">
        <v>266</v>
      </c>
    </row>
    <row r="1238" spans="1:15" x14ac:dyDescent="0.25">
      <c r="A1238" s="5">
        <v>1237</v>
      </c>
      <c r="B1238" s="5" t="s">
        <v>1815</v>
      </c>
      <c r="C1238" s="5" t="s">
        <v>223</v>
      </c>
      <c r="D1238" s="5" t="s">
        <v>224</v>
      </c>
      <c r="E1238" s="5" t="s">
        <v>268</v>
      </c>
      <c r="F1238" s="5" t="s">
        <v>291</v>
      </c>
      <c r="G1238" s="11">
        <v>230</v>
      </c>
      <c r="H1238" s="5">
        <v>68</v>
      </c>
      <c r="I1238" s="5" t="s">
        <v>229</v>
      </c>
      <c r="J1238" s="5">
        <v>53</v>
      </c>
      <c r="K1238" s="5" t="s">
        <v>228</v>
      </c>
      <c r="L1238" s="5">
        <v>68</v>
      </c>
      <c r="M1238" s="5" t="s">
        <v>227</v>
      </c>
      <c r="N1238" s="5">
        <v>41</v>
      </c>
      <c r="O1238" s="5" t="s">
        <v>291</v>
      </c>
    </row>
    <row r="1239" spans="1:15" x14ac:dyDescent="0.25">
      <c r="A1239" s="5">
        <v>1238</v>
      </c>
      <c r="B1239" s="5" t="s">
        <v>1816</v>
      </c>
      <c r="C1239" s="5" t="s">
        <v>223</v>
      </c>
      <c r="D1239" s="5" t="s">
        <v>372</v>
      </c>
      <c r="E1239" s="5" t="s">
        <v>373</v>
      </c>
      <c r="F1239" s="5" t="s">
        <v>400</v>
      </c>
      <c r="G1239" s="11">
        <v>232</v>
      </c>
      <c r="H1239" s="5">
        <v>61</v>
      </c>
      <c r="I1239" s="5" t="s">
        <v>227</v>
      </c>
      <c r="J1239" s="5">
        <v>60</v>
      </c>
      <c r="K1239" s="5" t="s">
        <v>228</v>
      </c>
      <c r="L1239" s="5">
        <v>54</v>
      </c>
      <c r="M1239" s="5" t="s">
        <v>229</v>
      </c>
      <c r="N1239" s="5">
        <v>57</v>
      </c>
      <c r="O1239" s="5" t="s">
        <v>402</v>
      </c>
    </row>
    <row r="1240" spans="1:15" x14ac:dyDescent="0.25">
      <c r="A1240" s="5">
        <v>1239</v>
      </c>
      <c r="B1240" s="5" t="s">
        <v>1817</v>
      </c>
      <c r="C1240" s="5" t="s">
        <v>253</v>
      </c>
      <c r="D1240" s="5" t="s">
        <v>422</v>
      </c>
      <c r="E1240" s="5" t="s">
        <v>432</v>
      </c>
      <c r="F1240" s="5" t="s">
        <v>276</v>
      </c>
      <c r="G1240" s="11">
        <v>207</v>
      </c>
      <c r="H1240" s="5">
        <v>68</v>
      </c>
      <c r="I1240" s="5" t="s">
        <v>228</v>
      </c>
      <c r="J1240" s="5">
        <v>38</v>
      </c>
      <c r="K1240" s="5" t="s">
        <v>229</v>
      </c>
      <c r="L1240" s="5">
        <v>59</v>
      </c>
      <c r="M1240" s="5" t="s">
        <v>234</v>
      </c>
      <c r="N1240" s="5">
        <v>42</v>
      </c>
      <c r="O1240" s="5" t="s">
        <v>277</v>
      </c>
    </row>
    <row r="1241" spans="1:15" x14ac:dyDescent="0.25">
      <c r="A1241" s="5">
        <v>1240</v>
      </c>
      <c r="B1241" s="5" t="s">
        <v>1818</v>
      </c>
      <c r="C1241" s="5" t="s">
        <v>253</v>
      </c>
      <c r="D1241" s="5" t="s">
        <v>302</v>
      </c>
      <c r="E1241" s="5" t="s">
        <v>906</v>
      </c>
      <c r="F1241" s="5" t="s">
        <v>249</v>
      </c>
      <c r="G1241" s="11">
        <v>248</v>
      </c>
      <c r="H1241" s="5">
        <v>81</v>
      </c>
      <c r="I1241" s="5" t="s">
        <v>250</v>
      </c>
      <c r="J1241" s="5">
        <v>64</v>
      </c>
      <c r="K1241" s="5" t="s">
        <v>239</v>
      </c>
      <c r="L1241" s="5">
        <v>40</v>
      </c>
      <c r="M1241" s="5" t="s">
        <v>234</v>
      </c>
      <c r="N1241" s="5">
        <v>63</v>
      </c>
      <c r="O1241" s="5" t="s">
        <v>251</v>
      </c>
    </row>
    <row r="1242" spans="1:15" x14ac:dyDescent="0.25">
      <c r="A1242" s="5">
        <v>1241</v>
      </c>
      <c r="B1242" s="5" t="s">
        <v>1819</v>
      </c>
      <c r="C1242" s="5" t="s">
        <v>253</v>
      </c>
      <c r="D1242" s="5" t="s">
        <v>422</v>
      </c>
      <c r="E1242" s="5" t="s">
        <v>618</v>
      </c>
      <c r="F1242" s="5" t="s">
        <v>226</v>
      </c>
      <c r="G1242" s="11">
        <v>209</v>
      </c>
      <c r="H1242" s="5">
        <v>53</v>
      </c>
      <c r="I1242" s="5" t="s">
        <v>229</v>
      </c>
      <c r="J1242" s="5">
        <v>46</v>
      </c>
      <c r="K1242" s="5" t="s">
        <v>228</v>
      </c>
      <c r="L1242" s="5">
        <v>59</v>
      </c>
      <c r="M1242" s="5" t="s">
        <v>227</v>
      </c>
      <c r="N1242" s="5">
        <v>51</v>
      </c>
      <c r="O1242" s="5" t="s">
        <v>230</v>
      </c>
    </row>
    <row r="1243" spans="1:15" x14ac:dyDescent="0.25">
      <c r="A1243" s="5">
        <v>1242</v>
      </c>
      <c r="B1243" s="5" t="s">
        <v>1820</v>
      </c>
      <c r="C1243" s="5" t="s">
        <v>253</v>
      </c>
      <c r="D1243" s="5" t="s">
        <v>425</v>
      </c>
      <c r="E1243" s="5" t="s">
        <v>426</v>
      </c>
      <c r="F1243" s="5" t="s">
        <v>299</v>
      </c>
      <c r="G1243" s="11">
        <v>221</v>
      </c>
      <c r="H1243" s="5">
        <v>56</v>
      </c>
      <c r="I1243" s="5" t="s">
        <v>228</v>
      </c>
      <c r="J1243" s="5">
        <v>71</v>
      </c>
      <c r="K1243" s="5" t="s">
        <v>234</v>
      </c>
      <c r="L1243" s="5">
        <v>46</v>
      </c>
      <c r="M1243" s="5" t="s">
        <v>229</v>
      </c>
      <c r="N1243" s="5">
        <v>48</v>
      </c>
      <c r="O1243" s="5" t="s">
        <v>277</v>
      </c>
    </row>
    <row r="1244" spans="1:15" x14ac:dyDescent="0.25">
      <c r="A1244" s="5">
        <v>1243</v>
      </c>
      <c r="B1244" s="5" t="s">
        <v>1821</v>
      </c>
      <c r="C1244" s="5" t="s">
        <v>253</v>
      </c>
      <c r="D1244" s="5" t="s">
        <v>486</v>
      </c>
      <c r="E1244" s="5" t="s">
        <v>1200</v>
      </c>
      <c r="F1244" s="5" t="s">
        <v>234</v>
      </c>
      <c r="G1244" s="11">
        <v>235</v>
      </c>
      <c r="H1244" s="5">
        <v>63</v>
      </c>
      <c r="I1244" s="5" t="s">
        <v>228</v>
      </c>
      <c r="J1244" s="5">
        <v>43</v>
      </c>
      <c r="K1244" s="5" t="s">
        <v>234</v>
      </c>
      <c r="L1244" s="5">
        <v>61</v>
      </c>
      <c r="M1244" s="5" t="s">
        <v>229</v>
      </c>
      <c r="N1244" s="5">
        <v>68</v>
      </c>
      <c r="O1244" s="5" t="s">
        <v>257</v>
      </c>
    </row>
    <row r="1245" spans="1:15" x14ac:dyDescent="0.25">
      <c r="A1245" s="5">
        <v>1244</v>
      </c>
      <c r="B1245" s="5" t="s">
        <v>1822</v>
      </c>
      <c r="C1245" s="5" t="s">
        <v>223</v>
      </c>
      <c r="D1245" s="5" t="s">
        <v>302</v>
      </c>
      <c r="E1245" s="5" t="s">
        <v>430</v>
      </c>
      <c r="F1245" s="5" t="s">
        <v>226</v>
      </c>
      <c r="G1245" s="11">
        <v>253</v>
      </c>
      <c r="H1245" s="5">
        <v>69</v>
      </c>
      <c r="I1245" s="5" t="s">
        <v>227</v>
      </c>
      <c r="J1245" s="5">
        <v>62</v>
      </c>
      <c r="K1245" s="5" t="s">
        <v>228</v>
      </c>
      <c r="L1245" s="5">
        <v>59</v>
      </c>
      <c r="M1245" s="5" t="s">
        <v>229</v>
      </c>
      <c r="N1245" s="5">
        <v>63</v>
      </c>
      <c r="O1245" s="5" t="s">
        <v>230</v>
      </c>
    </row>
    <row r="1246" spans="1:15" x14ac:dyDescent="0.25">
      <c r="A1246" s="5">
        <v>1245</v>
      </c>
      <c r="B1246" s="5" t="s">
        <v>1823</v>
      </c>
      <c r="C1246" s="5" t="s">
        <v>223</v>
      </c>
      <c r="D1246" s="5" t="s">
        <v>297</v>
      </c>
      <c r="E1246" s="5" t="s">
        <v>1380</v>
      </c>
      <c r="F1246" s="5" t="s">
        <v>250</v>
      </c>
      <c r="G1246" s="11">
        <v>242</v>
      </c>
      <c r="H1246" s="5">
        <v>70</v>
      </c>
      <c r="I1246" s="5" t="s">
        <v>250</v>
      </c>
      <c r="J1246" s="5">
        <v>50</v>
      </c>
      <c r="K1246" s="5" t="s">
        <v>239</v>
      </c>
      <c r="L1246" s="5">
        <v>67</v>
      </c>
      <c r="M1246" s="5" t="s">
        <v>234</v>
      </c>
      <c r="N1246" s="5">
        <v>55</v>
      </c>
      <c r="O1246" s="5" t="s">
        <v>251</v>
      </c>
    </row>
    <row r="1247" spans="1:15" x14ac:dyDescent="0.25">
      <c r="A1247" s="5">
        <v>1246</v>
      </c>
      <c r="B1247" s="5" t="s">
        <v>1824</v>
      </c>
      <c r="C1247" s="5" t="s">
        <v>253</v>
      </c>
      <c r="D1247" s="5" t="s">
        <v>486</v>
      </c>
      <c r="E1247" s="5" t="s">
        <v>1597</v>
      </c>
      <c r="F1247" s="5" t="s">
        <v>250</v>
      </c>
      <c r="G1247" s="11">
        <v>250</v>
      </c>
      <c r="H1247" s="5">
        <v>71</v>
      </c>
      <c r="I1247" s="5" t="s">
        <v>234</v>
      </c>
      <c r="J1247" s="5">
        <v>56</v>
      </c>
      <c r="K1247" s="5" t="s">
        <v>250</v>
      </c>
      <c r="L1247" s="5">
        <v>56</v>
      </c>
      <c r="M1247" s="5" t="s">
        <v>442</v>
      </c>
      <c r="N1247" s="5">
        <v>67</v>
      </c>
      <c r="O1247" s="5" t="s">
        <v>251</v>
      </c>
    </row>
    <row r="1248" spans="1:15" x14ac:dyDescent="0.25">
      <c r="A1248" s="5">
        <v>1247</v>
      </c>
      <c r="B1248" s="5" t="s">
        <v>1825</v>
      </c>
      <c r="C1248" s="5" t="s">
        <v>253</v>
      </c>
      <c r="D1248" s="5" t="s">
        <v>422</v>
      </c>
      <c r="E1248" s="5" t="s">
        <v>423</v>
      </c>
      <c r="F1248" s="5" t="s">
        <v>226</v>
      </c>
      <c r="G1248" s="11">
        <v>232</v>
      </c>
      <c r="H1248" s="5">
        <v>61</v>
      </c>
      <c r="I1248" s="5" t="s">
        <v>227</v>
      </c>
      <c r="J1248" s="5">
        <v>54</v>
      </c>
      <c r="K1248" s="5" t="s">
        <v>228</v>
      </c>
      <c r="L1248" s="5">
        <v>62</v>
      </c>
      <c r="M1248" s="5" t="s">
        <v>229</v>
      </c>
      <c r="N1248" s="5">
        <v>55</v>
      </c>
      <c r="O1248" s="5" t="s">
        <v>230</v>
      </c>
    </row>
    <row r="1249" spans="1:15" x14ac:dyDescent="0.25">
      <c r="A1249" s="5">
        <v>1248</v>
      </c>
      <c r="B1249" s="5" t="s">
        <v>1826</v>
      </c>
      <c r="C1249" s="5" t="s">
        <v>223</v>
      </c>
      <c r="D1249" s="5" t="s">
        <v>486</v>
      </c>
      <c r="E1249" s="5" t="s">
        <v>657</v>
      </c>
      <c r="F1249" s="5" t="s">
        <v>245</v>
      </c>
      <c r="G1249" s="11">
        <v>246</v>
      </c>
      <c r="H1249" s="5">
        <v>43</v>
      </c>
      <c r="I1249" s="5" t="s">
        <v>227</v>
      </c>
      <c r="J1249" s="5">
        <v>67</v>
      </c>
      <c r="K1249" s="5" t="s">
        <v>228</v>
      </c>
      <c r="L1249" s="5">
        <v>68</v>
      </c>
      <c r="M1249" s="5" t="s">
        <v>229</v>
      </c>
      <c r="N1249" s="5">
        <v>68</v>
      </c>
      <c r="O1249" s="5" t="s">
        <v>230</v>
      </c>
    </row>
    <row r="1250" spans="1:15" x14ac:dyDescent="0.25">
      <c r="A1250" s="5">
        <v>1249</v>
      </c>
      <c r="B1250" s="5" t="s">
        <v>1827</v>
      </c>
      <c r="C1250" s="5" t="s">
        <v>253</v>
      </c>
      <c r="D1250" s="5" t="s">
        <v>232</v>
      </c>
      <c r="E1250" s="5" t="s">
        <v>233</v>
      </c>
      <c r="F1250" s="5" t="s">
        <v>304</v>
      </c>
      <c r="G1250" s="11">
        <v>208</v>
      </c>
      <c r="H1250" s="5">
        <v>68</v>
      </c>
      <c r="I1250" s="5" t="s">
        <v>228</v>
      </c>
      <c r="J1250" s="5">
        <v>43</v>
      </c>
      <c r="K1250" s="5" t="s">
        <v>234</v>
      </c>
      <c r="L1250" s="5">
        <v>59</v>
      </c>
      <c r="M1250" s="5" t="s">
        <v>229</v>
      </c>
      <c r="N1250" s="5">
        <v>38</v>
      </c>
      <c r="O1250" s="5" t="s">
        <v>277</v>
      </c>
    </row>
    <row r="1251" spans="1:15" x14ac:dyDescent="0.25">
      <c r="A1251" s="5">
        <v>1250</v>
      </c>
      <c r="B1251" s="5" t="s">
        <v>1828</v>
      </c>
      <c r="C1251" s="5" t="s">
        <v>223</v>
      </c>
      <c r="D1251" s="5" t="s">
        <v>337</v>
      </c>
      <c r="E1251" s="5" t="s">
        <v>1829</v>
      </c>
      <c r="F1251" s="5" t="s">
        <v>335</v>
      </c>
      <c r="G1251" s="11">
        <v>229</v>
      </c>
      <c r="H1251" s="5">
        <v>66</v>
      </c>
      <c r="I1251" s="5" t="s">
        <v>239</v>
      </c>
      <c r="J1251" s="5">
        <v>58</v>
      </c>
      <c r="K1251" s="5" t="s">
        <v>240</v>
      </c>
      <c r="L1251" s="5">
        <v>58</v>
      </c>
      <c r="M1251" s="5" t="s">
        <v>250</v>
      </c>
      <c r="N1251" s="5">
        <v>47</v>
      </c>
      <c r="O1251" s="5" t="s">
        <v>266</v>
      </c>
    </row>
    <row r="1252" spans="1:15" x14ac:dyDescent="0.25">
      <c r="A1252" s="5">
        <v>1251</v>
      </c>
      <c r="B1252" s="5" t="s">
        <v>1830</v>
      </c>
      <c r="C1252" s="5" t="s">
        <v>253</v>
      </c>
      <c r="D1252" s="5" t="s">
        <v>486</v>
      </c>
      <c r="E1252" s="5" t="s">
        <v>1831</v>
      </c>
      <c r="F1252" s="5" t="s">
        <v>490</v>
      </c>
      <c r="G1252" s="11">
        <v>200</v>
      </c>
      <c r="H1252" s="5">
        <v>56</v>
      </c>
      <c r="I1252" s="5" t="s">
        <v>228</v>
      </c>
      <c r="J1252" s="5">
        <v>46</v>
      </c>
      <c r="K1252" s="5" t="s">
        <v>234</v>
      </c>
      <c r="L1252" s="5">
        <v>52</v>
      </c>
      <c r="M1252" s="5" t="s">
        <v>229</v>
      </c>
      <c r="N1252" s="5">
        <v>46</v>
      </c>
      <c r="O1252" s="5" t="s">
        <v>277</v>
      </c>
    </row>
    <row r="1253" spans="1:15" x14ac:dyDescent="0.25">
      <c r="A1253" s="5">
        <v>1252</v>
      </c>
      <c r="B1253" s="5" t="s">
        <v>1832</v>
      </c>
      <c r="C1253" s="5" t="s">
        <v>223</v>
      </c>
      <c r="D1253" s="5" t="s">
        <v>224</v>
      </c>
      <c r="E1253" s="5" t="s">
        <v>1833</v>
      </c>
      <c r="F1253" s="5" t="s">
        <v>308</v>
      </c>
      <c r="G1253" s="11">
        <v>224</v>
      </c>
      <c r="H1253" s="5">
        <v>71</v>
      </c>
      <c r="I1253" s="5" t="s">
        <v>401</v>
      </c>
      <c r="J1253" s="5">
        <v>57</v>
      </c>
      <c r="K1253" s="5" t="s">
        <v>250</v>
      </c>
      <c r="L1253" s="5">
        <v>38</v>
      </c>
      <c r="M1253" s="5" t="s">
        <v>239</v>
      </c>
      <c r="N1253" s="5">
        <v>58</v>
      </c>
      <c r="O1253" s="5" t="s">
        <v>266</v>
      </c>
    </row>
    <row r="1254" spans="1:15" x14ac:dyDescent="0.25">
      <c r="A1254" s="5">
        <v>1253</v>
      </c>
      <c r="B1254" s="5" t="s">
        <v>1834</v>
      </c>
      <c r="C1254" s="5" t="s">
        <v>223</v>
      </c>
      <c r="D1254" s="5" t="s">
        <v>486</v>
      </c>
      <c r="E1254" s="5" t="s">
        <v>757</v>
      </c>
      <c r="F1254" s="5" t="s">
        <v>899</v>
      </c>
      <c r="G1254" s="11">
        <v>276</v>
      </c>
      <c r="H1254" s="5">
        <v>68</v>
      </c>
      <c r="I1254" s="5" t="s">
        <v>227</v>
      </c>
      <c r="J1254" s="5">
        <v>72</v>
      </c>
      <c r="K1254" s="5" t="s">
        <v>228</v>
      </c>
      <c r="L1254" s="5">
        <v>72</v>
      </c>
      <c r="M1254" s="5" t="s">
        <v>229</v>
      </c>
      <c r="N1254" s="5">
        <v>64</v>
      </c>
      <c r="O1254" s="5" t="s">
        <v>230</v>
      </c>
    </row>
    <row r="1255" spans="1:15" x14ac:dyDescent="0.25">
      <c r="A1255" s="5">
        <v>1254</v>
      </c>
      <c r="B1255" s="5" t="s">
        <v>1835</v>
      </c>
      <c r="C1255" s="5" t="s">
        <v>253</v>
      </c>
      <c r="D1255" s="5" t="s">
        <v>422</v>
      </c>
      <c r="E1255" s="5" t="s">
        <v>460</v>
      </c>
      <c r="F1255" s="5" t="s">
        <v>299</v>
      </c>
      <c r="G1255" s="11">
        <v>242</v>
      </c>
      <c r="H1255" s="5">
        <v>56</v>
      </c>
      <c r="I1255" s="5" t="s">
        <v>228</v>
      </c>
      <c r="J1255" s="5">
        <v>52</v>
      </c>
      <c r="K1255" s="5" t="s">
        <v>234</v>
      </c>
      <c r="L1255" s="5">
        <v>68</v>
      </c>
      <c r="M1255" s="5" t="s">
        <v>229</v>
      </c>
      <c r="N1255" s="5">
        <v>66</v>
      </c>
      <c r="O1255" s="5" t="s">
        <v>277</v>
      </c>
    </row>
    <row r="1256" spans="1:15" x14ac:dyDescent="0.25">
      <c r="A1256" s="5">
        <v>1255</v>
      </c>
      <c r="B1256" s="5" t="s">
        <v>1836</v>
      </c>
      <c r="C1256" s="5" t="s">
        <v>223</v>
      </c>
      <c r="D1256" s="5" t="s">
        <v>224</v>
      </c>
      <c r="E1256" s="5" t="s">
        <v>268</v>
      </c>
      <c r="F1256" s="5" t="s">
        <v>250</v>
      </c>
      <c r="G1256" s="11">
        <v>251</v>
      </c>
      <c r="H1256" s="5">
        <v>67</v>
      </c>
      <c r="I1256" s="5" t="s">
        <v>320</v>
      </c>
      <c r="J1256" s="5">
        <v>70</v>
      </c>
      <c r="K1256" s="5" t="s">
        <v>250</v>
      </c>
      <c r="L1256" s="5">
        <v>63</v>
      </c>
      <c r="M1256" s="5" t="s">
        <v>234</v>
      </c>
      <c r="N1256" s="5">
        <v>51</v>
      </c>
      <c r="O1256" s="5" t="s">
        <v>251</v>
      </c>
    </row>
    <row r="1257" spans="1:15" x14ac:dyDescent="0.25">
      <c r="A1257" s="5">
        <v>1256</v>
      </c>
      <c r="B1257" s="5" t="s">
        <v>1837</v>
      </c>
      <c r="C1257" s="5" t="s">
        <v>253</v>
      </c>
      <c r="D1257" s="5" t="s">
        <v>422</v>
      </c>
      <c r="E1257" s="5" t="s">
        <v>618</v>
      </c>
      <c r="F1257" s="5" t="s">
        <v>342</v>
      </c>
      <c r="G1257" s="11">
        <v>227</v>
      </c>
      <c r="H1257" s="5">
        <v>74</v>
      </c>
      <c r="I1257" s="5" t="s">
        <v>234</v>
      </c>
      <c r="J1257" s="5">
        <v>53</v>
      </c>
      <c r="K1257" s="5" t="s">
        <v>466</v>
      </c>
      <c r="L1257" s="5">
        <v>43</v>
      </c>
      <c r="M1257" s="5" t="s">
        <v>239</v>
      </c>
      <c r="N1257" s="5">
        <v>57</v>
      </c>
      <c r="O1257" s="5" t="s">
        <v>251</v>
      </c>
    </row>
    <row r="1258" spans="1:15" x14ac:dyDescent="0.25">
      <c r="A1258" s="5">
        <v>1257</v>
      </c>
      <c r="B1258" s="5" t="s">
        <v>1838</v>
      </c>
      <c r="C1258" s="5" t="s">
        <v>253</v>
      </c>
      <c r="D1258" s="5" t="s">
        <v>425</v>
      </c>
      <c r="E1258" s="5" t="s">
        <v>980</v>
      </c>
      <c r="F1258" s="5" t="s">
        <v>440</v>
      </c>
      <c r="G1258" s="11">
        <v>206</v>
      </c>
      <c r="H1258" s="5">
        <v>71</v>
      </c>
      <c r="I1258" s="5" t="s">
        <v>228</v>
      </c>
      <c r="J1258" s="5">
        <v>42</v>
      </c>
      <c r="K1258" s="5" t="s">
        <v>234</v>
      </c>
      <c r="L1258" s="5">
        <v>43</v>
      </c>
      <c r="M1258" s="5" t="s">
        <v>229</v>
      </c>
      <c r="N1258" s="5">
        <v>50</v>
      </c>
      <c r="O1258" s="5" t="s">
        <v>277</v>
      </c>
    </row>
    <row r="1259" spans="1:15" x14ac:dyDescent="0.25">
      <c r="A1259" s="5">
        <v>1258</v>
      </c>
      <c r="B1259" s="5" t="s">
        <v>1839</v>
      </c>
      <c r="C1259" s="5" t="s">
        <v>223</v>
      </c>
      <c r="D1259" s="5" t="s">
        <v>422</v>
      </c>
      <c r="E1259" s="5" t="s">
        <v>423</v>
      </c>
      <c r="F1259" s="5" t="s">
        <v>250</v>
      </c>
      <c r="G1259" s="11">
        <v>230</v>
      </c>
      <c r="H1259" s="5">
        <v>64</v>
      </c>
      <c r="I1259" s="5" t="s">
        <v>234</v>
      </c>
      <c r="J1259" s="5">
        <v>50</v>
      </c>
      <c r="K1259" s="5" t="s">
        <v>250</v>
      </c>
      <c r="L1259" s="5">
        <v>43</v>
      </c>
      <c r="M1259" s="5" t="s">
        <v>239</v>
      </c>
      <c r="N1259" s="5">
        <v>73</v>
      </c>
      <c r="O1259" s="5" t="s">
        <v>251</v>
      </c>
    </row>
    <row r="1260" spans="1:15" x14ac:dyDescent="0.25">
      <c r="A1260" s="5">
        <v>1259</v>
      </c>
      <c r="B1260" s="5" t="s">
        <v>1840</v>
      </c>
      <c r="C1260" s="5" t="s">
        <v>223</v>
      </c>
      <c r="D1260" s="5" t="s">
        <v>340</v>
      </c>
      <c r="E1260" s="5" t="s">
        <v>1208</v>
      </c>
      <c r="F1260" s="5" t="s">
        <v>365</v>
      </c>
      <c r="G1260" s="11">
        <v>210</v>
      </c>
      <c r="H1260" s="5">
        <v>68</v>
      </c>
      <c r="I1260" s="5" t="s">
        <v>234</v>
      </c>
      <c r="J1260" s="5">
        <v>50</v>
      </c>
      <c r="K1260" s="5" t="s">
        <v>250</v>
      </c>
      <c r="L1260" s="5">
        <v>49</v>
      </c>
      <c r="M1260" s="5" t="s">
        <v>239</v>
      </c>
      <c r="N1260" s="5">
        <v>43</v>
      </c>
      <c r="O1260" s="5" t="s">
        <v>366</v>
      </c>
    </row>
    <row r="1261" spans="1:15" x14ac:dyDescent="0.25">
      <c r="A1261" s="5">
        <v>1260</v>
      </c>
      <c r="B1261" s="5" t="s">
        <v>1841</v>
      </c>
      <c r="C1261" s="5" t="s">
        <v>223</v>
      </c>
      <c r="D1261" s="5" t="s">
        <v>486</v>
      </c>
      <c r="E1261" s="5" t="s">
        <v>624</v>
      </c>
      <c r="F1261" s="5" t="s">
        <v>226</v>
      </c>
      <c r="G1261" s="11">
        <v>221</v>
      </c>
      <c r="H1261" s="5">
        <v>66</v>
      </c>
      <c r="I1261" s="5" t="s">
        <v>227</v>
      </c>
      <c r="J1261" s="5">
        <v>63</v>
      </c>
      <c r="K1261" s="5" t="s">
        <v>228</v>
      </c>
      <c r="L1261" s="5">
        <v>45</v>
      </c>
      <c r="M1261" s="5" t="s">
        <v>229</v>
      </c>
      <c r="N1261" s="5">
        <v>47</v>
      </c>
      <c r="O1261" s="5" t="s">
        <v>230</v>
      </c>
    </row>
    <row r="1262" spans="1:15" x14ac:dyDescent="0.25">
      <c r="A1262" s="5">
        <v>1261</v>
      </c>
      <c r="B1262" s="5" t="s">
        <v>1842</v>
      </c>
      <c r="C1262" s="5" t="s">
        <v>223</v>
      </c>
      <c r="D1262" s="5" t="s">
        <v>247</v>
      </c>
      <c r="E1262" s="5" t="s">
        <v>970</v>
      </c>
      <c r="F1262" s="5" t="s">
        <v>245</v>
      </c>
      <c r="G1262" s="11">
        <v>214</v>
      </c>
      <c r="H1262" s="5">
        <v>72</v>
      </c>
      <c r="I1262" s="5" t="s">
        <v>229</v>
      </c>
      <c r="J1262" s="5">
        <v>57</v>
      </c>
      <c r="K1262" s="5" t="s">
        <v>228</v>
      </c>
      <c r="L1262" s="5">
        <v>40</v>
      </c>
      <c r="M1262" s="5" t="s">
        <v>227</v>
      </c>
      <c r="N1262" s="5">
        <v>45</v>
      </c>
      <c r="O1262" s="5" t="s">
        <v>230</v>
      </c>
    </row>
    <row r="1263" spans="1:15" x14ac:dyDescent="0.25">
      <c r="A1263" s="5">
        <v>1262</v>
      </c>
      <c r="B1263" s="5" t="s">
        <v>1843</v>
      </c>
      <c r="C1263" s="5" t="s">
        <v>253</v>
      </c>
      <c r="D1263" s="5" t="s">
        <v>425</v>
      </c>
      <c r="E1263" s="5" t="s">
        <v>978</v>
      </c>
      <c r="F1263" s="5" t="s">
        <v>382</v>
      </c>
      <c r="G1263" s="11">
        <v>234</v>
      </c>
      <c r="H1263" s="5">
        <v>61</v>
      </c>
      <c r="I1263" s="5" t="s">
        <v>227</v>
      </c>
      <c r="J1263" s="5">
        <v>56</v>
      </c>
      <c r="K1263" s="5" t="s">
        <v>228</v>
      </c>
      <c r="L1263" s="5">
        <v>74</v>
      </c>
      <c r="M1263" s="5" t="s">
        <v>229</v>
      </c>
      <c r="N1263" s="5">
        <v>43</v>
      </c>
      <c r="O1263" s="5" t="s">
        <v>230</v>
      </c>
    </row>
    <row r="1264" spans="1:15" x14ac:dyDescent="0.25">
      <c r="A1264" s="5">
        <v>1263</v>
      </c>
      <c r="B1264" s="5" t="s">
        <v>1844</v>
      </c>
      <c r="C1264" s="5" t="s">
        <v>223</v>
      </c>
      <c r="D1264" s="5" t="s">
        <v>340</v>
      </c>
      <c r="E1264" s="5" t="s">
        <v>420</v>
      </c>
      <c r="F1264" s="5" t="s">
        <v>291</v>
      </c>
      <c r="G1264" s="11">
        <v>254</v>
      </c>
      <c r="H1264" s="5">
        <v>69</v>
      </c>
      <c r="I1264" s="5" t="s">
        <v>227</v>
      </c>
      <c r="J1264" s="5">
        <v>71</v>
      </c>
      <c r="K1264" s="5" t="s">
        <v>229</v>
      </c>
      <c r="L1264" s="5">
        <v>46</v>
      </c>
      <c r="M1264" s="5" t="s">
        <v>228</v>
      </c>
      <c r="N1264" s="5">
        <v>68</v>
      </c>
      <c r="O1264" s="5" t="s">
        <v>291</v>
      </c>
    </row>
    <row r="1265" spans="1:15" x14ac:dyDescent="0.25">
      <c r="A1265" s="5">
        <v>1264</v>
      </c>
      <c r="B1265" s="5" t="s">
        <v>1845</v>
      </c>
      <c r="C1265" s="5" t="s">
        <v>253</v>
      </c>
      <c r="D1265" s="5" t="s">
        <v>302</v>
      </c>
      <c r="E1265" s="5" t="s">
        <v>645</v>
      </c>
      <c r="F1265" s="5" t="s">
        <v>815</v>
      </c>
      <c r="G1265" s="11">
        <v>217</v>
      </c>
      <c r="H1265" s="5">
        <v>49</v>
      </c>
      <c r="I1265" s="5" t="s">
        <v>250</v>
      </c>
      <c r="J1265" s="5">
        <v>49</v>
      </c>
      <c r="K1265" s="5" t="s">
        <v>239</v>
      </c>
      <c r="L1265" s="5">
        <v>50</v>
      </c>
      <c r="M1265" s="5" t="s">
        <v>234</v>
      </c>
      <c r="N1265" s="5">
        <v>69</v>
      </c>
      <c r="O1265" s="5" t="s">
        <v>366</v>
      </c>
    </row>
    <row r="1266" spans="1:15" x14ac:dyDescent="0.25">
      <c r="A1266" s="5">
        <v>1265</v>
      </c>
      <c r="B1266" s="5" t="s">
        <v>1846</v>
      </c>
      <c r="C1266" s="5" t="s">
        <v>253</v>
      </c>
      <c r="D1266" s="5" t="s">
        <v>340</v>
      </c>
      <c r="E1266" s="5" t="s">
        <v>503</v>
      </c>
      <c r="F1266" s="5" t="s">
        <v>291</v>
      </c>
      <c r="G1266" s="11">
        <v>201</v>
      </c>
      <c r="H1266" s="5">
        <v>64</v>
      </c>
      <c r="I1266" s="5" t="s">
        <v>228</v>
      </c>
      <c r="J1266" s="5">
        <v>58</v>
      </c>
      <c r="K1266" s="5" t="s">
        <v>229</v>
      </c>
      <c r="L1266" s="5">
        <v>42</v>
      </c>
      <c r="M1266" s="5" t="s">
        <v>227</v>
      </c>
      <c r="N1266" s="5">
        <v>37</v>
      </c>
      <c r="O1266" s="5" t="s">
        <v>291</v>
      </c>
    </row>
    <row r="1267" spans="1:15" x14ac:dyDescent="0.25">
      <c r="A1267" s="5">
        <v>1266</v>
      </c>
      <c r="B1267" s="5" t="s">
        <v>1847</v>
      </c>
      <c r="C1267" s="5" t="s">
        <v>223</v>
      </c>
      <c r="D1267" s="5" t="s">
        <v>422</v>
      </c>
      <c r="E1267" s="5" t="s">
        <v>432</v>
      </c>
      <c r="F1267" s="5" t="s">
        <v>245</v>
      </c>
      <c r="G1267" s="11">
        <v>212</v>
      </c>
      <c r="H1267" s="5">
        <v>48</v>
      </c>
      <c r="I1267" s="5" t="s">
        <v>227</v>
      </c>
      <c r="J1267" s="5">
        <v>48</v>
      </c>
      <c r="K1267" s="5" t="s">
        <v>228</v>
      </c>
      <c r="L1267" s="5">
        <v>67</v>
      </c>
      <c r="M1267" s="5" t="s">
        <v>229</v>
      </c>
      <c r="N1267" s="5">
        <v>49</v>
      </c>
      <c r="O1267" s="5" t="s">
        <v>230</v>
      </c>
    </row>
    <row r="1268" spans="1:15" x14ac:dyDescent="0.25">
      <c r="A1268" s="5">
        <v>1267</v>
      </c>
      <c r="B1268" s="5" t="s">
        <v>1848</v>
      </c>
      <c r="C1268" s="5" t="s">
        <v>253</v>
      </c>
      <c r="D1268" s="5" t="s">
        <v>422</v>
      </c>
      <c r="E1268" s="5" t="s">
        <v>477</v>
      </c>
      <c r="F1268" s="5" t="s">
        <v>234</v>
      </c>
      <c r="G1268" s="11">
        <v>204</v>
      </c>
      <c r="H1268" s="5">
        <v>65</v>
      </c>
      <c r="I1268" s="5" t="s">
        <v>228</v>
      </c>
      <c r="J1268" s="5">
        <v>48</v>
      </c>
      <c r="K1268" s="5" t="s">
        <v>234</v>
      </c>
      <c r="L1268" s="5">
        <v>48</v>
      </c>
      <c r="M1268" s="5" t="s">
        <v>229</v>
      </c>
      <c r="N1268" s="5">
        <v>43</v>
      </c>
      <c r="O1268" s="5" t="s">
        <v>257</v>
      </c>
    </row>
    <row r="1269" spans="1:15" x14ac:dyDescent="0.25">
      <c r="A1269" s="5">
        <v>1268</v>
      </c>
      <c r="B1269" s="5" t="s">
        <v>1849</v>
      </c>
      <c r="C1269" s="5" t="s">
        <v>253</v>
      </c>
      <c r="D1269" s="5" t="s">
        <v>224</v>
      </c>
      <c r="E1269" s="5" t="s">
        <v>311</v>
      </c>
      <c r="F1269" s="5" t="s">
        <v>291</v>
      </c>
      <c r="G1269" s="11">
        <v>273</v>
      </c>
      <c r="H1269" s="5">
        <v>68</v>
      </c>
      <c r="I1269" s="5" t="s">
        <v>227</v>
      </c>
      <c r="J1269" s="5">
        <v>72</v>
      </c>
      <c r="K1269" s="5" t="s">
        <v>228</v>
      </c>
      <c r="L1269" s="5">
        <v>71</v>
      </c>
      <c r="M1269" s="5" t="s">
        <v>229</v>
      </c>
      <c r="N1269" s="5">
        <v>62</v>
      </c>
      <c r="O1269" s="5" t="s">
        <v>291</v>
      </c>
    </row>
    <row r="1270" spans="1:15" x14ac:dyDescent="0.25">
      <c r="A1270" s="5">
        <v>1269</v>
      </c>
      <c r="B1270" s="5" t="s">
        <v>1850</v>
      </c>
      <c r="C1270" s="5" t="s">
        <v>223</v>
      </c>
      <c r="D1270" s="5" t="s">
        <v>422</v>
      </c>
      <c r="E1270" s="5" t="s">
        <v>499</v>
      </c>
      <c r="F1270" s="5" t="s">
        <v>435</v>
      </c>
      <c r="G1270" s="11">
        <v>240</v>
      </c>
      <c r="H1270" s="5">
        <v>74</v>
      </c>
      <c r="I1270" s="5" t="s">
        <v>250</v>
      </c>
      <c r="J1270" s="5">
        <v>53</v>
      </c>
      <c r="K1270" s="5" t="s">
        <v>239</v>
      </c>
      <c r="L1270" s="5">
        <v>63</v>
      </c>
      <c r="M1270" s="5" t="s">
        <v>234</v>
      </c>
      <c r="N1270" s="5">
        <v>50</v>
      </c>
      <c r="O1270" s="5" t="s">
        <v>251</v>
      </c>
    </row>
    <row r="1271" spans="1:15" x14ac:dyDescent="0.25">
      <c r="A1271" s="5">
        <v>1270</v>
      </c>
      <c r="B1271" s="5" t="s">
        <v>1851</v>
      </c>
      <c r="C1271" s="5" t="s">
        <v>223</v>
      </c>
      <c r="D1271" s="5" t="s">
        <v>302</v>
      </c>
      <c r="E1271" s="5" t="s">
        <v>737</v>
      </c>
      <c r="F1271" s="5" t="s">
        <v>386</v>
      </c>
      <c r="G1271" s="11">
        <v>221</v>
      </c>
      <c r="H1271" s="5">
        <v>74</v>
      </c>
      <c r="I1271" s="5" t="s">
        <v>250</v>
      </c>
      <c r="J1271" s="5">
        <v>47</v>
      </c>
      <c r="K1271" s="5" t="s">
        <v>239</v>
      </c>
      <c r="L1271" s="5">
        <v>49</v>
      </c>
      <c r="M1271" s="5" t="s">
        <v>240</v>
      </c>
      <c r="N1271" s="5">
        <v>51</v>
      </c>
      <c r="O1271" s="5" t="s">
        <v>266</v>
      </c>
    </row>
    <row r="1272" spans="1:15" x14ac:dyDescent="0.25">
      <c r="A1272" s="5">
        <v>1271</v>
      </c>
      <c r="B1272" s="5" t="s">
        <v>1852</v>
      </c>
      <c r="C1272" s="5" t="s">
        <v>253</v>
      </c>
      <c r="D1272" s="5" t="s">
        <v>425</v>
      </c>
      <c r="E1272" s="5" t="s">
        <v>986</v>
      </c>
      <c r="F1272" s="5" t="s">
        <v>435</v>
      </c>
      <c r="G1272" s="11">
        <v>244</v>
      </c>
      <c r="H1272" s="5">
        <v>52</v>
      </c>
      <c r="I1272" s="5" t="s">
        <v>250</v>
      </c>
      <c r="J1272" s="5">
        <v>63</v>
      </c>
      <c r="K1272" s="5" t="s">
        <v>239</v>
      </c>
      <c r="L1272" s="5">
        <v>66</v>
      </c>
      <c r="M1272" s="5" t="s">
        <v>240</v>
      </c>
      <c r="N1272" s="5">
        <v>63</v>
      </c>
      <c r="O1272" s="5" t="s">
        <v>251</v>
      </c>
    </row>
    <row r="1273" spans="1:15" x14ac:dyDescent="0.25">
      <c r="A1273" s="5">
        <v>1272</v>
      </c>
      <c r="B1273" s="5" t="s">
        <v>1853</v>
      </c>
      <c r="C1273" s="5" t="s">
        <v>223</v>
      </c>
      <c r="D1273" s="5" t="s">
        <v>372</v>
      </c>
      <c r="E1273" s="5" t="s">
        <v>516</v>
      </c>
      <c r="F1273" s="5" t="s">
        <v>226</v>
      </c>
      <c r="G1273" s="11">
        <v>229</v>
      </c>
      <c r="H1273" s="5">
        <v>60</v>
      </c>
      <c r="I1273" s="5" t="s">
        <v>227</v>
      </c>
      <c r="J1273" s="5">
        <v>69</v>
      </c>
      <c r="K1273" s="5" t="s">
        <v>228</v>
      </c>
      <c r="L1273" s="5">
        <v>56</v>
      </c>
      <c r="M1273" s="5" t="s">
        <v>229</v>
      </c>
      <c r="N1273" s="5">
        <v>44</v>
      </c>
      <c r="O1273" s="5" t="s">
        <v>230</v>
      </c>
    </row>
    <row r="1274" spans="1:15" x14ac:dyDescent="0.25">
      <c r="A1274" s="5">
        <v>1273</v>
      </c>
      <c r="B1274" s="5" t="s">
        <v>1854</v>
      </c>
      <c r="C1274" s="5" t="s">
        <v>223</v>
      </c>
      <c r="D1274" s="5" t="s">
        <v>302</v>
      </c>
      <c r="E1274" s="5" t="s">
        <v>522</v>
      </c>
      <c r="F1274" s="5" t="s">
        <v>237</v>
      </c>
      <c r="G1274" s="11">
        <v>234</v>
      </c>
      <c r="H1274" s="5">
        <v>58</v>
      </c>
      <c r="I1274" s="5" t="s">
        <v>238</v>
      </c>
      <c r="J1274" s="5">
        <v>64</v>
      </c>
      <c r="K1274" s="5" t="s">
        <v>239</v>
      </c>
      <c r="L1274" s="5">
        <v>54</v>
      </c>
      <c r="M1274" s="5" t="s">
        <v>240</v>
      </c>
      <c r="N1274" s="5">
        <v>58</v>
      </c>
      <c r="O1274" s="5" t="s">
        <v>237</v>
      </c>
    </row>
    <row r="1275" spans="1:15" x14ac:dyDescent="0.25">
      <c r="A1275" s="5">
        <v>1274</v>
      </c>
      <c r="B1275" s="5" t="s">
        <v>1855</v>
      </c>
      <c r="C1275" s="5" t="s">
        <v>253</v>
      </c>
      <c r="D1275" s="5" t="s">
        <v>372</v>
      </c>
      <c r="E1275" s="5" t="s">
        <v>372</v>
      </c>
      <c r="F1275" s="5" t="s">
        <v>249</v>
      </c>
      <c r="G1275" s="11">
        <v>207</v>
      </c>
      <c r="H1275" s="5">
        <v>62</v>
      </c>
      <c r="I1275" s="5" t="s">
        <v>239</v>
      </c>
      <c r="J1275" s="5">
        <v>35</v>
      </c>
      <c r="K1275" s="5" t="s">
        <v>250</v>
      </c>
      <c r="L1275" s="5">
        <v>65</v>
      </c>
      <c r="M1275" s="5" t="s">
        <v>234</v>
      </c>
      <c r="N1275" s="5">
        <v>45</v>
      </c>
      <c r="O1275" s="5" t="s">
        <v>251</v>
      </c>
    </row>
    <row r="1276" spans="1:15" x14ac:dyDescent="0.25">
      <c r="A1276" s="5">
        <v>1275</v>
      </c>
      <c r="B1276" s="5" t="s">
        <v>1856</v>
      </c>
      <c r="C1276" s="5" t="s">
        <v>223</v>
      </c>
      <c r="D1276" s="5" t="s">
        <v>224</v>
      </c>
      <c r="E1276" s="5" t="s">
        <v>1833</v>
      </c>
      <c r="F1276" s="5" t="s">
        <v>1317</v>
      </c>
      <c r="G1276" s="11">
        <v>246</v>
      </c>
      <c r="H1276" s="5">
        <v>60</v>
      </c>
      <c r="I1276" s="5" t="s">
        <v>238</v>
      </c>
      <c r="J1276" s="5">
        <v>47</v>
      </c>
      <c r="K1276" s="5" t="s">
        <v>250</v>
      </c>
      <c r="L1276" s="5">
        <v>66</v>
      </c>
      <c r="M1276" s="5" t="s">
        <v>239</v>
      </c>
      <c r="N1276" s="5">
        <v>73</v>
      </c>
      <c r="O1276" s="5" t="s">
        <v>266</v>
      </c>
    </row>
    <row r="1277" spans="1:15" x14ac:dyDescent="0.25">
      <c r="A1277" s="5">
        <v>1276</v>
      </c>
      <c r="B1277" s="5" t="s">
        <v>1857</v>
      </c>
      <c r="C1277" s="5" t="s">
        <v>253</v>
      </c>
      <c r="D1277" s="5" t="s">
        <v>470</v>
      </c>
      <c r="E1277" s="5" t="s">
        <v>425</v>
      </c>
      <c r="F1277" s="5" t="s">
        <v>228</v>
      </c>
      <c r="G1277" s="11">
        <v>215</v>
      </c>
      <c r="H1277" s="5">
        <v>60</v>
      </c>
      <c r="I1277" s="5" t="s">
        <v>227</v>
      </c>
      <c r="J1277" s="5">
        <v>51</v>
      </c>
      <c r="K1277" s="5" t="s">
        <v>228</v>
      </c>
      <c r="L1277" s="5">
        <v>51</v>
      </c>
      <c r="M1277" s="5" t="s">
        <v>229</v>
      </c>
      <c r="N1277" s="5">
        <v>53</v>
      </c>
      <c r="O1277" s="5" t="s">
        <v>257</v>
      </c>
    </row>
    <row r="1278" spans="1:15" x14ac:dyDescent="0.25">
      <c r="A1278" s="5">
        <v>1277</v>
      </c>
      <c r="B1278" s="5" t="s">
        <v>1858</v>
      </c>
      <c r="C1278" s="5" t="s">
        <v>223</v>
      </c>
      <c r="D1278" s="5" t="s">
        <v>224</v>
      </c>
      <c r="E1278" s="5" t="s">
        <v>413</v>
      </c>
      <c r="F1278" s="5" t="s">
        <v>1438</v>
      </c>
      <c r="G1278" s="11">
        <v>203</v>
      </c>
      <c r="H1278" s="5">
        <v>47</v>
      </c>
      <c r="I1278" s="5" t="s">
        <v>227</v>
      </c>
      <c r="J1278" s="5">
        <v>38</v>
      </c>
      <c r="K1278" s="5" t="s">
        <v>228</v>
      </c>
      <c r="L1278" s="5">
        <v>57</v>
      </c>
      <c r="M1278" s="5" t="s">
        <v>229</v>
      </c>
      <c r="N1278" s="5">
        <v>61</v>
      </c>
      <c r="O1278" s="5" t="s">
        <v>366</v>
      </c>
    </row>
    <row r="1279" spans="1:15" x14ac:dyDescent="0.25">
      <c r="A1279" s="5">
        <v>1278</v>
      </c>
      <c r="B1279" s="5" t="s">
        <v>1859</v>
      </c>
      <c r="C1279" s="5" t="s">
        <v>253</v>
      </c>
      <c r="D1279" s="5" t="s">
        <v>425</v>
      </c>
      <c r="E1279" s="5" t="s">
        <v>473</v>
      </c>
      <c r="F1279" s="5" t="s">
        <v>365</v>
      </c>
      <c r="G1279" s="11">
        <v>208</v>
      </c>
      <c r="H1279" s="5">
        <v>51</v>
      </c>
      <c r="I1279" s="5" t="s">
        <v>320</v>
      </c>
      <c r="J1279" s="5">
        <v>44</v>
      </c>
      <c r="K1279" s="5" t="s">
        <v>250</v>
      </c>
      <c r="L1279" s="5">
        <v>65</v>
      </c>
      <c r="M1279" s="5" t="s">
        <v>234</v>
      </c>
      <c r="N1279" s="5">
        <v>48</v>
      </c>
      <c r="O1279" s="5" t="s">
        <v>366</v>
      </c>
    </row>
    <row r="1280" spans="1:15" x14ac:dyDescent="0.25">
      <c r="A1280" s="5">
        <v>1279</v>
      </c>
      <c r="B1280" s="5" t="s">
        <v>1860</v>
      </c>
      <c r="C1280" s="5" t="s">
        <v>253</v>
      </c>
      <c r="D1280" s="5" t="s">
        <v>425</v>
      </c>
      <c r="E1280" s="5" t="s">
        <v>426</v>
      </c>
      <c r="F1280" s="5" t="s">
        <v>768</v>
      </c>
      <c r="G1280" s="11">
        <v>251</v>
      </c>
      <c r="H1280" s="5">
        <v>61</v>
      </c>
      <c r="I1280" s="5" t="s">
        <v>228</v>
      </c>
      <c r="J1280" s="5">
        <v>63</v>
      </c>
      <c r="K1280" s="5" t="s">
        <v>234</v>
      </c>
      <c r="L1280" s="5">
        <v>60</v>
      </c>
      <c r="M1280" s="5" t="s">
        <v>229</v>
      </c>
      <c r="N1280" s="5">
        <v>67</v>
      </c>
      <c r="O1280" s="5" t="s">
        <v>257</v>
      </c>
    </row>
    <row r="1281" spans="1:15" x14ac:dyDescent="0.25">
      <c r="A1281" s="5">
        <v>1280</v>
      </c>
      <c r="B1281" s="5" t="s">
        <v>1861</v>
      </c>
      <c r="C1281" s="5" t="s">
        <v>223</v>
      </c>
      <c r="D1281" s="5" t="s">
        <v>422</v>
      </c>
      <c r="E1281" s="5" t="s">
        <v>670</v>
      </c>
      <c r="F1281" s="5" t="s">
        <v>517</v>
      </c>
      <c r="G1281" s="11">
        <v>229</v>
      </c>
      <c r="H1281" s="5">
        <v>80</v>
      </c>
      <c r="I1281" s="5" t="s">
        <v>250</v>
      </c>
      <c r="J1281" s="5">
        <v>43</v>
      </c>
      <c r="K1281" s="5" t="s">
        <v>239</v>
      </c>
      <c r="L1281" s="5">
        <v>63</v>
      </c>
      <c r="M1281" s="5" t="s">
        <v>234</v>
      </c>
      <c r="N1281" s="5">
        <v>43</v>
      </c>
      <c r="O1281" s="5" t="s">
        <v>366</v>
      </c>
    </row>
    <row r="1282" spans="1:15" x14ac:dyDescent="0.25">
      <c r="A1282" s="5">
        <v>1281</v>
      </c>
      <c r="B1282" s="5" t="s">
        <v>1862</v>
      </c>
      <c r="C1282" s="5" t="s">
        <v>253</v>
      </c>
      <c r="D1282" s="5" t="s">
        <v>422</v>
      </c>
      <c r="E1282" s="5" t="s">
        <v>499</v>
      </c>
      <c r="F1282" s="5" t="s">
        <v>234</v>
      </c>
      <c r="G1282" s="11">
        <v>220</v>
      </c>
      <c r="H1282" s="5">
        <v>54</v>
      </c>
      <c r="I1282" s="5" t="s">
        <v>228</v>
      </c>
      <c r="J1282" s="5">
        <v>60</v>
      </c>
      <c r="K1282" s="5" t="s">
        <v>234</v>
      </c>
      <c r="L1282" s="5">
        <v>58</v>
      </c>
      <c r="M1282" s="5" t="s">
        <v>229</v>
      </c>
      <c r="N1282" s="5">
        <v>48</v>
      </c>
      <c r="O1282" s="5" t="s">
        <v>257</v>
      </c>
    </row>
    <row r="1283" spans="1:15" x14ac:dyDescent="0.25">
      <c r="A1283" s="5">
        <v>1282</v>
      </c>
      <c r="B1283" s="5" t="s">
        <v>1863</v>
      </c>
      <c r="C1283" s="5" t="s">
        <v>223</v>
      </c>
      <c r="D1283" s="5" t="s">
        <v>224</v>
      </c>
      <c r="E1283" s="5" t="s">
        <v>313</v>
      </c>
      <c r="F1283" s="5" t="s">
        <v>612</v>
      </c>
      <c r="G1283" s="11">
        <v>219</v>
      </c>
      <c r="H1283" s="5">
        <v>61</v>
      </c>
      <c r="I1283" s="5" t="s">
        <v>227</v>
      </c>
      <c r="J1283" s="5">
        <v>55</v>
      </c>
      <c r="K1283" s="5" t="s">
        <v>228</v>
      </c>
      <c r="L1283" s="5">
        <v>57</v>
      </c>
      <c r="M1283" s="5" t="s">
        <v>229</v>
      </c>
      <c r="N1283" s="5">
        <v>46</v>
      </c>
      <c r="O1283" s="5" t="s">
        <v>230</v>
      </c>
    </row>
    <row r="1284" spans="1:15" x14ac:dyDescent="0.25">
      <c r="A1284" s="5">
        <v>1283</v>
      </c>
      <c r="B1284" s="5" t="s">
        <v>1864</v>
      </c>
      <c r="C1284" s="5" t="s">
        <v>253</v>
      </c>
      <c r="D1284" s="5" t="s">
        <v>340</v>
      </c>
      <c r="E1284" s="5" t="s">
        <v>1256</v>
      </c>
      <c r="F1284" s="5" t="s">
        <v>250</v>
      </c>
      <c r="G1284" s="11">
        <v>252</v>
      </c>
      <c r="H1284" s="5">
        <v>68</v>
      </c>
      <c r="I1284" s="5" t="s">
        <v>227</v>
      </c>
      <c r="J1284" s="5">
        <v>44</v>
      </c>
      <c r="K1284" s="5" t="s">
        <v>320</v>
      </c>
      <c r="L1284" s="5">
        <v>67</v>
      </c>
      <c r="M1284" s="5" t="s">
        <v>234</v>
      </c>
      <c r="N1284" s="5">
        <v>73</v>
      </c>
      <c r="O1284" s="5" t="s">
        <v>251</v>
      </c>
    </row>
    <row r="1285" spans="1:15" x14ac:dyDescent="0.25">
      <c r="A1285" s="5">
        <v>1284</v>
      </c>
      <c r="B1285" s="5" t="s">
        <v>1865</v>
      </c>
      <c r="C1285" s="5" t="s">
        <v>223</v>
      </c>
      <c r="D1285" s="5" t="s">
        <v>340</v>
      </c>
      <c r="E1285" s="5" t="s">
        <v>853</v>
      </c>
      <c r="F1285" s="5" t="s">
        <v>226</v>
      </c>
      <c r="G1285" s="11">
        <v>200</v>
      </c>
      <c r="H1285" s="5">
        <v>53</v>
      </c>
      <c r="I1285" s="5" t="s">
        <v>227</v>
      </c>
      <c r="J1285" s="5">
        <v>51</v>
      </c>
      <c r="K1285" s="5" t="s">
        <v>228</v>
      </c>
      <c r="L1285" s="5">
        <v>52</v>
      </c>
      <c r="M1285" s="5" t="s">
        <v>229</v>
      </c>
      <c r="N1285" s="5">
        <v>44</v>
      </c>
      <c r="O1285" s="5" t="s">
        <v>230</v>
      </c>
    </row>
    <row r="1286" spans="1:15" x14ac:dyDescent="0.25">
      <c r="A1286" s="5">
        <v>1285</v>
      </c>
      <c r="B1286" s="5" t="s">
        <v>1866</v>
      </c>
      <c r="C1286" s="5" t="s">
        <v>223</v>
      </c>
      <c r="D1286" s="5" t="s">
        <v>422</v>
      </c>
      <c r="E1286" s="5" t="s">
        <v>445</v>
      </c>
      <c r="F1286" s="5" t="s">
        <v>279</v>
      </c>
      <c r="G1286" s="11">
        <v>215</v>
      </c>
      <c r="H1286" s="5">
        <v>57</v>
      </c>
      <c r="I1286" s="5" t="s">
        <v>229</v>
      </c>
      <c r="J1286" s="5">
        <v>43</v>
      </c>
      <c r="K1286" s="5" t="s">
        <v>228</v>
      </c>
      <c r="L1286" s="5">
        <v>51</v>
      </c>
      <c r="M1286" s="5" t="s">
        <v>234</v>
      </c>
      <c r="N1286" s="5">
        <v>64</v>
      </c>
      <c r="O1286" s="5" t="s">
        <v>257</v>
      </c>
    </row>
    <row r="1287" spans="1:15" x14ac:dyDescent="0.25">
      <c r="A1287" s="5">
        <v>1286</v>
      </c>
      <c r="B1287" s="5" t="s">
        <v>1867</v>
      </c>
      <c r="C1287" s="5" t="s">
        <v>223</v>
      </c>
      <c r="D1287" s="5" t="s">
        <v>372</v>
      </c>
      <c r="E1287" s="5" t="s">
        <v>372</v>
      </c>
      <c r="F1287" s="5" t="s">
        <v>768</v>
      </c>
      <c r="G1287" s="11">
        <v>254</v>
      </c>
      <c r="H1287" s="5">
        <v>75</v>
      </c>
      <c r="I1287" s="5" t="s">
        <v>227</v>
      </c>
      <c r="J1287" s="5">
        <v>53</v>
      </c>
      <c r="K1287" s="5" t="s">
        <v>228</v>
      </c>
      <c r="L1287" s="5">
        <v>50</v>
      </c>
      <c r="M1287" s="5" t="s">
        <v>442</v>
      </c>
      <c r="N1287" s="5">
        <v>76</v>
      </c>
      <c r="O1287" s="5" t="s">
        <v>257</v>
      </c>
    </row>
    <row r="1288" spans="1:15" x14ac:dyDescent="0.25">
      <c r="A1288" s="5">
        <v>1287</v>
      </c>
      <c r="B1288" s="5" t="s">
        <v>1868</v>
      </c>
      <c r="C1288" s="5" t="s">
        <v>223</v>
      </c>
      <c r="D1288" s="5" t="s">
        <v>372</v>
      </c>
      <c r="E1288" s="5" t="s">
        <v>542</v>
      </c>
      <c r="F1288" s="5" t="s">
        <v>631</v>
      </c>
      <c r="G1288" s="11">
        <v>266</v>
      </c>
      <c r="H1288" s="5">
        <v>63</v>
      </c>
      <c r="I1288" s="5" t="s">
        <v>227</v>
      </c>
      <c r="J1288" s="5">
        <v>71</v>
      </c>
      <c r="K1288" s="5" t="s">
        <v>228</v>
      </c>
      <c r="L1288" s="5">
        <v>63</v>
      </c>
      <c r="M1288" s="5" t="s">
        <v>229</v>
      </c>
      <c r="N1288" s="5">
        <v>69</v>
      </c>
      <c r="O1288" s="5" t="s">
        <v>257</v>
      </c>
    </row>
    <row r="1289" spans="1:15" x14ac:dyDescent="0.25">
      <c r="A1289" s="5">
        <v>1288</v>
      </c>
      <c r="B1289" s="5" t="s">
        <v>1869</v>
      </c>
      <c r="C1289" s="5" t="s">
        <v>223</v>
      </c>
      <c r="D1289" s="5" t="s">
        <v>422</v>
      </c>
      <c r="E1289" s="5" t="s">
        <v>460</v>
      </c>
      <c r="F1289" s="5" t="s">
        <v>1192</v>
      </c>
      <c r="G1289" s="11">
        <v>226</v>
      </c>
      <c r="H1289" s="5">
        <v>49</v>
      </c>
      <c r="I1289" s="5" t="s">
        <v>227</v>
      </c>
      <c r="J1289" s="5">
        <v>66</v>
      </c>
      <c r="K1289" s="5" t="s">
        <v>228</v>
      </c>
      <c r="L1289" s="5">
        <v>65</v>
      </c>
      <c r="M1289" s="5" t="s">
        <v>229</v>
      </c>
      <c r="N1289" s="5">
        <v>46</v>
      </c>
      <c r="O1289" s="5" t="s">
        <v>366</v>
      </c>
    </row>
    <row r="1290" spans="1:15" x14ac:dyDescent="0.25">
      <c r="A1290" s="5">
        <v>1289</v>
      </c>
      <c r="B1290" s="5" t="s">
        <v>1870</v>
      </c>
      <c r="C1290" s="5" t="s">
        <v>253</v>
      </c>
      <c r="D1290" s="5" t="s">
        <v>302</v>
      </c>
      <c r="E1290" s="5" t="s">
        <v>1871</v>
      </c>
      <c r="F1290" s="5" t="s">
        <v>1872</v>
      </c>
      <c r="G1290" s="11">
        <v>215</v>
      </c>
      <c r="H1290" s="5">
        <v>45</v>
      </c>
      <c r="I1290" s="5" t="s">
        <v>227</v>
      </c>
      <c r="J1290" s="5">
        <v>59</v>
      </c>
      <c r="K1290" s="5" t="s">
        <v>228</v>
      </c>
      <c r="L1290" s="5">
        <v>51</v>
      </c>
      <c r="M1290" s="5" t="s">
        <v>234</v>
      </c>
      <c r="N1290" s="5">
        <v>60</v>
      </c>
      <c r="O1290" s="5" t="s">
        <v>402</v>
      </c>
    </row>
    <row r="1291" spans="1:15" x14ac:dyDescent="0.25">
      <c r="A1291" s="5">
        <v>1290</v>
      </c>
      <c r="B1291" s="5" t="s">
        <v>1873</v>
      </c>
      <c r="C1291" s="5" t="s">
        <v>253</v>
      </c>
      <c r="D1291" s="5" t="s">
        <v>422</v>
      </c>
      <c r="E1291" s="5" t="s">
        <v>460</v>
      </c>
      <c r="F1291" s="5" t="s">
        <v>265</v>
      </c>
      <c r="G1291" s="11">
        <v>201</v>
      </c>
      <c r="H1291" s="5">
        <v>48</v>
      </c>
      <c r="I1291" s="5" t="s">
        <v>250</v>
      </c>
      <c r="J1291" s="5">
        <v>46</v>
      </c>
      <c r="K1291" s="5" t="s">
        <v>239</v>
      </c>
      <c r="L1291" s="5">
        <v>63</v>
      </c>
      <c r="M1291" s="5" t="s">
        <v>240</v>
      </c>
      <c r="N1291" s="5">
        <v>44</v>
      </c>
      <c r="O1291" s="5" t="s">
        <v>266</v>
      </c>
    </row>
    <row r="1292" spans="1:15" x14ac:dyDescent="0.25">
      <c r="A1292" s="5">
        <v>1291</v>
      </c>
      <c r="B1292" s="5" t="s">
        <v>1874</v>
      </c>
      <c r="C1292" s="5" t="s">
        <v>223</v>
      </c>
      <c r="D1292" s="5" t="s">
        <v>261</v>
      </c>
      <c r="E1292" s="5" t="s">
        <v>1294</v>
      </c>
      <c r="F1292" s="5" t="s">
        <v>226</v>
      </c>
      <c r="G1292" s="11">
        <v>241</v>
      </c>
      <c r="H1292" s="5">
        <v>56</v>
      </c>
      <c r="I1292" s="5" t="s">
        <v>227</v>
      </c>
      <c r="J1292" s="5">
        <v>63</v>
      </c>
      <c r="K1292" s="5" t="s">
        <v>228</v>
      </c>
      <c r="L1292" s="5">
        <v>71</v>
      </c>
      <c r="M1292" s="5" t="s">
        <v>229</v>
      </c>
      <c r="N1292" s="5">
        <v>51</v>
      </c>
      <c r="O1292" s="5" t="s">
        <v>230</v>
      </c>
    </row>
    <row r="1293" spans="1:15" x14ac:dyDescent="0.25">
      <c r="A1293" s="5">
        <v>1292</v>
      </c>
      <c r="B1293" s="5" t="s">
        <v>1875</v>
      </c>
      <c r="C1293" s="5" t="s">
        <v>253</v>
      </c>
      <c r="D1293" s="5" t="s">
        <v>425</v>
      </c>
      <c r="E1293" s="5" t="s">
        <v>426</v>
      </c>
      <c r="F1293" s="5" t="s">
        <v>276</v>
      </c>
      <c r="G1293" s="11">
        <v>202</v>
      </c>
      <c r="H1293" s="5">
        <v>54</v>
      </c>
      <c r="I1293" s="5" t="s">
        <v>234</v>
      </c>
      <c r="J1293" s="5">
        <v>45</v>
      </c>
      <c r="K1293" s="5" t="s">
        <v>228</v>
      </c>
      <c r="L1293" s="5">
        <v>36</v>
      </c>
      <c r="M1293" s="5" t="s">
        <v>229</v>
      </c>
      <c r="N1293" s="5">
        <v>67</v>
      </c>
      <c r="O1293" s="5" t="s">
        <v>277</v>
      </c>
    </row>
    <row r="1294" spans="1:15" x14ac:dyDescent="0.25">
      <c r="A1294" s="5">
        <v>1293</v>
      </c>
      <c r="B1294" s="5" t="s">
        <v>1876</v>
      </c>
      <c r="C1294" s="5" t="s">
        <v>223</v>
      </c>
      <c r="D1294" s="5" t="s">
        <v>340</v>
      </c>
      <c r="E1294" s="5" t="s">
        <v>352</v>
      </c>
      <c r="F1294" s="5" t="s">
        <v>250</v>
      </c>
      <c r="G1294" s="11">
        <v>242</v>
      </c>
      <c r="H1294" s="5">
        <v>61</v>
      </c>
      <c r="I1294" s="5" t="s">
        <v>234</v>
      </c>
      <c r="J1294" s="5">
        <v>59</v>
      </c>
      <c r="K1294" s="5" t="s">
        <v>250</v>
      </c>
      <c r="L1294" s="5">
        <v>64</v>
      </c>
      <c r="M1294" s="5" t="s">
        <v>239</v>
      </c>
      <c r="N1294" s="5">
        <v>58</v>
      </c>
      <c r="O1294" s="5" t="s">
        <v>251</v>
      </c>
    </row>
    <row r="1295" spans="1:15" x14ac:dyDescent="0.25">
      <c r="A1295" s="5">
        <v>1294</v>
      </c>
      <c r="B1295" s="5" t="s">
        <v>1877</v>
      </c>
      <c r="C1295" s="5" t="s">
        <v>223</v>
      </c>
      <c r="D1295" s="5" t="s">
        <v>340</v>
      </c>
      <c r="E1295" s="5" t="s">
        <v>853</v>
      </c>
      <c r="F1295" s="5" t="s">
        <v>386</v>
      </c>
      <c r="G1295" s="11">
        <v>266</v>
      </c>
      <c r="H1295" s="5">
        <v>65</v>
      </c>
      <c r="I1295" s="5" t="s">
        <v>238</v>
      </c>
      <c r="J1295" s="5">
        <v>57</v>
      </c>
      <c r="K1295" s="5" t="s">
        <v>239</v>
      </c>
      <c r="L1295" s="5">
        <v>76</v>
      </c>
      <c r="M1295" s="5" t="s">
        <v>240</v>
      </c>
      <c r="N1295" s="5">
        <v>68</v>
      </c>
      <c r="O1295" s="5" t="s">
        <v>266</v>
      </c>
    </row>
    <row r="1296" spans="1:15" x14ac:dyDescent="0.25">
      <c r="A1296" s="5">
        <v>1295</v>
      </c>
      <c r="B1296" s="5" t="s">
        <v>1878</v>
      </c>
      <c r="C1296" s="5" t="s">
        <v>253</v>
      </c>
      <c r="D1296" s="5" t="s">
        <v>422</v>
      </c>
      <c r="E1296" s="5" t="s">
        <v>450</v>
      </c>
      <c r="F1296" s="5" t="s">
        <v>435</v>
      </c>
      <c r="G1296" s="11">
        <v>252</v>
      </c>
      <c r="H1296" s="5">
        <v>72</v>
      </c>
      <c r="I1296" s="5" t="s">
        <v>320</v>
      </c>
      <c r="J1296" s="5">
        <v>69</v>
      </c>
      <c r="K1296" s="5" t="s">
        <v>250</v>
      </c>
      <c r="L1296" s="5">
        <v>69</v>
      </c>
      <c r="M1296" s="5" t="s">
        <v>234</v>
      </c>
      <c r="N1296" s="5">
        <v>42</v>
      </c>
      <c r="O1296" s="5" t="s">
        <v>251</v>
      </c>
    </row>
    <row r="1297" spans="1:15" x14ac:dyDescent="0.25">
      <c r="A1297" s="5">
        <v>1296</v>
      </c>
      <c r="B1297" s="5" t="s">
        <v>1879</v>
      </c>
      <c r="C1297" s="5" t="s">
        <v>253</v>
      </c>
      <c r="D1297" s="5" t="s">
        <v>486</v>
      </c>
      <c r="E1297" s="5" t="s">
        <v>757</v>
      </c>
      <c r="F1297" s="5" t="s">
        <v>815</v>
      </c>
      <c r="G1297" s="11">
        <v>224</v>
      </c>
      <c r="H1297" s="5">
        <v>43</v>
      </c>
      <c r="I1297" s="5" t="s">
        <v>250</v>
      </c>
      <c r="J1297" s="5">
        <v>63</v>
      </c>
      <c r="K1297" s="5" t="s">
        <v>239</v>
      </c>
      <c r="L1297" s="5">
        <v>66</v>
      </c>
      <c r="M1297" s="5" t="s">
        <v>234</v>
      </c>
      <c r="N1297" s="5">
        <v>52</v>
      </c>
      <c r="O1297" s="5" t="s">
        <v>366</v>
      </c>
    </row>
    <row r="1298" spans="1:15" x14ac:dyDescent="0.25">
      <c r="A1298" s="5">
        <v>1297</v>
      </c>
      <c r="B1298" s="5" t="s">
        <v>1880</v>
      </c>
      <c r="C1298" s="5" t="s">
        <v>253</v>
      </c>
      <c r="D1298" s="5" t="s">
        <v>302</v>
      </c>
      <c r="E1298" s="5" t="s">
        <v>418</v>
      </c>
      <c r="F1298" s="5" t="s">
        <v>299</v>
      </c>
      <c r="G1298" s="11">
        <v>235</v>
      </c>
      <c r="H1298" s="5">
        <v>54</v>
      </c>
      <c r="I1298" s="5" t="s">
        <v>228</v>
      </c>
      <c r="J1298" s="5">
        <v>54</v>
      </c>
      <c r="K1298" s="5" t="s">
        <v>234</v>
      </c>
      <c r="L1298" s="5">
        <v>70</v>
      </c>
      <c r="M1298" s="5" t="s">
        <v>229</v>
      </c>
      <c r="N1298" s="5">
        <v>57</v>
      </c>
      <c r="O1298" s="5" t="s">
        <v>277</v>
      </c>
    </row>
    <row r="1299" spans="1:15" x14ac:dyDescent="0.25">
      <c r="A1299" s="5">
        <v>1298</v>
      </c>
      <c r="B1299" s="5" t="s">
        <v>1881</v>
      </c>
      <c r="C1299" s="5" t="s">
        <v>223</v>
      </c>
      <c r="D1299" s="5" t="s">
        <v>422</v>
      </c>
      <c r="E1299" s="5" t="s">
        <v>460</v>
      </c>
      <c r="F1299" s="5" t="s">
        <v>435</v>
      </c>
      <c r="G1299" s="11">
        <v>252</v>
      </c>
      <c r="H1299" s="5">
        <v>62</v>
      </c>
      <c r="I1299" s="5" t="s">
        <v>250</v>
      </c>
      <c r="J1299" s="5">
        <v>68</v>
      </c>
      <c r="K1299" s="5" t="s">
        <v>239</v>
      </c>
      <c r="L1299" s="5">
        <v>63</v>
      </c>
      <c r="M1299" s="5" t="s">
        <v>234</v>
      </c>
      <c r="N1299" s="5">
        <v>59</v>
      </c>
      <c r="O1299" s="5" t="s">
        <v>251</v>
      </c>
    </row>
    <row r="1300" spans="1:15" x14ac:dyDescent="0.25">
      <c r="A1300" s="5">
        <v>1299</v>
      </c>
      <c r="B1300" s="5" t="s">
        <v>1882</v>
      </c>
      <c r="C1300" s="5" t="s">
        <v>223</v>
      </c>
      <c r="D1300" s="5" t="s">
        <v>372</v>
      </c>
      <c r="E1300" s="5" t="s">
        <v>372</v>
      </c>
      <c r="F1300" s="5" t="s">
        <v>226</v>
      </c>
      <c r="G1300" s="11">
        <v>202</v>
      </c>
      <c r="H1300" s="5">
        <v>47</v>
      </c>
      <c r="I1300" s="5" t="s">
        <v>227</v>
      </c>
      <c r="J1300" s="5">
        <v>46</v>
      </c>
      <c r="K1300" s="5" t="s">
        <v>228</v>
      </c>
      <c r="L1300" s="5">
        <v>44</v>
      </c>
      <c r="M1300" s="5" t="s">
        <v>229</v>
      </c>
      <c r="N1300" s="5">
        <v>65</v>
      </c>
      <c r="O1300" s="5" t="s">
        <v>230</v>
      </c>
    </row>
    <row r="1301" spans="1:15" x14ac:dyDescent="0.25">
      <c r="A1301" s="5">
        <v>1300</v>
      </c>
      <c r="B1301" s="5" t="s">
        <v>1883</v>
      </c>
      <c r="C1301" s="5" t="s">
        <v>253</v>
      </c>
      <c r="D1301" s="5" t="s">
        <v>302</v>
      </c>
      <c r="E1301" s="5" t="s">
        <v>418</v>
      </c>
      <c r="F1301" s="5" t="s">
        <v>226</v>
      </c>
      <c r="G1301" s="11">
        <v>232</v>
      </c>
      <c r="H1301" s="5">
        <v>64</v>
      </c>
      <c r="I1301" s="5" t="s">
        <v>227</v>
      </c>
      <c r="J1301" s="5">
        <v>51</v>
      </c>
      <c r="K1301" s="5" t="s">
        <v>228</v>
      </c>
      <c r="L1301" s="5">
        <v>57</v>
      </c>
      <c r="M1301" s="5" t="s">
        <v>229</v>
      </c>
      <c r="N1301" s="5">
        <v>60</v>
      </c>
      <c r="O1301" s="5" t="s">
        <v>230</v>
      </c>
    </row>
    <row r="1302" spans="1:15" x14ac:dyDescent="0.25">
      <c r="A1302" s="5">
        <v>1301</v>
      </c>
      <c r="B1302" s="5" t="s">
        <v>1884</v>
      </c>
      <c r="C1302" s="5" t="s">
        <v>253</v>
      </c>
      <c r="D1302" s="5" t="s">
        <v>422</v>
      </c>
      <c r="E1302" s="5" t="s">
        <v>460</v>
      </c>
      <c r="F1302" s="5" t="s">
        <v>276</v>
      </c>
      <c r="G1302" s="11">
        <v>273</v>
      </c>
      <c r="H1302" s="5">
        <v>71</v>
      </c>
      <c r="I1302" s="5" t="s">
        <v>234</v>
      </c>
      <c r="J1302" s="5">
        <v>63</v>
      </c>
      <c r="K1302" s="5" t="s">
        <v>229</v>
      </c>
      <c r="L1302" s="5">
        <v>64</v>
      </c>
      <c r="M1302" s="5" t="s">
        <v>228</v>
      </c>
      <c r="N1302" s="5">
        <v>75</v>
      </c>
      <c r="O1302" s="5" t="s">
        <v>277</v>
      </c>
    </row>
    <row r="1303" spans="1:15" x14ac:dyDescent="0.25">
      <c r="A1303" s="5">
        <v>1302</v>
      </c>
      <c r="B1303" s="5" t="s">
        <v>1885</v>
      </c>
      <c r="C1303" s="5" t="s">
        <v>223</v>
      </c>
      <c r="D1303" s="5" t="s">
        <v>340</v>
      </c>
      <c r="E1303" s="5" t="s">
        <v>352</v>
      </c>
      <c r="F1303" s="5" t="s">
        <v>291</v>
      </c>
      <c r="G1303" s="11">
        <v>236</v>
      </c>
      <c r="H1303" s="5">
        <v>59</v>
      </c>
      <c r="I1303" s="5" t="s">
        <v>227</v>
      </c>
      <c r="J1303" s="5">
        <v>71</v>
      </c>
      <c r="K1303" s="5" t="s">
        <v>228</v>
      </c>
      <c r="L1303" s="5">
        <v>67</v>
      </c>
      <c r="M1303" s="5" t="s">
        <v>229</v>
      </c>
      <c r="N1303" s="5">
        <v>39</v>
      </c>
      <c r="O1303" s="5" t="s">
        <v>291</v>
      </c>
    </row>
    <row r="1304" spans="1:15" x14ac:dyDescent="0.25">
      <c r="A1304" s="5">
        <v>1303</v>
      </c>
      <c r="B1304" s="5" t="s">
        <v>1886</v>
      </c>
      <c r="C1304" s="5" t="s">
        <v>253</v>
      </c>
      <c r="D1304" s="5" t="s">
        <v>302</v>
      </c>
      <c r="E1304" s="5" t="s">
        <v>430</v>
      </c>
      <c r="F1304" s="5" t="s">
        <v>249</v>
      </c>
      <c r="G1304" s="11">
        <v>254</v>
      </c>
      <c r="H1304" s="5">
        <v>77</v>
      </c>
      <c r="I1304" s="5" t="s">
        <v>239</v>
      </c>
      <c r="J1304" s="5">
        <v>54</v>
      </c>
      <c r="K1304" s="5" t="s">
        <v>234</v>
      </c>
      <c r="L1304" s="5">
        <v>59</v>
      </c>
      <c r="M1304" s="5" t="s">
        <v>250</v>
      </c>
      <c r="N1304" s="5">
        <v>64</v>
      </c>
      <c r="O1304" s="5" t="s">
        <v>251</v>
      </c>
    </row>
    <row r="1305" spans="1:15" x14ac:dyDescent="0.25">
      <c r="A1305" s="5">
        <v>1304</v>
      </c>
      <c r="B1305" s="5" t="s">
        <v>1887</v>
      </c>
      <c r="C1305" s="5" t="s">
        <v>223</v>
      </c>
      <c r="D1305" s="5" t="s">
        <v>340</v>
      </c>
      <c r="E1305" s="5" t="s">
        <v>799</v>
      </c>
      <c r="F1305" s="5" t="s">
        <v>226</v>
      </c>
      <c r="G1305" s="11">
        <v>279</v>
      </c>
      <c r="H1305" s="5">
        <v>70</v>
      </c>
      <c r="I1305" s="5" t="s">
        <v>229</v>
      </c>
      <c r="J1305" s="5">
        <v>65</v>
      </c>
      <c r="K1305" s="5" t="s">
        <v>228</v>
      </c>
      <c r="L1305" s="5">
        <v>73</v>
      </c>
      <c r="M1305" s="5" t="s">
        <v>227</v>
      </c>
      <c r="N1305" s="5">
        <v>71</v>
      </c>
      <c r="O1305" s="5" t="s">
        <v>230</v>
      </c>
    </row>
    <row r="1306" spans="1:15" x14ac:dyDescent="0.25">
      <c r="A1306" s="5">
        <v>1305</v>
      </c>
      <c r="B1306" s="5" t="s">
        <v>1888</v>
      </c>
      <c r="C1306" s="5" t="s">
        <v>223</v>
      </c>
      <c r="D1306" s="5" t="s">
        <v>372</v>
      </c>
      <c r="E1306" s="5" t="s">
        <v>559</v>
      </c>
      <c r="F1306" s="5" t="s">
        <v>291</v>
      </c>
      <c r="G1306" s="11">
        <v>232</v>
      </c>
      <c r="H1306" s="5">
        <v>66</v>
      </c>
      <c r="I1306" s="5" t="s">
        <v>227</v>
      </c>
      <c r="J1306" s="5">
        <v>69</v>
      </c>
      <c r="K1306" s="5" t="s">
        <v>228</v>
      </c>
      <c r="L1306" s="5">
        <v>49</v>
      </c>
      <c r="M1306" s="5" t="s">
        <v>229</v>
      </c>
      <c r="N1306" s="5">
        <v>48</v>
      </c>
      <c r="O1306" s="5" t="s">
        <v>291</v>
      </c>
    </row>
    <row r="1307" spans="1:15" x14ac:dyDescent="0.25">
      <c r="A1307" s="5">
        <v>1306</v>
      </c>
      <c r="B1307" s="5" t="s">
        <v>1889</v>
      </c>
      <c r="C1307" s="5" t="s">
        <v>223</v>
      </c>
      <c r="D1307" s="5" t="s">
        <v>422</v>
      </c>
      <c r="E1307" s="5" t="s">
        <v>460</v>
      </c>
      <c r="F1307" s="5" t="s">
        <v>335</v>
      </c>
      <c r="G1307" s="11">
        <v>214</v>
      </c>
      <c r="H1307" s="5">
        <v>60</v>
      </c>
      <c r="I1307" s="5" t="s">
        <v>238</v>
      </c>
      <c r="J1307" s="5">
        <v>48</v>
      </c>
      <c r="K1307" s="5" t="s">
        <v>239</v>
      </c>
      <c r="L1307" s="5">
        <v>44</v>
      </c>
      <c r="M1307" s="5" t="s">
        <v>240</v>
      </c>
      <c r="N1307" s="5">
        <v>62</v>
      </c>
      <c r="O1307" s="5" t="s">
        <v>266</v>
      </c>
    </row>
    <row r="1308" spans="1:15" x14ac:dyDescent="0.25">
      <c r="A1308" s="5">
        <v>1307</v>
      </c>
      <c r="B1308" s="5" t="s">
        <v>1890</v>
      </c>
      <c r="C1308" s="5" t="s">
        <v>223</v>
      </c>
      <c r="D1308" s="5" t="s">
        <v>344</v>
      </c>
      <c r="E1308" s="5" t="s">
        <v>1891</v>
      </c>
      <c r="F1308" s="5" t="s">
        <v>386</v>
      </c>
      <c r="G1308" s="11">
        <v>236</v>
      </c>
      <c r="H1308" s="5">
        <v>65</v>
      </c>
      <c r="I1308" s="5" t="s">
        <v>238</v>
      </c>
      <c r="J1308" s="5">
        <v>55</v>
      </c>
      <c r="K1308" s="5" t="s">
        <v>442</v>
      </c>
      <c r="L1308" s="5">
        <v>52</v>
      </c>
      <c r="M1308" s="5" t="s">
        <v>240</v>
      </c>
      <c r="N1308" s="5">
        <v>64</v>
      </c>
      <c r="O1308" s="5" t="s">
        <v>266</v>
      </c>
    </row>
    <row r="1309" spans="1:15" x14ac:dyDescent="0.25">
      <c r="A1309" s="5">
        <v>1308</v>
      </c>
      <c r="B1309" s="5" t="s">
        <v>1892</v>
      </c>
      <c r="C1309" s="5" t="s">
        <v>253</v>
      </c>
      <c r="D1309" s="5" t="s">
        <v>739</v>
      </c>
      <c r="E1309" s="5" t="s">
        <v>1669</v>
      </c>
      <c r="F1309" s="5" t="s">
        <v>279</v>
      </c>
      <c r="G1309" s="11">
        <v>217</v>
      </c>
      <c r="H1309" s="5">
        <v>52</v>
      </c>
      <c r="I1309" s="5" t="s">
        <v>228</v>
      </c>
      <c r="J1309" s="5">
        <v>58</v>
      </c>
      <c r="K1309" s="5" t="s">
        <v>234</v>
      </c>
      <c r="L1309" s="5">
        <v>49</v>
      </c>
      <c r="M1309" s="5" t="s">
        <v>229</v>
      </c>
      <c r="N1309" s="5">
        <v>58</v>
      </c>
      <c r="O1309" s="5" t="s">
        <v>257</v>
      </c>
    </row>
    <row r="1310" spans="1:15" x14ac:dyDescent="0.25">
      <c r="A1310" s="5">
        <v>1309</v>
      </c>
      <c r="B1310" s="5" t="s">
        <v>1893</v>
      </c>
      <c r="C1310" s="5" t="s">
        <v>253</v>
      </c>
      <c r="D1310" s="5" t="s">
        <v>302</v>
      </c>
      <c r="E1310" s="5" t="s">
        <v>497</v>
      </c>
      <c r="F1310" s="5" t="s">
        <v>250</v>
      </c>
      <c r="G1310" s="11">
        <v>230</v>
      </c>
      <c r="H1310" s="5">
        <v>71</v>
      </c>
      <c r="I1310" s="5" t="s">
        <v>320</v>
      </c>
      <c r="J1310" s="5">
        <v>33</v>
      </c>
      <c r="K1310" s="5" t="s">
        <v>250</v>
      </c>
      <c r="L1310" s="5">
        <v>63</v>
      </c>
      <c r="M1310" s="5" t="s">
        <v>234</v>
      </c>
      <c r="N1310" s="5">
        <v>63</v>
      </c>
      <c r="O1310" s="5" t="s">
        <v>251</v>
      </c>
    </row>
    <row r="1311" spans="1:15" x14ac:dyDescent="0.25">
      <c r="A1311" s="5">
        <v>1310</v>
      </c>
      <c r="B1311" s="5" t="s">
        <v>1894</v>
      </c>
      <c r="C1311" s="5" t="s">
        <v>223</v>
      </c>
      <c r="D1311" s="5" t="s">
        <v>425</v>
      </c>
      <c r="E1311" s="5" t="s">
        <v>1022</v>
      </c>
      <c r="F1311" s="5" t="s">
        <v>250</v>
      </c>
      <c r="G1311" s="11">
        <v>243</v>
      </c>
      <c r="H1311" s="5">
        <v>61</v>
      </c>
      <c r="I1311" s="5" t="s">
        <v>239</v>
      </c>
      <c r="J1311" s="5">
        <v>66</v>
      </c>
      <c r="K1311" s="5" t="s">
        <v>250</v>
      </c>
      <c r="L1311" s="5">
        <v>65</v>
      </c>
      <c r="M1311" s="5" t="s">
        <v>234</v>
      </c>
      <c r="N1311" s="5">
        <v>51</v>
      </c>
      <c r="O1311" s="5" t="s">
        <v>251</v>
      </c>
    </row>
    <row r="1312" spans="1:15" x14ac:dyDescent="0.25">
      <c r="A1312" s="5">
        <v>1311</v>
      </c>
      <c r="B1312" s="5" t="s">
        <v>1895</v>
      </c>
      <c r="C1312" s="5" t="s">
        <v>253</v>
      </c>
      <c r="D1312" s="5" t="s">
        <v>372</v>
      </c>
      <c r="E1312" s="5" t="s">
        <v>834</v>
      </c>
      <c r="F1312" s="5" t="s">
        <v>250</v>
      </c>
      <c r="G1312" s="11">
        <v>204</v>
      </c>
      <c r="H1312" s="5">
        <v>47</v>
      </c>
      <c r="I1312" s="5" t="s">
        <v>250</v>
      </c>
      <c r="J1312" s="5">
        <v>53</v>
      </c>
      <c r="K1312" s="5" t="s">
        <v>239</v>
      </c>
      <c r="L1312" s="5">
        <v>42</v>
      </c>
      <c r="M1312" s="5" t="s">
        <v>234</v>
      </c>
      <c r="N1312" s="5">
        <v>62</v>
      </c>
      <c r="O1312" s="5" t="s">
        <v>251</v>
      </c>
    </row>
    <row r="1313" spans="1:15" x14ac:dyDescent="0.25">
      <c r="A1313" s="5">
        <v>1312</v>
      </c>
      <c r="B1313" s="5" t="s">
        <v>1896</v>
      </c>
      <c r="C1313" s="5" t="s">
        <v>253</v>
      </c>
      <c r="D1313" s="5" t="s">
        <v>425</v>
      </c>
      <c r="E1313" s="5" t="s">
        <v>1006</v>
      </c>
      <c r="F1313" s="5" t="s">
        <v>1317</v>
      </c>
      <c r="G1313" s="11">
        <v>271</v>
      </c>
      <c r="H1313" s="5">
        <v>68</v>
      </c>
      <c r="I1313" s="5" t="s">
        <v>250</v>
      </c>
      <c r="J1313" s="5">
        <v>59</v>
      </c>
      <c r="K1313" s="5" t="s">
        <v>240</v>
      </c>
      <c r="L1313" s="5">
        <v>73</v>
      </c>
      <c r="M1313" s="5" t="s">
        <v>239</v>
      </c>
      <c r="N1313" s="5">
        <v>71</v>
      </c>
      <c r="O1313" s="5" t="s">
        <v>266</v>
      </c>
    </row>
    <row r="1314" spans="1:15" x14ac:dyDescent="0.25">
      <c r="A1314" s="5">
        <v>1313</v>
      </c>
      <c r="B1314" s="5" t="s">
        <v>1897</v>
      </c>
      <c r="C1314" s="5" t="s">
        <v>223</v>
      </c>
      <c r="D1314" s="5" t="s">
        <v>486</v>
      </c>
      <c r="E1314" s="5" t="s">
        <v>1898</v>
      </c>
      <c r="F1314" s="5" t="s">
        <v>631</v>
      </c>
      <c r="G1314" s="11">
        <v>211</v>
      </c>
      <c r="H1314" s="5">
        <v>74</v>
      </c>
      <c r="I1314" s="5" t="s">
        <v>227</v>
      </c>
      <c r="J1314" s="5">
        <v>50</v>
      </c>
      <c r="K1314" s="5" t="s">
        <v>228</v>
      </c>
      <c r="L1314" s="5">
        <v>43</v>
      </c>
      <c r="M1314" s="5" t="s">
        <v>229</v>
      </c>
      <c r="N1314" s="5">
        <v>44</v>
      </c>
      <c r="O1314" s="5" t="s">
        <v>257</v>
      </c>
    </row>
    <row r="1315" spans="1:15" x14ac:dyDescent="0.25">
      <c r="A1315" s="5">
        <v>1314</v>
      </c>
      <c r="B1315" s="5" t="s">
        <v>1899</v>
      </c>
      <c r="C1315" s="5" t="s">
        <v>223</v>
      </c>
      <c r="D1315" s="5" t="s">
        <v>302</v>
      </c>
      <c r="E1315" s="5" t="s">
        <v>430</v>
      </c>
      <c r="F1315" s="5" t="s">
        <v>719</v>
      </c>
      <c r="G1315" s="11">
        <v>262</v>
      </c>
      <c r="H1315" s="5">
        <v>68</v>
      </c>
      <c r="I1315" s="5" t="s">
        <v>320</v>
      </c>
      <c r="J1315" s="5">
        <v>70</v>
      </c>
      <c r="K1315" s="5" t="s">
        <v>250</v>
      </c>
      <c r="L1315" s="5">
        <v>58</v>
      </c>
      <c r="M1315" s="5" t="s">
        <v>239</v>
      </c>
      <c r="N1315" s="5">
        <v>66</v>
      </c>
      <c r="O1315" s="5" t="s">
        <v>366</v>
      </c>
    </row>
    <row r="1316" spans="1:15" x14ac:dyDescent="0.25">
      <c r="A1316" s="5">
        <v>1315</v>
      </c>
      <c r="B1316" s="5" t="s">
        <v>1900</v>
      </c>
      <c r="C1316" s="5" t="s">
        <v>223</v>
      </c>
      <c r="D1316" s="5" t="s">
        <v>302</v>
      </c>
      <c r="E1316" s="5" t="s">
        <v>532</v>
      </c>
      <c r="F1316" s="5" t="s">
        <v>271</v>
      </c>
      <c r="G1316" s="11">
        <v>211</v>
      </c>
      <c r="H1316" s="5">
        <v>49</v>
      </c>
      <c r="I1316" s="5" t="s">
        <v>227</v>
      </c>
      <c r="J1316" s="5">
        <v>53</v>
      </c>
      <c r="K1316" s="5" t="s">
        <v>228</v>
      </c>
      <c r="L1316" s="5">
        <v>64</v>
      </c>
      <c r="M1316" s="5" t="s">
        <v>229</v>
      </c>
      <c r="N1316" s="5">
        <v>45</v>
      </c>
      <c r="O1316" s="5" t="s">
        <v>230</v>
      </c>
    </row>
    <row r="1317" spans="1:15" x14ac:dyDescent="0.25">
      <c r="A1317" s="5">
        <v>1316</v>
      </c>
      <c r="B1317" s="5" t="s">
        <v>1901</v>
      </c>
      <c r="C1317" s="5" t="s">
        <v>253</v>
      </c>
      <c r="D1317" s="5" t="s">
        <v>340</v>
      </c>
      <c r="E1317" s="5" t="s">
        <v>1138</v>
      </c>
      <c r="F1317" s="5" t="s">
        <v>279</v>
      </c>
      <c r="G1317" s="11">
        <v>240</v>
      </c>
      <c r="H1317" s="5">
        <v>64</v>
      </c>
      <c r="I1317" s="5" t="s">
        <v>228</v>
      </c>
      <c r="J1317" s="5">
        <v>68</v>
      </c>
      <c r="K1317" s="5" t="s">
        <v>234</v>
      </c>
      <c r="L1317" s="5">
        <v>44</v>
      </c>
      <c r="M1317" s="5" t="s">
        <v>229</v>
      </c>
      <c r="N1317" s="5">
        <v>64</v>
      </c>
      <c r="O1317" s="5" t="s">
        <v>257</v>
      </c>
    </row>
    <row r="1318" spans="1:15" x14ac:dyDescent="0.25">
      <c r="A1318" s="5">
        <v>1317</v>
      </c>
      <c r="B1318" s="5" t="s">
        <v>1902</v>
      </c>
      <c r="C1318" s="5" t="s">
        <v>253</v>
      </c>
      <c r="D1318" s="5" t="s">
        <v>302</v>
      </c>
      <c r="E1318" s="5" t="s">
        <v>522</v>
      </c>
      <c r="F1318" s="5" t="s">
        <v>237</v>
      </c>
      <c r="G1318" s="11">
        <v>203</v>
      </c>
      <c r="H1318" s="5">
        <v>49</v>
      </c>
      <c r="I1318" s="5" t="s">
        <v>238</v>
      </c>
      <c r="J1318" s="5">
        <v>55</v>
      </c>
      <c r="K1318" s="5" t="s">
        <v>239</v>
      </c>
      <c r="L1318" s="5">
        <v>50</v>
      </c>
      <c r="M1318" s="5" t="s">
        <v>240</v>
      </c>
      <c r="N1318" s="5">
        <v>49</v>
      </c>
      <c r="O1318" s="5" t="s">
        <v>237</v>
      </c>
    </row>
    <row r="1319" spans="1:15" x14ac:dyDescent="0.25">
      <c r="A1319" s="5">
        <v>1318</v>
      </c>
      <c r="B1319" s="5" t="s">
        <v>1903</v>
      </c>
      <c r="C1319" s="5" t="s">
        <v>253</v>
      </c>
      <c r="D1319" s="5" t="s">
        <v>425</v>
      </c>
      <c r="E1319" s="5" t="s">
        <v>988</v>
      </c>
      <c r="F1319" s="5" t="s">
        <v>226</v>
      </c>
      <c r="G1319" s="11">
        <v>234</v>
      </c>
      <c r="H1319" s="5">
        <v>73</v>
      </c>
      <c r="I1319" s="5" t="s">
        <v>227</v>
      </c>
      <c r="J1319" s="5">
        <v>61</v>
      </c>
      <c r="K1319" s="5" t="s">
        <v>228</v>
      </c>
      <c r="L1319" s="5">
        <v>54</v>
      </c>
      <c r="M1319" s="5" t="s">
        <v>229</v>
      </c>
      <c r="N1319" s="5">
        <v>46</v>
      </c>
      <c r="O1319" s="5" t="s">
        <v>230</v>
      </c>
    </row>
    <row r="1320" spans="1:15" x14ac:dyDescent="0.25">
      <c r="A1320" s="5">
        <v>1319</v>
      </c>
      <c r="B1320" s="5" t="s">
        <v>1904</v>
      </c>
      <c r="C1320" s="5" t="s">
        <v>253</v>
      </c>
      <c r="D1320" s="5" t="s">
        <v>224</v>
      </c>
      <c r="E1320" s="5" t="s">
        <v>396</v>
      </c>
      <c r="F1320" s="5" t="s">
        <v>291</v>
      </c>
      <c r="G1320" s="11">
        <v>209</v>
      </c>
      <c r="H1320" s="5">
        <v>53</v>
      </c>
      <c r="I1320" s="5" t="s">
        <v>227</v>
      </c>
      <c r="J1320" s="5">
        <v>41</v>
      </c>
      <c r="K1320" s="5" t="s">
        <v>228</v>
      </c>
      <c r="L1320" s="5">
        <v>69</v>
      </c>
      <c r="M1320" s="5" t="s">
        <v>229</v>
      </c>
      <c r="N1320" s="5">
        <v>46</v>
      </c>
      <c r="O1320" s="5" t="s">
        <v>291</v>
      </c>
    </row>
    <row r="1321" spans="1:15" x14ac:dyDescent="0.25">
      <c r="A1321" s="5">
        <v>1320</v>
      </c>
      <c r="B1321" s="5" t="s">
        <v>1905</v>
      </c>
      <c r="C1321" s="5" t="s">
        <v>253</v>
      </c>
      <c r="D1321" s="5" t="s">
        <v>425</v>
      </c>
      <c r="E1321" s="5" t="s">
        <v>980</v>
      </c>
      <c r="F1321" s="5" t="s">
        <v>342</v>
      </c>
      <c r="G1321" s="11">
        <v>201</v>
      </c>
      <c r="H1321" s="5">
        <v>50</v>
      </c>
      <c r="I1321" s="5" t="s">
        <v>238</v>
      </c>
      <c r="J1321" s="5">
        <v>57</v>
      </c>
      <c r="K1321" s="5" t="s">
        <v>239</v>
      </c>
      <c r="L1321" s="5">
        <v>37</v>
      </c>
      <c r="M1321" s="5" t="s">
        <v>240</v>
      </c>
      <c r="N1321" s="5">
        <v>57</v>
      </c>
      <c r="O1321" s="5" t="s">
        <v>251</v>
      </c>
    </row>
    <row r="1322" spans="1:15" x14ac:dyDescent="0.25">
      <c r="A1322" s="5">
        <v>1321</v>
      </c>
      <c r="B1322" s="5" t="s">
        <v>1906</v>
      </c>
      <c r="C1322" s="5" t="s">
        <v>223</v>
      </c>
      <c r="D1322" s="5" t="s">
        <v>340</v>
      </c>
      <c r="E1322" s="5" t="s">
        <v>458</v>
      </c>
      <c r="F1322" s="5" t="s">
        <v>279</v>
      </c>
      <c r="G1322" s="11">
        <v>281</v>
      </c>
      <c r="H1322" s="5">
        <v>81</v>
      </c>
      <c r="I1322" s="5" t="s">
        <v>228</v>
      </c>
      <c r="J1322" s="5">
        <v>68</v>
      </c>
      <c r="K1322" s="5" t="s">
        <v>234</v>
      </c>
      <c r="L1322" s="5">
        <v>63</v>
      </c>
      <c r="M1322" s="5" t="s">
        <v>229</v>
      </c>
      <c r="N1322" s="5">
        <v>69</v>
      </c>
      <c r="O1322" s="5" t="s">
        <v>257</v>
      </c>
    </row>
    <row r="1323" spans="1:15" x14ac:dyDescent="0.25">
      <c r="A1323" s="5">
        <v>1322</v>
      </c>
      <c r="B1323" s="5" t="s">
        <v>1907</v>
      </c>
      <c r="C1323" s="5" t="s">
        <v>253</v>
      </c>
      <c r="D1323" s="5" t="s">
        <v>422</v>
      </c>
      <c r="E1323" s="5" t="s">
        <v>936</v>
      </c>
      <c r="F1323" s="5" t="s">
        <v>279</v>
      </c>
      <c r="G1323" s="11">
        <v>233</v>
      </c>
      <c r="H1323" s="5">
        <v>62</v>
      </c>
      <c r="I1323" s="5" t="s">
        <v>234</v>
      </c>
      <c r="J1323" s="5">
        <v>60</v>
      </c>
      <c r="K1323" s="5" t="s">
        <v>229</v>
      </c>
      <c r="L1323" s="5">
        <v>46</v>
      </c>
      <c r="M1323" s="5" t="s">
        <v>228</v>
      </c>
      <c r="N1323" s="5">
        <v>65</v>
      </c>
      <c r="O1323" s="5" t="s">
        <v>257</v>
      </c>
    </row>
    <row r="1324" spans="1:15" x14ac:dyDescent="0.25">
      <c r="A1324" s="5">
        <v>1323</v>
      </c>
      <c r="B1324" s="5" t="s">
        <v>1908</v>
      </c>
      <c r="C1324" s="5" t="s">
        <v>253</v>
      </c>
      <c r="D1324" s="5" t="s">
        <v>425</v>
      </c>
      <c r="E1324" s="5" t="s">
        <v>513</v>
      </c>
      <c r="F1324" s="5" t="s">
        <v>250</v>
      </c>
      <c r="G1324" s="11">
        <v>206</v>
      </c>
      <c r="H1324" s="5">
        <v>47</v>
      </c>
      <c r="I1324" s="5" t="s">
        <v>250</v>
      </c>
      <c r="J1324" s="5">
        <v>52</v>
      </c>
      <c r="K1324" s="5" t="s">
        <v>320</v>
      </c>
      <c r="L1324" s="5">
        <v>52</v>
      </c>
      <c r="M1324" s="5" t="s">
        <v>234</v>
      </c>
      <c r="N1324" s="5">
        <v>55</v>
      </c>
      <c r="O1324" s="5" t="s">
        <v>251</v>
      </c>
    </row>
    <row r="1325" spans="1:15" x14ac:dyDescent="0.25">
      <c r="A1325" s="5">
        <v>1324</v>
      </c>
      <c r="B1325" s="5" t="s">
        <v>1909</v>
      </c>
      <c r="C1325" s="5" t="s">
        <v>223</v>
      </c>
      <c r="D1325" s="5" t="s">
        <v>486</v>
      </c>
      <c r="E1325" s="5" t="s">
        <v>1095</v>
      </c>
      <c r="F1325" s="5" t="s">
        <v>250</v>
      </c>
      <c r="G1325" s="11">
        <v>272</v>
      </c>
      <c r="H1325" s="5">
        <v>81</v>
      </c>
      <c r="I1325" s="5" t="s">
        <v>250</v>
      </c>
      <c r="J1325" s="5">
        <v>65</v>
      </c>
      <c r="K1325" s="5" t="s">
        <v>239</v>
      </c>
      <c r="L1325" s="5">
        <v>63</v>
      </c>
      <c r="M1325" s="5" t="s">
        <v>234</v>
      </c>
      <c r="N1325" s="5">
        <v>63</v>
      </c>
      <c r="O1325" s="5" t="s">
        <v>251</v>
      </c>
    </row>
    <row r="1326" spans="1:15" x14ac:dyDescent="0.25">
      <c r="A1326" s="5">
        <v>1325</v>
      </c>
      <c r="B1326" s="5" t="s">
        <v>1910</v>
      </c>
      <c r="C1326" s="5" t="s">
        <v>223</v>
      </c>
      <c r="D1326" s="5" t="s">
        <v>422</v>
      </c>
      <c r="E1326" s="5" t="s">
        <v>526</v>
      </c>
      <c r="F1326" s="5" t="s">
        <v>400</v>
      </c>
      <c r="G1326" s="11">
        <v>228</v>
      </c>
      <c r="H1326" s="5">
        <v>81</v>
      </c>
      <c r="I1326" s="5" t="s">
        <v>228</v>
      </c>
      <c r="J1326" s="5">
        <v>34</v>
      </c>
      <c r="K1326" s="5" t="s">
        <v>234</v>
      </c>
      <c r="L1326" s="5">
        <v>53</v>
      </c>
      <c r="M1326" s="5" t="s">
        <v>401</v>
      </c>
      <c r="N1326" s="5">
        <v>60</v>
      </c>
      <c r="O1326" s="5" t="s">
        <v>402</v>
      </c>
    </row>
    <row r="1327" spans="1:15" x14ac:dyDescent="0.25">
      <c r="A1327" s="5">
        <v>1326</v>
      </c>
      <c r="B1327" s="5" t="s">
        <v>1911</v>
      </c>
      <c r="C1327" s="5" t="s">
        <v>253</v>
      </c>
      <c r="D1327" s="5" t="s">
        <v>224</v>
      </c>
      <c r="E1327" s="5" t="s">
        <v>306</v>
      </c>
      <c r="F1327" s="5" t="s">
        <v>226</v>
      </c>
      <c r="G1327" s="11">
        <v>243</v>
      </c>
      <c r="H1327" s="5">
        <v>62</v>
      </c>
      <c r="I1327" s="5" t="s">
        <v>227</v>
      </c>
      <c r="J1327" s="5">
        <v>46</v>
      </c>
      <c r="K1327" s="5" t="s">
        <v>228</v>
      </c>
      <c r="L1327" s="5">
        <v>73</v>
      </c>
      <c r="M1327" s="5" t="s">
        <v>229</v>
      </c>
      <c r="N1327" s="5">
        <v>62</v>
      </c>
      <c r="O1327" s="5" t="s">
        <v>230</v>
      </c>
    </row>
    <row r="1328" spans="1:15" x14ac:dyDescent="0.25">
      <c r="A1328" s="5">
        <v>1327</v>
      </c>
      <c r="B1328" s="5" t="s">
        <v>1912</v>
      </c>
      <c r="C1328" s="5" t="s">
        <v>223</v>
      </c>
      <c r="D1328" s="5" t="s">
        <v>302</v>
      </c>
      <c r="E1328" s="5" t="s">
        <v>430</v>
      </c>
      <c r="F1328" s="5" t="s">
        <v>279</v>
      </c>
      <c r="G1328" s="11">
        <v>246</v>
      </c>
      <c r="H1328" s="5">
        <v>58</v>
      </c>
      <c r="I1328" s="5" t="s">
        <v>228</v>
      </c>
      <c r="J1328" s="5">
        <v>70</v>
      </c>
      <c r="K1328" s="5" t="s">
        <v>234</v>
      </c>
      <c r="L1328" s="5">
        <v>63</v>
      </c>
      <c r="M1328" s="5" t="s">
        <v>229</v>
      </c>
      <c r="N1328" s="5">
        <v>55</v>
      </c>
      <c r="O1328" s="5" t="s">
        <v>257</v>
      </c>
    </row>
    <row r="1329" spans="1:15" x14ac:dyDescent="0.25">
      <c r="A1329" s="5">
        <v>1328</v>
      </c>
      <c r="B1329" s="5" t="s">
        <v>1913</v>
      </c>
      <c r="C1329" s="5" t="s">
        <v>253</v>
      </c>
      <c r="D1329" s="5" t="s">
        <v>340</v>
      </c>
      <c r="E1329" s="5" t="s">
        <v>341</v>
      </c>
      <c r="F1329" s="5" t="s">
        <v>279</v>
      </c>
      <c r="G1329" s="11">
        <v>229</v>
      </c>
      <c r="H1329" s="5">
        <v>43</v>
      </c>
      <c r="I1329" s="5" t="s">
        <v>234</v>
      </c>
      <c r="J1329" s="5">
        <v>74</v>
      </c>
      <c r="K1329" s="5" t="s">
        <v>229</v>
      </c>
      <c r="L1329" s="5">
        <v>57</v>
      </c>
      <c r="M1329" s="5" t="s">
        <v>228</v>
      </c>
      <c r="N1329" s="5">
        <v>55</v>
      </c>
      <c r="O1329" s="5" t="s">
        <v>257</v>
      </c>
    </row>
    <row r="1330" spans="1:15" x14ac:dyDescent="0.25">
      <c r="A1330" s="5">
        <v>1329</v>
      </c>
      <c r="B1330" s="5" t="s">
        <v>1914</v>
      </c>
      <c r="C1330" s="5" t="s">
        <v>223</v>
      </c>
      <c r="D1330" s="5" t="s">
        <v>422</v>
      </c>
      <c r="E1330" s="5" t="s">
        <v>445</v>
      </c>
      <c r="F1330" s="5" t="s">
        <v>291</v>
      </c>
      <c r="G1330" s="11">
        <v>288</v>
      </c>
      <c r="H1330" s="5">
        <v>78</v>
      </c>
      <c r="I1330" s="5" t="s">
        <v>227</v>
      </c>
      <c r="J1330" s="5">
        <v>57</v>
      </c>
      <c r="K1330" s="5" t="s">
        <v>228</v>
      </c>
      <c r="L1330" s="5">
        <v>70</v>
      </c>
      <c r="M1330" s="5" t="s">
        <v>229</v>
      </c>
      <c r="N1330" s="5">
        <v>83</v>
      </c>
      <c r="O1330" s="5" t="s">
        <v>291</v>
      </c>
    </row>
    <row r="1331" spans="1:15" x14ac:dyDescent="0.25">
      <c r="A1331" s="5">
        <v>1330</v>
      </c>
      <c r="B1331" s="5" t="s">
        <v>1915</v>
      </c>
      <c r="C1331" s="5" t="s">
        <v>253</v>
      </c>
      <c r="D1331" s="5" t="s">
        <v>247</v>
      </c>
      <c r="E1331" s="5" t="s">
        <v>712</v>
      </c>
      <c r="F1331" s="5" t="s">
        <v>226</v>
      </c>
      <c r="G1331" s="11">
        <v>225</v>
      </c>
      <c r="H1331" s="5">
        <v>59</v>
      </c>
      <c r="I1331" s="5" t="s">
        <v>227</v>
      </c>
      <c r="J1331" s="5">
        <v>55</v>
      </c>
      <c r="K1331" s="5" t="s">
        <v>228</v>
      </c>
      <c r="L1331" s="5">
        <v>57</v>
      </c>
      <c r="M1331" s="5" t="s">
        <v>229</v>
      </c>
      <c r="N1331" s="5">
        <v>54</v>
      </c>
      <c r="O1331" s="5" t="s">
        <v>230</v>
      </c>
    </row>
    <row r="1332" spans="1:15" x14ac:dyDescent="0.25">
      <c r="A1332" s="5">
        <v>1331</v>
      </c>
      <c r="B1332" s="5" t="s">
        <v>1916</v>
      </c>
      <c r="C1332" s="5" t="s">
        <v>223</v>
      </c>
      <c r="D1332" s="5" t="s">
        <v>340</v>
      </c>
      <c r="E1332" s="5" t="s">
        <v>352</v>
      </c>
      <c r="F1332" s="5" t="s">
        <v>276</v>
      </c>
      <c r="G1332" s="11">
        <v>220</v>
      </c>
      <c r="H1332" s="5">
        <v>51</v>
      </c>
      <c r="I1332" s="5" t="s">
        <v>228</v>
      </c>
      <c r="J1332" s="5">
        <v>61</v>
      </c>
      <c r="K1332" s="5" t="s">
        <v>234</v>
      </c>
      <c r="L1332" s="5">
        <v>54</v>
      </c>
      <c r="M1332" s="5" t="s">
        <v>229</v>
      </c>
      <c r="N1332" s="5">
        <v>54</v>
      </c>
      <c r="O1332" s="5" t="s">
        <v>277</v>
      </c>
    </row>
    <row r="1333" spans="1:15" x14ac:dyDescent="0.25">
      <c r="A1333" s="5">
        <v>1332</v>
      </c>
      <c r="B1333" s="5" t="s">
        <v>1917</v>
      </c>
      <c r="C1333" s="5" t="s">
        <v>223</v>
      </c>
      <c r="D1333" s="5" t="s">
        <v>302</v>
      </c>
      <c r="E1333" s="5" t="s">
        <v>439</v>
      </c>
      <c r="F1333" s="5" t="s">
        <v>517</v>
      </c>
      <c r="G1333" s="11">
        <v>227</v>
      </c>
      <c r="H1333" s="5">
        <v>63</v>
      </c>
      <c r="I1333" s="5" t="s">
        <v>250</v>
      </c>
      <c r="J1333" s="5">
        <v>50</v>
      </c>
      <c r="K1333" s="5" t="s">
        <v>239</v>
      </c>
      <c r="L1333" s="5">
        <v>59</v>
      </c>
      <c r="M1333" s="5" t="s">
        <v>234</v>
      </c>
      <c r="N1333" s="5">
        <v>55</v>
      </c>
      <c r="O1333" s="5" t="s">
        <v>366</v>
      </c>
    </row>
    <row r="1334" spans="1:15" x14ac:dyDescent="0.25">
      <c r="A1334" s="5">
        <v>1333</v>
      </c>
      <c r="B1334" s="5" t="s">
        <v>1918</v>
      </c>
      <c r="C1334" s="5" t="s">
        <v>223</v>
      </c>
      <c r="D1334" s="5" t="s">
        <v>470</v>
      </c>
      <c r="E1334" s="5" t="s">
        <v>1919</v>
      </c>
      <c r="F1334" s="5" t="s">
        <v>226</v>
      </c>
      <c r="G1334" s="11">
        <v>230</v>
      </c>
      <c r="H1334" s="5">
        <v>67</v>
      </c>
      <c r="I1334" s="5" t="s">
        <v>227</v>
      </c>
      <c r="J1334" s="5">
        <v>61</v>
      </c>
      <c r="K1334" s="5" t="s">
        <v>228</v>
      </c>
      <c r="L1334" s="5">
        <v>50</v>
      </c>
      <c r="M1334" s="5" t="s">
        <v>229</v>
      </c>
      <c r="N1334" s="5">
        <v>52</v>
      </c>
      <c r="O1334" s="5" t="s">
        <v>230</v>
      </c>
    </row>
    <row r="1335" spans="1:15" x14ac:dyDescent="0.25">
      <c r="A1335" s="5">
        <v>1334</v>
      </c>
      <c r="B1335" s="5" t="s">
        <v>1920</v>
      </c>
      <c r="C1335" s="5" t="s">
        <v>253</v>
      </c>
      <c r="D1335" s="5" t="s">
        <v>302</v>
      </c>
      <c r="E1335" s="5" t="s">
        <v>1871</v>
      </c>
      <c r="F1335" s="5" t="s">
        <v>1872</v>
      </c>
      <c r="G1335" s="11">
        <v>240</v>
      </c>
      <c r="H1335" s="5">
        <v>66</v>
      </c>
      <c r="I1335" s="5" t="s">
        <v>227</v>
      </c>
      <c r="J1335" s="5">
        <v>41</v>
      </c>
      <c r="K1335" s="5" t="s">
        <v>228</v>
      </c>
      <c r="L1335" s="5">
        <v>70</v>
      </c>
      <c r="M1335" s="5" t="s">
        <v>234</v>
      </c>
      <c r="N1335" s="5">
        <v>63</v>
      </c>
      <c r="O1335" s="5" t="s">
        <v>402</v>
      </c>
    </row>
    <row r="1336" spans="1:15" x14ac:dyDescent="0.25">
      <c r="A1336" s="5">
        <v>1335</v>
      </c>
      <c r="B1336" s="5" t="s">
        <v>1921</v>
      </c>
      <c r="C1336" s="5" t="s">
        <v>223</v>
      </c>
      <c r="D1336" s="5" t="s">
        <v>486</v>
      </c>
      <c r="E1336" s="5" t="s">
        <v>1095</v>
      </c>
      <c r="F1336" s="5" t="s">
        <v>279</v>
      </c>
      <c r="G1336" s="11">
        <v>267</v>
      </c>
      <c r="H1336" s="5">
        <v>75</v>
      </c>
      <c r="I1336" s="5" t="s">
        <v>228</v>
      </c>
      <c r="J1336" s="5">
        <v>68</v>
      </c>
      <c r="K1336" s="5" t="s">
        <v>234</v>
      </c>
      <c r="L1336" s="5">
        <v>63</v>
      </c>
      <c r="M1336" s="5" t="s">
        <v>229</v>
      </c>
      <c r="N1336" s="5">
        <v>61</v>
      </c>
      <c r="O1336" s="5" t="s">
        <v>257</v>
      </c>
    </row>
    <row r="1337" spans="1:15" x14ac:dyDescent="0.25">
      <c r="A1337" s="5">
        <v>1336</v>
      </c>
      <c r="B1337" s="5" t="s">
        <v>1922</v>
      </c>
      <c r="C1337" s="5" t="s">
        <v>253</v>
      </c>
      <c r="D1337" s="5" t="s">
        <v>372</v>
      </c>
      <c r="E1337" s="5" t="s">
        <v>516</v>
      </c>
      <c r="F1337" s="5" t="s">
        <v>229</v>
      </c>
      <c r="G1337" s="11">
        <v>265</v>
      </c>
      <c r="H1337" s="5">
        <v>81</v>
      </c>
      <c r="I1337" s="5" t="s">
        <v>229</v>
      </c>
      <c r="J1337" s="5">
        <v>55</v>
      </c>
      <c r="K1337" s="5" t="s">
        <v>228</v>
      </c>
      <c r="L1337" s="5">
        <v>69</v>
      </c>
      <c r="M1337" s="5" t="s">
        <v>234</v>
      </c>
      <c r="N1337" s="5">
        <v>60</v>
      </c>
      <c r="O1337" s="5" t="s">
        <v>257</v>
      </c>
    </row>
    <row r="1338" spans="1:15" x14ac:dyDescent="0.25">
      <c r="A1338" s="5">
        <v>1337</v>
      </c>
      <c r="B1338" s="5" t="s">
        <v>1923</v>
      </c>
      <c r="C1338" s="5" t="s">
        <v>223</v>
      </c>
      <c r="D1338" s="5" t="s">
        <v>422</v>
      </c>
      <c r="E1338" s="5" t="s">
        <v>610</v>
      </c>
      <c r="F1338" s="5" t="s">
        <v>250</v>
      </c>
      <c r="G1338" s="11">
        <v>243</v>
      </c>
      <c r="H1338" s="5">
        <v>59</v>
      </c>
      <c r="I1338" s="5" t="s">
        <v>250</v>
      </c>
      <c r="J1338" s="5">
        <v>61</v>
      </c>
      <c r="K1338" s="5" t="s">
        <v>239</v>
      </c>
      <c r="L1338" s="5">
        <v>60</v>
      </c>
      <c r="M1338" s="5" t="s">
        <v>234</v>
      </c>
      <c r="N1338" s="5">
        <v>63</v>
      </c>
      <c r="O1338" s="5" t="s">
        <v>251</v>
      </c>
    </row>
    <row r="1339" spans="1:15" x14ac:dyDescent="0.25">
      <c r="A1339" s="5">
        <v>1338</v>
      </c>
      <c r="B1339" s="5" t="s">
        <v>1924</v>
      </c>
      <c r="C1339" s="5" t="s">
        <v>223</v>
      </c>
      <c r="D1339" s="5" t="s">
        <v>302</v>
      </c>
      <c r="E1339" s="5" t="s">
        <v>430</v>
      </c>
      <c r="F1339" s="5" t="s">
        <v>245</v>
      </c>
      <c r="G1339" s="11">
        <v>237</v>
      </c>
      <c r="H1339" s="5">
        <v>72</v>
      </c>
      <c r="I1339" s="5" t="s">
        <v>227</v>
      </c>
      <c r="J1339" s="5">
        <v>40</v>
      </c>
      <c r="K1339" s="5" t="s">
        <v>228</v>
      </c>
      <c r="L1339" s="5">
        <v>65</v>
      </c>
      <c r="M1339" s="5" t="s">
        <v>229</v>
      </c>
      <c r="N1339" s="5">
        <v>60</v>
      </c>
      <c r="O1339" s="5" t="s">
        <v>230</v>
      </c>
    </row>
    <row r="1340" spans="1:15" x14ac:dyDescent="0.25">
      <c r="A1340" s="5">
        <v>1339</v>
      </c>
      <c r="B1340" s="5" t="s">
        <v>1925</v>
      </c>
      <c r="C1340" s="5" t="s">
        <v>253</v>
      </c>
      <c r="D1340" s="5" t="s">
        <v>340</v>
      </c>
      <c r="E1340" s="5" t="s">
        <v>448</v>
      </c>
      <c r="F1340" s="5" t="s">
        <v>382</v>
      </c>
      <c r="G1340" s="11">
        <v>239</v>
      </c>
      <c r="H1340" s="5">
        <v>67</v>
      </c>
      <c r="I1340" s="5" t="s">
        <v>227</v>
      </c>
      <c r="J1340" s="5">
        <v>55</v>
      </c>
      <c r="K1340" s="5" t="s">
        <v>228</v>
      </c>
      <c r="L1340" s="5">
        <v>69</v>
      </c>
      <c r="M1340" s="5" t="s">
        <v>229</v>
      </c>
      <c r="N1340" s="5">
        <v>48</v>
      </c>
      <c r="O1340" s="5" t="s">
        <v>230</v>
      </c>
    </row>
    <row r="1341" spans="1:15" x14ac:dyDescent="0.25">
      <c r="A1341" s="5">
        <v>1340</v>
      </c>
      <c r="B1341" s="5" t="s">
        <v>1926</v>
      </c>
      <c r="C1341" s="5" t="s">
        <v>253</v>
      </c>
      <c r="D1341" s="5" t="s">
        <v>302</v>
      </c>
      <c r="E1341" s="5" t="s">
        <v>418</v>
      </c>
      <c r="F1341" s="5" t="s">
        <v>1927</v>
      </c>
      <c r="G1341" s="11">
        <v>227</v>
      </c>
      <c r="H1341" s="5">
        <v>66</v>
      </c>
      <c r="I1341" s="5" t="s">
        <v>227</v>
      </c>
      <c r="J1341" s="5">
        <v>52</v>
      </c>
      <c r="K1341" s="5" t="s">
        <v>228</v>
      </c>
      <c r="L1341" s="5">
        <v>67</v>
      </c>
      <c r="M1341" s="5" t="s">
        <v>229</v>
      </c>
      <c r="N1341" s="5">
        <v>42</v>
      </c>
      <c r="O1341" s="5" t="s">
        <v>1927</v>
      </c>
    </row>
    <row r="1342" spans="1:15" x14ac:dyDescent="0.25">
      <c r="A1342" s="5">
        <v>1341</v>
      </c>
      <c r="B1342" s="5" t="s">
        <v>1928</v>
      </c>
      <c r="C1342" s="5" t="s">
        <v>223</v>
      </c>
      <c r="D1342" s="5" t="s">
        <v>340</v>
      </c>
      <c r="E1342" s="5" t="s">
        <v>1196</v>
      </c>
      <c r="F1342" s="5" t="s">
        <v>386</v>
      </c>
      <c r="G1342" s="11">
        <v>206</v>
      </c>
      <c r="H1342" s="5">
        <v>59</v>
      </c>
      <c r="I1342" s="5" t="s">
        <v>250</v>
      </c>
      <c r="J1342" s="5">
        <v>49</v>
      </c>
      <c r="K1342" s="5" t="s">
        <v>239</v>
      </c>
      <c r="L1342" s="5">
        <v>48</v>
      </c>
      <c r="M1342" s="5" t="s">
        <v>240</v>
      </c>
      <c r="N1342" s="5">
        <v>50</v>
      </c>
      <c r="O1342" s="5" t="s">
        <v>266</v>
      </c>
    </row>
    <row r="1343" spans="1:15" x14ac:dyDescent="0.25">
      <c r="A1343" s="5">
        <v>1342</v>
      </c>
      <c r="B1343" s="5" t="s">
        <v>1929</v>
      </c>
      <c r="C1343" s="5" t="s">
        <v>253</v>
      </c>
      <c r="D1343" s="5" t="s">
        <v>302</v>
      </c>
      <c r="E1343" s="5" t="s">
        <v>439</v>
      </c>
      <c r="F1343" s="5" t="s">
        <v>440</v>
      </c>
      <c r="G1343" s="11">
        <v>236</v>
      </c>
      <c r="H1343" s="5">
        <v>68</v>
      </c>
      <c r="I1343" s="5" t="s">
        <v>234</v>
      </c>
      <c r="J1343" s="5">
        <v>63</v>
      </c>
      <c r="K1343" s="5" t="s">
        <v>229</v>
      </c>
      <c r="L1343" s="5">
        <v>50</v>
      </c>
      <c r="M1343" s="5" t="s">
        <v>228</v>
      </c>
      <c r="N1343" s="5">
        <v>55</v>
      </c>
      <c r="O1343" s="5" t="s">
        <v>277</v>
      </c>
    </row>
    <row r="1344" spans="1:15" x14ac:dyDescent="0.25">
      <c r="A1344" s="5">
        <v>1343</v>
      </c>
      <c r="B1344" s="5" t="s">
        <v>1930</v>
      </c>
      <c r="C1344" s="5" t="s">
        <v>223</v>
      </c>
      <c r="D1344" s="5" t="s">
        <v>486</v>
      </c>
      <c r="E1344" s="5" t="s">
        <v>1831</v>
      </c>
      <c r="F1344" s="5" t="s">
        <v>226</v>
      </c>
      <c r="G1344" s="11">
        <v>237</v>
      </c>
      <c r="H1344" s="5">
        <v>61</v>
      </c>
      <c r="I1344" s="5" t="s">
        <v>227</v>
      </c>
      <c r="J1344" s="5">
        <v>64</v>
      </c>
      <c r="K1344" s="5" t="s">
        <v>228</v>
      </c>
      <c r="L1344" s="5">
        <v>56</v>
      </c>
      <c r="M1344" s="5" t="s">
        <v>229</v>
      </c>
      <c r="N1344" s="5">
        <v>56</v>
      </c>
      <c r="O1344" s="5" t="s">
        <v>230</v>
      </c>
    </row>
    <row r="1345" spans="1:15" x14ac:dyDescent="0.25">
      <c r="A1345" s="5">
        <v>1344</v>
      </c>
      <c r="B1345" s="5" t="s">
        <v>1931</v>
      </c>
      <c r="C1345" s="5" t="s">
        <v>223</v>
      </c>
      <c r="D1345" s="5" t="s">
        <v>349</v>
      </c>
      <c r="E1345" s="5" t="s">
        <v>812</v>
      </c>
      <c r="F1345" s="5" t="s">
        <v>245</v>
      </c>
      <c r="G1345" s="11">
        <v>203</v>
      </c>
      <c r="H1345" s="5">
        <v>58</v>
      </c>
      <c r="I1345" s="5" t="s">
        <v>228</v>
      </c>
      <c r="J1345" s="5">
        <v>63</v>
      </c>
      <c r="K1345" s="5" t="s">
        <v>227</v>
      </c>
      <c r="L1345" s="5">
        <v>45</v>
      </c>
      <c r="M1345" s="5" t="s">
        <v>229</v>
      </c>
      <c r="N1345" s="5">
        <v>37</v>
      </c>
      <c r="O1345" s="5" t="s">
        <v>230</v>
      </c>
    </row>
    <row r="1346" spans="1:15" x14ac:dyDescent="0.25">
      <c r="A1346" s="5">
        <v>1345</v>
      </c>
      <c r="B1346" s="5" t="s">
        <v>1932</v>
      </c>
      <c r="C1346" s="5" t="s">
        <v>253</v>
      </c>
      <c r="D1346" s="5" t="s">
        <v>340</v>
      </c>
      <c r="E1346" s="5" t="s">
        <v>458</v>
      </c>
      <c r="F1346" s="5" t="s">
        <v>250</v>
      </c>
      <c r="G1346" s="11">
        <v>227</v>
      </c>
      <c r="H1346" s="5">
        <v>67</v>
      </c>
      <c r="I1346" s="5" t="s">
        <v>320</v>
      </c>
      <c r="J1346" s="5">
        <v>63</v>
      </c>
      <c r="K1346" s="5" t="s">
        <v>250</v>
      </c>
      <c r="L1346" s="5">
        <v>44</v>
      </c>
      <c r="M1346" s="5" t="s">
        <v>234</v>
      </c>
      <c r="N1346" s="5">
        <v>53</v>
      </c>
      <c r="O1346" s="5" t="s">
        <v>251</v>
      </c>
    </row>
    <row r="1347" spans="1:15" x14ac:dyDescent="0.25">
      <c r="A1347" s="5">
        <v>1346</v>
      </c>
      <c r="B1347" s="5" t="s">
        <v>1933</v>
      </c>
      <c r="C1347" s="5" t="s">
        <v>223</v>
      </c>
      <c r="D1347" s="5" t="s">
        <v>224</v>
      </c>
      <c r="E1347" s="5" t="s">
        <v>325</v>
      </c>
      <c r="F1347" s="5" t="s">
        <v>637</v>
      </c>
      <c r="G1347" s="11">
        <v>242</v>
      </c>
      <c r="H1347" s="5">
        <v>46</v>
      </c>
      <c r="I1347" s="5" t="s">
        <v>229</v>
      </c>
      <c r="J1347" s="5">
        <v>67</v>
      </c>
      <c r="K1347" s="5" t="s">
        <v>227</v>
      </c>
      <c r="L1347" s="5">
        <v>58</v>
      </c>
      <c r="M1347" s="5" t="s">
        <v>228</v>
      </c>
      <c r="N1347" s="5">
        <v>71</v>
      </c>
      <c r="O1347" s="5" t="s">
        <v>230</v>
      </c>
    </row>
    <row r="1348" spans="1:15" x14ac:dyDescent="0.25">
      <c r="A1348" s="5">
        <v>1347</v>
      </c>
      <c r="B1348" s="5" t="s">
        <v>1934</v>
      </c>
      <c r="C1348" s="5" t="s">
        <v>223</v>
      </c>
      <c r="D1348" s="5" t="s">
        <v>486</v>
      </c>
      <c r="E1348" s="5" t="s">
        <v>1095</v>
      </c>
      <c r="F1348" s="5" t="s">
        <v>226</v>
      </c>
      <c r="G1348" s="11">
        <v>233</v>
      </c>
      <c r="H1348" s="5">
        <v>63</v>
      </c>
      <c r="I1348" s="5" t="s">
        <v>227</v>
      </c>
      <c r="J1348" s="5">
        <v>62</v>
      </c>
      <c r="K1348" s="5" t="s">
        <v>228</v>
      </c>
      <c r="L1348" s="5">
        <v>55</v>
      </c>
      <c r="M1348" s="5" t="s">
        <v>229</v>
      </c>
      <c r="N1348" s="5">
        <v>53</v>
      </c>
      <c r="O1348" s="5" t="s">
        <v>230</v>
      </c>
    </row>
    <row r="1349" spans="1:15" x14ac:dyDescent="0.25">
      <c r="A1349" s="5">
        <v>1348</v>
      </c>
      <c r="B1349" s="5" t="s">
        <v>1935</v>
      </c>
      <c r="C1349" s="5" t="s">
        <v>223</v>
      </c>
      <c r="D1349" s="5" t="s">
        <v>224</v>
      </c>
      <c r="E1349" s="5" t="s">
        <v>281</v>
      </c>
      <c r="F1349" s="5" t="s">
        <v>245</v>
      </c>
      <c r="G1349" s="11">
        <v>210</v>
      </c>
      <c r="H1349" s="5">
        <v>62</v>
      </c>
      <c r="I1349" s="5" t="s">
        <v>227</v>
      </c>
      <c r="J1349" s="5">
        <v>61</v>
      </c>
      <c r="K1349" s="5" t="s">
        <v>228</v>
      </c>
      <c r="L1349" s="5">
        <v>47</v>
      </c>
      <c r="M1349" s="5" t="s">
        <v>229</v>
      </c>
      <c r="N1349" s="5">
        <v>40</v>
      </c>
      <c r="O1349" s="5" t="s">
        <v>230</v>
      </c>
    </row>
    <row r="1350" spans="1:15" x14ac:dyDescent="0.25">
      <c r="A1350" s="5">
        <v>1349</v>
      </c>
      <c r="B1350" s="5" t="s">
        <v>1936</v>
      </c>
      <c r="C1350" s="5" t="s">
        <v>253</v>
      </c>
      <c r="D1350" s="5" t="s">
        <v>302</v>
      </c>
      <c r="E1350" s="5" t="s">
        <v>1070</v>
      </c>
      <c r="F1350" s="5" t="s">
        <v>250</v>
      </c>
      <c r="G1350" s="11">
        <v>203</v>
      </c>
      <c r="H1350" s="5">
        <v>63</v>
      </c>
      <c r="I1350" s="5" t="s">
        <v>250</v>
      </c>
      <c r="J1350" s="5">
        <v>46</v>
      </c>
      <c r="K1350" s="5" t="s">
        <v>234</v>
      </c>
      <c r="L1350" s="5">
        <v>36</v>
      </c>
      <c r="M1350" s="5" t="s">
        <v>466</v>
      </c>
      <c r="N1350" s="5">
        <v>58</v>
      </c>
      <c r="O1350" s="5" t="s">
        <v>251</v>
      </c>
    </row>
    <row r="1351" spans="1:15" x14ac:dyDescent="0.25">
      <c r="A1351" s="5">
        <v>1350</v>
      </c>
      <c r="B1351" s="5" t="s">
        <v>1937</v>
      </c>
      <c r="C1351" s="5" t="s">
        <v>223</v>
      </c>
      <c r="D1351" s="5" t="s">
        <v>422</v>
      </c>
      <c r="E1351" s="5" t="s">
        <v>618</v>
      </c>
      <c r="F1351" s="5" t="s">
        <v>237</v>
      </c>
      <c r="G1351" s="11">
        <v>230</v>
      </c>
      <c r="H1351" s="5">
        <v>55</v>
      </c>
      <c r="I1351" s="5" t="s">
        <v>238</v>
      </c>
      <c r="J1351" s="5">
        <v>55</v>
      </c>
      <c r="K1351" s="5" t="s">
        <v>239</v>
      </c>
      <c r="L1351" s="5">
        <v>58</v>
      </c>
      <c r="M1351" s="5" t="s">
        <v>240</v>
      </c>
      <c r="N1351" s="5">
        <v>62</v>
      </c>
      <c r="O1351" s="5" t="s">
        <v>237</v>
      </c>
    </row>
    <row r="1352" spans="1:15" x14ac:dyDescent="0.25">
      <c r="A1352" s="5">
        <v>1351</v>
      </c>
      <c r="B1352" s="5" t="s">
        <v>1938</v>
      </c>
      <c r="C1352" s="5" t="s">
        <v>223</v>
      </c>
      <c r="D1352" s="5" t="s">
        <v>349</v>
      </c>
      <c r="E1352" s="5" t="s">
        <v>812</v>
      </c>
      <c r="F1352" s="5" t="s">
        <v>226</v>
      </c>
      <c r="G1352" s="11">
        <v>216</v>
      </c>
      <c r="H1352" s="5">
        <v>66</v>
      </c>
      <c r="I1352" s="5" t="s">
        <v>227</v>
      </c>
      <c r="J1352" s="5">
        <v>49</v>
      </c>
      <c r="K1352" s="5" t="s">
        <v>228</v>
      </c>
      <c r="L1352" s="5">
        <v>50</v>
      </c>
      <c r="M1352" s="5" t="s">
        <v>229</v>
      </c>
      <c r="N1352" s="5">
        <v>51</v>
      </c>
      <c r="O1352" s="5" t="s">
        <v>230</v>
      </c>
    </row>
    <row r="1353" spans="1:15" x14ac:dyDescent="0.25">
      <c r="A1353" s="5">
        <v>1352</v>
      </c>
      <c r="B1353" s="5" t="s">
        <v>1939</v>
      </c>
      <c r="C1353" s="5" t="s">
        <v>223</v>
      </c>
      <c r="D1353" s="5" t="s">
        <v>422</v>
      </c>
      <c r="E1353" s="5" t="s">
        <v>618</v>
      </c>
      <c r="F1353" s="5" t="s">
        <v>250</v>
      </c>
      <c r="G1353" s="11">
        <v>231</v>
      </c>
      <c r="H1353" s="5">
        <v>63</v>
      </c>
      <c r="I1353" s="5" t="s">
        <v>320</v>
      </c>
      <c r="J1353" s="5">
        <v>64</v>
      </c>
      <c r="K1353" s="5" t="s">
        <v>250</v>
      </c>
      <c r="L1353" s="5">
        <v>58</v>
      </c>
      <c r="M1353" s="5" t="s">
        <v>234</v>
      </c>
      <c r="N1353" s="5">
        <v>46</v>
      </c>
      <c r="O1353" s="5" t="s">
        <v>251</v>
      </c>
    </row>
    <row r="1354" spans="1:15" x14ac:dyDescent="0.25">
      <c r="A1354" s="5">
        <v>1353</v>
      </c>
      <c r="B1354" s="5" t="s">
        <v>1940</v>
      </c>
      <c r="C1354" s="5" t="s">
        <v>223</v>
      </c>
      <c r="D1354" s="5" t="s">
        <v>340</v>
      </c>
      <c r="E1354" s="5" t="s">
        <v>458</v>
      </c>
      <c r="F1354" s="5" t="s">
        <v>435</v>
      </c>
      <c r="G1354" s="11">
        <v>207</v>
      </c>
      <c r="H1354" s="5">
        <v>45</v>
      </c>
      <c r="I1354" s="5" t="s">
        <v>234</v>
      </c>
      <c r="J1354" s="5">
        <v>49</v>
      </c>
      <c r="K1354" s="5" t="s">
        <v>250</v>
      </c>
      <c r="L1354" s="5">
        <v>63</v>
      </c>
      <c r="M1354" s="5" t="s">
        <v>320</v>
      </c>
      <c r="N1354" s="5">
        <v>50</v>
      </c>
      <c r="O1354" s="5" t="s">
        <v>251</v>
      </c>
    </row>
    <row r="1355" spans="1:15" x14ac:dyDescent="0.25">
      <c r="A1355" s="5">
        <v>1354</v>
      </c>
      <c r="B1355" s="5" t="s">
        <v>1941</v>
      </c>
      <c r="C1355" s="5" t="s">
        <v>253</v>
      </c>
      <c r="D1355" s="5" t="s">
        <v>340</v>
      </c>
      <c r="E1355" s="5" t="s">
        <v>352</v>
      </c>
      <c r="F1355" s="5" t="s">
        <v>291</v>
      </c>
      <c r="G1355" s="11">
        <v>244</v>
      </c>
      <c r="H1355" s="5">
        <v>68</v>
      </c>
      <c r="I1355" s="5" t="s">
        <v>227</v>
      </c>
      <c r="J1355" s="5">
        <v>62</v>
      </c>
      <c r="K1355" s="5" t="s">
        <v>228</v>
      </c>
      <c r="L1355" s="5">
        <v>55</v>
      </c>
      <c r="M1355" s="5" t="s">
        <v>229</v>
      </c>
      <c r="N1355" s="5">
        <v>59</v>
      </c>
      <c r="O1355" s="5" t="s">
        <v>291</v>
      </c>
    </row>
    <row r="1356" spans="1:15" x14ac:dyDescent="0.25">
      <c r="A1356" s="5">
        <v>1355</v>
      </c>
      <c r="B1356" s="5" t="s">
        <v>1942</v>
      </c>
      <c r="C1356" s="5" t="s">
        <v>253</v>
      </c>
      <c r="D1356" s="5" t="s">
        <v>302</v>
      </c>
      <c r="E1356" s="5" t="s">
        <v>462</v>
      </c>
      <c r="F1356" s="5" t="s">
        <v>440</v>
      </c>
      <c r="G1356" s="11">
        <v>226</v>
      </c>
      <c r="H1356" s="5">
        <v>60</v>
      </c>
      <c r="I1356" s="5" t="s">
        <v>228</v>
      </c>
      <c r="J1356" s="5">
        <v>48</v>
      </c>
      <c r="K1356" s="5" t="s">
        <v>234</v>
      </c>
      <c r="L1356" s="5">
        <v>55</v>
      </c>
      <c r="M1356" s="5" t="s">
        <v>229</v>
      </c>
      <c r="N1356" s="5">
        <v>63</v>
      </c>
      <c r="O1356" s="5" t="s">
        <v>277</v>
      </c>
    </row>
    <row r="1357" spans="1:15" x14ac:dyDescent="0.25">
      <c r="A1357" s="5">
        <v>1356</v>
      </c>
      <c r="B1357" s="5" t="s">
        <v>1943</v>
      </c>
      <c r="C1357" s="5" t="s">
        <v>223</v>
      </c>
      <c r="D1357" s="5" t="s">
        <v>372</v>
      </c>
      <c r="E1357" s="5" t="s">
        <v>528</v>
      </c>
      <c r="F1357" s="5" t="s">
        <v>386</v>
      </c>
      <c r="G1357" s="11">
        <v>230</v>
      </c>
      <c r="H1357" s="5">
        <v>67</v>
      </c>
      <c r="I1357" s="5" t="s">
        <v>239</v>
      </c>
      <c r="J1357" s="5">
        <v>47</v>
      </c>
      <c r="K1357" s="5" t="s">
        <v>240</v>
      </c>
      <c r="L1357" s="5">
        <v>64</v>
      </c>
      <c r="M1357" s="5" t="s">
        <v>234</v>
      </c>
      <c r="N1357" s="5">
        <v>52</v>
      </c>
      <c r="O1357" s="5" t="s">
        <v>266</v>
      </c>
    </row>
    <row r="1358" spans="1:15" x14ac:dyDescent="0.25">
      <c r="A1358" s="5">
        <v>1357</v>
      </c>
      <c r="B1358" s="5" t="s">
        <v>1944</v>
      </c>
      <c r="C1358" s="5" t="s">
        <v>253</v>
      </c>
      <c r="D1358" s="5" t="s">
        <v>349</v>
      </c>
      <c r="E1358" s="5" t="s">
        <v>1534</v>
      </c>
      <c r="F1358" s="5" t="s">
        <v>279</v>
      </c>
      <c r="G1358" s="11">
        <v>224</v>
      </c>
      <c r="H1358" s="5">
        <v>42</v>
      </c>
      <c r="I1358" s="5" t="s">
        <v>228</v>
      </c>
      <c r="J1358" s="5">
        <v>68</v>
      </c>
      <c r="K1358" s="5" t="s">
        <v>234</v>
      </c>
      <c r="L1358" s="5">
        <v>50</v>
      </c>
      <c r="M1358" s="5" t="s">
        <v>229</v>
      </c>
      <c r="N1358" s="5">
        <v>64</v>
      </c>
      <c r="O1358" s="5" t="s">
        <v>257</v>
      </c>
    </row>
    <row r="1359" spans="1:15" x14ac:dyDescent="0.25">
      <c r="A1359" s="5">
        <v>1358</v>
      </c>
      <c r="B1359" s="5" t="s">
        <v>1945</v>
      </c>
      <c r="C1359" s="5" t="s">
        <v>253</v>
      </c>
      <c r="D1359" s="5" t="s">
        <v>422</v>
      </c>
      <c r="E1359" s="5" t="s">
        <v>423</v>
      </c>
      <c r="F1359" s="5" t="s">
        <v>250</v>
      </c>
      <c r="G1359" s="11">
        <v>208</v>
      </c>
      <c r="H1359" s="5">
        <v>47</v>
      </c>
      <c r="I1359" s="5" t="s">
        <v>234</v>
      </c>
      <c r="J1359" s="5">
        <v>52</v>
      </c>
      <c r="K1359" s="5" t="s">
        <v>250</v>
      </c>
      <c r="L1359" s="5">
        <v>51</v>
      </c>
      <c r="M1359" s="5" t="s">
        <v>239</v>
      </c>
      <c r="N1359" s="5">
        <v>58</v>
      </c>
      <c r="O1359" s="5" t="s">
        <v>251</v>
      </c>
    </row>
    <row r="1360" spans="1:15" x14ac:dyDescent="0.25">
      <c r="A1360" s="5">
        <v>1359</v>
      </c>
      <c r="B1360" s="5" t="s">
        <v>1946</v>
      </c>
      <c r="C1360" s="5" t="s">
        <v>223</v>
      </c>
      <c r="D1360" s="5" t="s">
        <v>422</v>
      </c>
      <c r="E1360" s="5" t="s">
        <v>445</v>
      </c>
      <c r="F1360" s="5" t="s">
        <v>442</v>
      </c>
      <c r="G1360" s="11">
        <v>217</v>
      </c>
      <c r="H1360" s="5">
        <v>63</v>
      </c>
      <c r="I1360" s="5" t="s">
        <v>442</v>
      </c>
      <c r="J1360" s="5">
        <v>48</v>
      </c>
      <c r="K1360" s="5" t="s">
        <v>229</v>
      </c>
      <c r="L1360" s="5">
        <v>46</v>
      </c>
      <c r="M1360" s="5" t="s">
        <v>234</v>
      </c>
      <c r="N1360" s="5">
        <v>60</v>
      </c>
      <c r="O1360" s="5" t="s">
        <v>257</v>
      </c>
    </row>
    <row r="1361" spans="1:15" x14ac:dyDescent="0.25">
      <c r="A1361" s="5">
        <v>1360</v>
      </c>
      <c r="B1361" s="5" t="s">
        <v>1947</v>
      </c>
      <c r="C1361" s="5" t="s">
        <v>223</v>
      </c>
      <c r="D1361" s="5" t="s">
        <v>425</v>
      </c>
      <c r="E1361" s="5" t="s">
        <v>1022</v>
      </c>
      <c r="F1361" s="5" t="s">
        <v>250</v>
      </c>
      <c r="G1361" s="11">
        <v>216</v>
      </c>
      <c r="H1361" s="5">
        <v>46</v>
      </c>
      <c r="I1361" s="5" t="s">
        <v>250</v>
      </c>
      <c r="J1361" s="5">
        <v>58</v>
      </c>
      <c r="K1361" s="5" t="s">
        <v>239</v>
      </c>
      <c r="L1361" s="5">
        <v>59</v>
      </c>
      <c r="M1361" s="5" t="s">
        <v>234</v>
      </c>
      <c r="N1361" s="5">
        <v>53</v>
      </c>
      <c r="O1361" s="5" t="s">
        <v>251</v>
      </c>
    </row>
    <row r="1362" spans="1:15" x14ac:dyDescent="0.25">
      <c r="A1362" s="5">
        <v>1361</v>
      </c>
      <c r="B1362" s="5" t="s">
        <v>1948</v>
      </c>
      <c r="C1362" s="5" t="s">
        <v>253</v>
      </c>
      <c r="D1362" s="5" t="s">
        <v>302</v>
      </c>
      <c r="E1362" s="5" t="s">
        <v>677</v>
      </c>
      <c r="F1362" s="5" t="s">
        <v>265</v>
      </c>
      <c r="G1362" s="11">
        <v>217</v>
      </c>
      <c r="H1362" s="5">
        <v>47</v>
      </c>
      <c r="I1362" s="5" t="s">
        <v>250</v>
      </c>
      <c r="J1362" s="5">
        <v>65</v>
      </c>
      <c r="K1362" s="5" t="s">
        <v>239</v>
      </c>
      <c r="L1362" s="5">
        <v>51</v>
      </c>
      <c r="M1362" s="5" t="s">
        <v>240</v>
      </c>
      <c r="N1362" s="5">
        <v>54</v>
      </c>
      <c r="O1362" s="5" t="s">
        <v>266</v>
      </c>
    </row>
    <row r="1363" spans="1:15" x14ac:dyDescent="0.25">
      <c r="A1363" s="5">
        <v>1362</v>
      </c>
      <c r="B1363" s="5" t="s">
        <v>1949</v>
      </c>
      <c r="C1363" s="5" t="s">
        <v>253</v>
      </c>
      <c r="D1363" s="5" t="s">
        <v>422</v>
      </c>
      <c r="E1363" s="5" t="s">
        <v>432</v>
      </c>
      <c r="F1363" s="5" t="s">
        <v>237</v>
      </c>
      <c r="G1363" s="11">
        <v>220</v>
      </c>
      <c r="H1363" s="5">
        <v>44</v>
      </c>
      <c r="I1363" s="5" t="s">
        <v>239</v>
      </c>
      <c r="J1363" s="5">
        <v>58</v>
      </c>
      <c r="K1363" s="5" t="s">
        <v>250</v>
      </c>
      <c r="L1363" s="5">
        <v>65</v>
      </c>
      <c r="M1363" s="5" t="s">
        <v>240</v>
      </c>
      <c r="N1363" s="5">
        <v>53</v>
      </c>
      <c r="O1363" s="5" t="s">
        <v>237</v>
      </c>
    </row>
    <row r="1364" spans="1:15" x14ac:dyDescent="0.25">
      <c r="A1364" s="5">
        <v>1363</v>
      </c>
      <c r="B1364" s="5" t="s">
        <v>1950</v>
      </c>
      <c r="C1364" s="5" t="s">
        <v>223</v>
      </c>
      <c r="D1364" s="5" t="s">
        <v>302</v>
      </c>
      <c r="E1364" s="5" t="s">
        <v>520</v>
      </c>
      <c r="F1364" s="5" t="s">
        <v>249</v>
      </c>
      <c r="G1364" s="11">
        <v>200</v>
      </c>
      <c r="H1364" s="5">
        <v>48</v>
      </c>
      <c r="I1364" s="5" t="s">
        <v>250</v>
      </c>
      <c r="J1364" s="5">
        <v>50</v>
      </c>
      <c r="K1364" s="5" t="s">
        <v>239</v>
      </c>
      <c r="L1364" s="5">
        <v>52</v>
      </c>
      <c r="M1364" s="5" t="s">
        <v>240</v>
      </c>
      <c r="N1364" s="5">
        <v>50</v>
      </c>
      <c r="O1364" s="5" t="s">
        <v>251</v>
      </c>
    </row>
    <row r="1365" spans="1:15" x14ac:dyDescent="0.25">
      <c r="A1365" s="5">
        <v>1364</v>
      </c>
      <c r="B1365" s="5" t="s">
        <v>1951</v>
      </c>
      <c r="C1365" s="5" t="s">
        <v>223</v>
      </c>
      <c r="D1365" s="5" t="s">
        <v>422</v>
      </c>
      <c r="E1365" s="5" t="s">
        <v>670</v>
      </c>
      <c r="F1365" s="5" t="s">
        <v>271</v>
      </c>
      <c r="G1365" s="11">
        <v>219</v>
      </c>
      <c r="H1365" s="5">
        <v>60</v>
      </c>
      <c r="I1365" s="5" t="s">
        <v>227</v>
      </c>
      <c r="J1365" s="5">
        <v>51</v>
      </c>
      <c r="K1365" s="5" t="s">
        <v>228</v>
      </c>
      <c r="L1365" s="5">
        <v>52</v>
      </c>
      <c r="M1365" s="5" t="s">
        <v>229</v>
      </c>
      <c r="N1365" s="5">
        <v>56</v>
      </c>
      <c r="O1365" s="5" t="s">
        <v>230</v>
      </c>
    </row>
    <row r="1366" spans="1:15" x14ac:dyDescent="0.25">
      <c r="A1366" s="5">
        <v>1365</v>
      </c>
      <c r="B1366" s="5" t="s">
        <v>1952</v>
      </c>
      <c r="C1366" s="5" t="s">
        <v>223</v>
      </c>
      <c r="D1366" s="5" t="s">
        <v>349</v>
      </c>
      <c r="E1366" s="5" t="s">
        <v>1280</v>
      </c>
      <c r="F1366" s="5" t="s">
        <v>250</v>
      </c>
      <c r="G1366" s="11">
        <v>230</v>
      </c>
      <c r="H1366" s="5">
        <v>51</v>
      </c>
      <c r="I1366" s="5" t="s">
        <v>234</v>
      </c>
      <c r="J1366" s="5">
        <v>50</v>
      </c>
      <c r="K1366" s="5" t="s">
        <v>250</v>
      </c>
      <c r="L1366" s="5">
        <v>76</v>
      </c>
      <c r="M1366" s="5" t="s">
        <v>442</v>
      </c>
      <c r="N1366" s="5">
        <v>53</v>
      </c>
      <c r="O1366" s="5" t="s">
        <v>251</v>
      </c>
    </row>
    <row r="1367" spans="1:15" x14ac:dyDescent="0.25">
      <c r="A1367" s="5">
        <v>1366</v>
      </c>
      <c r="B1367" s="5" t="s">
        <v>1953</v>
      </c>
      <c r="C1367" s="5" t="s">
        <v>253</v>
      </c>
      <c r="D1367" s="5" t="s">
        <v>422</v>
      </c>
      <c r="E1367" s="5" t="s">
        <v>454</v>
      </c>
      <c r="F1367" s="5" t="s">
        <v>237</v>
      </c>
      <c r="G1367" s="11">
        <v>253</v>
      </c>
      <c r="H1367" s="5">
        <v>81</v>
      </c>
      <c r="I1367" s="5" t="s">
        <v>239</v>
      </c>
      <c r="J1367" s="5">
        <v>63</v>
      </c>
      <c r="K1367" s="5" t="s">
        <v>240</v>
      </c>
      <c r="L1367" s="5">
        <v>59</v>
      </c>
      <c r="M1367" s="5" t="s">
        <v>238</v>
      </c>
      <c r="N1367" s="5">
        <v>50</v>
      </c>
      <c r="O1367" s="5" t="s">
        <v>237</v>
      </c>
    </row>
    <row r="1368" spans="1:15" x14ac:dyDescent="0.25">
      <c r="A1368" s="5">
        <v>1367</v>
      </c>
      <c r="B1368" s="5" t="s">
        <v>1954</v>
      </c>
      <c r="C1368" s="5" t="s">
        <v>253</v>
      </c>
      <c r="D1368" s="5" t="s">
        <v>422</v>
      </c>
      <c r="E1368" s="5" t="s">
        <v>610</v>
      </c>
      <c r="F1368" s="5" t="s">
        <v>335</v>
      </c>
      <c r="G1368" s="11">
        <v>266</v>
      </c>
      <c r="H1368" s="5">
        <v>64</v>
      </c>
      <c r="I1368" s="5" t="s">
        <v>239</v>
      </c>
      <c r="J1368" s="5">
        <v>66</v>
      </c>
      <c r="K1368" s="5" t="s">
        <v>436</v>
      </c>
      <c r="L1368" s="5">
        <v>73</v>
      </c>
      <c r="M1368" s="5" t="s">
        <v>240</v>
      </c>
      <c r="N1368" s="5">
        <v>63</v>
      </c>
      <c r="O1368" s="5" t="s">
        <v>266</v>
      </c>
    </row>
    <row r="1369" spans="1:15" x14ac:dyDescent="0.25">
      <c r="A1369" s="5">
        <v>1368</v>
      </c>
      <c r="B1369" s="5" t="s">
        <v>1955</v>
      </c>
      <c r="C1369" s="5" t="s">
        <v>223</v>
      </c>
      <c r="D1369" s="5" t="s">
        <v>349</v>
      </c>
      <c r="E1369" s="5" t="s">
        <v>1559</v>
      </c>
      <c r="F1369" s="5" t="s">
        <v>237</v>
      </c>
      <c r="G1369" s="11">
        <v>265</v>
      </c>
      <c r="H1369" s="5">
        <v>67</v>
      </c>
      <c r="I1369" s="5" t="s">
        <v>238</v>
      </c>
      <c r="J1369" s="5">
        <v>61</v>
      </c>
      <c r="K1369" s="5" t="s">
        <v>239</v>
      </c>
      <c r="L1369" s="5">
        <v>68</v>
      </c>
      <c r="M1369" s="5" t="s">
        <v>240</v>
      </c>
      <c r="N1369" s="5">
        <v>69</v>
      </c>
      <c r="O1369" s="5" t="s">
        <v>237</v>
      </c>
    </row>
    <row r="1370" spans="1:15" x14ac:dyDescent="0.25">
      <c r="A1370" s="5">
        <v>1369</v>
      </c>
      <c r="B1370" s="5" t="s">
        <v>1956</v>
      </c>
      <c r="C1370" s="5" t="s">
        <v>223</v>
      </c>
      <c r="D1370" s="5" t="s">
        <v>302</v>
      </c>
      <c r="E1370" s="5" t="s">
        <v>1790</v>
      </c>
      <c r="F1370" s="5" t="s">
        <v>245</v>
      </c>
      <c r="G1370" s="11">
        <v>225</v>
      </c>
      <c r="H1370" s="5">
        <v>58</v>
      </c>
      <c r="I1370" s="5" t="s">
        <v>227</v>
      </c>
      <c r="J1370" s="5">
        <v>52</v>
      </c>
      <c r="K1370" s="5" t="s">
        <v>228</v>
      </c>
      <c r="L1370" s="5">
        <v>50</v>
      </c>
      <c r="M1370" s="5" t="s">
        <v>229</v>
      </c>
      <c r="N1370" s="5">
        <v>65</v>
      </c>
      <c r="O1370" s="5" t="s">
        <v>230</v>
      </c>
    </row>
    <row r="1371" spans="1:15" x14ac:dyDescent="0.25">
      <c r="A1371" s="5">
        <v>1370</v>
      </c>
      <c r="B1371" s="5" t="s">
        <v>1957</v>
      </c>
      <c r="C1371" s="5" t="s">
        <v>223</v>
      </c>
      <c r="D1371" s="5" t="s">
        <v>340</v>
      </c>
      <c r="E1371" s="5" t="s">
        <v>1258</v>
      </c>
      <c r="F1371" s="5" t="s">
        <v>435</v>
      </c>
      <c r="G1371" s="11">
        <v>217</v>
      </c>
      <c r="H1371" s="5">
        <v>63</v>
      </c>
      <c r="I1371" s="5" t="s">
        <v>239</v>
      </c>
      <c r="J1371" s="5">
        <v>53</v>
      </c>
      <c r="K1371" s="5" t="s">
        <v>250</v>
      </c>
      <c r="L1371" s="5">
        <v>61</v>
      </c>
      <c r="M1371" s="5" t="s">
        <v>234</v>
      </c>
      <c r="N1371" s="5">
        <v>40</v>
      </c>
      <c r="O1371" s="5" t="s">
        <v>251</v>
      </c>
    </row>
    <row r="1372" spans="1:15" x14ac:dyDescent="0.25">
      <c r="A1372" s="5">
        <v>1371</v>
      </c>
      <c r="B1372" s="5" t="s">
        <v>1958</v>
      </c>
      <c r="C1372" s="5" t="s">
        <v>253</v>
      </c>
      <c r="D1372" s="5" t="s">
        <v>302</v>
      </c>
      <c r="E1372" s="5" t="s">
        <v>479</v>
      </c>
      <c r="F1372" s="5" t="s">
        <v>440</v>
      </c>
      <c r="G1372" s="11">
        <v>216</v>
      </c>
      <c r="H1372" s="5">
        <v>65</v>
      </c>
      <c r="I1372" s="5" t="s">
        <v>228</v>
      </c>
      <c r="J1372" s="5">
        <v>52</v>
      </c>
      <c r="K1372" s="5" t="s">
        <v>234</v>
      </c>
      <c r="L1372" s="5">
        <v>39</v>
      </c>
      <c r="M1372" s="5" t="s">
        <v>229</v>
      </c>
      <c r="N1372" s="5">
        <v>60</v>
      </c>
      <c r="O1372" s="5" t="s">
        <v>277</v>
      </c>
    </row>
    <row r="1373" spans="1:15" x14ac:dyDescent="0.25">
      <c r="A1373" s="5">
        <v>1372</v>
      </c>
      <c r="B1373" s="5" t="s">
        <v>1959</v>
      </c>
      <c r="C1373" s="5" t="s">
        <v>253</v>
      </c>
      <c r="D1373" s="5" t="s">
        <v>302</v>
      </c>
      <c r="E1373" s="5" t="s">
        <v>479</v>
      </c>
      <c r="F1373" s="5" t="s">
        <v>276</v>
      </c>
      <c r="G1373" s="11">
        <v>201</v>
      </c>
      <c r="H1373" s="5">
        <v>52</v>
      </c>
      <c r="I1373" s="5" t="s">
        <v>228</v>
      </c>
      <c r="J1373" s="5">
        <v>45</v>
      </c>
      <c r="K1373" s="5" t="s">
        <v>234</v>
      </c>
      <c r="L1373" s="5">
        <v>61</v>
      </c>
      <c r="M1373" s="5" t="s">
        <v>229</v>
      </c>
      <c r="N1373" s="5">
        <v>43</v>
      </c>
      <c r="O1373" s="5" t="s">
        <v>277</v>
      </c>
    </row>
    <row r="1374" spans="1:15" x14ac:dyDescent="0.25">
      <c r="A1374" s="5">
        <v>1373</v>
      </c>
      <c r="B1374" s="5" t="s">
        <v>1960</v>
      </c>
      <c r="C1374" s="5" t="s">
        <v>253</v>
      </c>
      <c r="D1374" s="5" t="s">
        <v>486</v>
      </c>
      <c r="E1374" s="5" t="s">
        <v>1095</v>
      </c>
      <c r="F1374" s="5" t="s">
        <v>631</v>
      </c>
      <c r="G1374" s="11">
        <v>233</v>
      </c>
      <c r="H1374" s="5">
        <v>66</v>
      </c>
      <c r="I1374" s="5" t="s">
        <v>227</v>
      </c>
      <c r="J1374" s="5">
        <v>55</v>
      </c>
      <c r="K1374" s="5" t="s">
        <v>228</v>
      </c>
      <c r="L1374" s="5">
        <v>59</v>
      </c>
      <c r="M1374" s="5" t="s">
        <v>229</v>
      </c>
      <c r="N1374" s="5">
        <v>53</v>
      </c>
      <c r="O1374" s="5" t="s">
        <v>257</v>
      </c>
    </row>
    <row r="1375" spans="1:15" x14ac:dyDescent="0.25">
      <c r="A1375" s="5">
        <v>1374</v>
      </c>
      <c r="B1375" s="5" t="s">
        <v>1961</v>
      </c>
      <c r="C1375" s="5" t="s">
        <v>253</v>
      </c>
      <c r="D1375" s="5" t="s">
        <v>340</v>
      </c>
      <c r="E1375" s="5" t="s">
        <v>826</v>
      </c>
      <c r="F1375" s="5" t="s">
        <v>226</v>
      </c>
      <c r="G1375" s="11">
        <v>279</v>
      </c>
      <c r="H1375" s="5">
        <v>72</v>
      </c>
      <c r="I1375" s="5" t="s">
        <v>227</v>
      </c>
      <c r="J1375" s="5">
        <v>54</v>
      </c>
      <c r="K1375" s="5" t="s">
        <v>228</v>
      </c>
      <c r="L1375" s="5">
        <v>70</v>
      </c>
      <c r="M1375" s="5" t="s">
        <v>229</v>
      </c>
      <c r="N1375" s="5">
        <v>83</v>
      </c>
      <c r="O1375" s="5" t="s">
        <v>230</v>
      </c>
    </row>
    <row r="1376" spans="1:15" x14ac:dyDescent="0.25">
      <c r="A1376" s="5">
        <v>1375</v>
      </c>
      <c r="B1376" s="5" t="s">
        <v>1962</v>
      </c>
      <c r="C1376" s="5" t="s">
        <v>223</v>
      </c>
      <c r="D1376" s="5" t="s">
        <v>869</v>
      </c>
      <c r="E1376" s="5" t="s">
        <v>1963</v>
      </c>
      <c r="F1376" s="5" t="s">
        <v>228</v>
      </c>
      <c r="G1376" s="11">
        <v>222</v>
      </c>
      <c r="H1376" s="5">
        <v>69</v>
      </c>
      <c r="I1376" s="5" t="s">
        <v>228</v>
      </c>
      <c r="J1376" s="5">
        <v>51</v>
      </c>
      <c r="K1376" s="5" t="s">
        <v>234</v>
      </c>
      <c r="L1376" s="5">
        <v>61</v>
      </c>
      <c r="M1376" s="5" t="s">
        <v>229</v>
      </c>
      <c r="N1376" s="5">
        <v>41</v>
      </c>
      <c r="O1376" s="5" t="s">
        <v>257</v>
      </c>
    </row>
    <row r="1377" spans="1:15" x14ac:dyDescent="0.25">
      <c r="A1377" s="5">
        <v>1376</v>
      </c>
      <c r="B1377" s="5" t="s">
        <v>1964</v>
      </c>
      <c r="C1377" s="5" t="s">
        <v>253</v>
      </c>
      <c r="D1377" s="5" t="s">
        <v>224</v>
      </c>
      <c r="E1377" s="5" t="s">
        <v>1833</v>
      </c>
      <c r="F1377" s="5" t="s">
        <v>249</v>
      </c>
      <c r="G1377" s="11">
        <v>227</v>
      </c>
      <c r="H1377" s="5">
        <v>46</v>
      </c>
      <c r="I1377" s="5" t="s">
        <v>239</v>
      </c>
      <c r="J1377" s="5">
        <v>66</v>
      </c>
      <c r="K1377" s="5" t="s">
        <v>250</v>
      </c>
      <c r="L1377" s="5">
        <v>63</v>
      </c>
      <c r="M1377" s="5" t="s">
        <v>234</v>
      </c>
      <c r="N1377" s="5">
        <v>52</v>
      </c>
      <c r="O1377" s="5" t="s">
        <v>251</v>
      </c>
    </row>
    <row r="1378" spans="1:15" x14ac:dyDescent="0.25">
      <c r="A1378" s="5">
        <v>1377</v>
      </c>
      <c r="B1378" s="5" t="s">
        <v>1965</v>
      </c>
      <c r="C1378" s="5" t="s">
        <v>253</v>
      </c>
      <c r="D1378" s="5" t="s">
        <v>869</v>
      </c>
      <c r="E1378" s="5" t="s">
        <v>1966</v>
      </c>
      <c r="F1378" s="5" t="s">
        <v>308</v>
      </c>
      <c r="G1378" s="11">
        <v>205</v>
      </c>
      <c r="H1378" s="5">
        <v>67</v>
      </c>
      <c r="I1378" s="5" t="s">
        <v>238</v>
      </c>
      <c r="J1378" s="5">
        <v>39</v>
      </c>
      <c r="K1378" s="5" t="s">
        <v>239</v>
      </c>
      <c r="L1378" s="5">
        <v>45</v>
      </c>
      <c r="M1378" s="5" t="s">
        <v>240</v>
      </c>
      <c r="N1378" s="5">
        <v>54</v>
      </c>
      <c r="O1378" s="5" t="s">
        <v>266</v>
      </c>
    </row>
    <row r="1379" spans="1:15" x14ac:dyDescent="0.25">
      <c r="A1379" s="5">
        <v>1378</v>
      </c>
      <c r="B1379" s="5" t="s">
        <v>1967</v>
      </c>
      <c r="C1379" s="5" t="s">
        <v>253</v>
      </c>
      <c r="D1379" s="5" t="s">
        <v>422</v>
      </c>
      <c r="E1379" s="5" t="s">
        <v>660</v>
      </c>
      <c r="F1379" s="5" t="s">
        <v>299</v>
      </c>
      <c r="G1379" s="11">
        <v>200</v>
      </c>
      <c r="H1379" s="5">
        <v>46</v>
      </c>
      <c r="I1379" s="5" t="s">
        <v>228</v>
      </c>
      <c r="J1379" s="5">
        <v>61</v>
      </c>
      <c r="K1379" s="5" t="s">
        <v>234</v>
      </c>
      <c r="L1379" s="5">
        <v>49</v>
      </c>
      <c r="M1379" s="5" t="s">
        <v>229</v>
      </c>
      <c r="N1379" s="5">
        <v>44</v>
      </c>
      <c r="O1379" s="5" t="s">
        <v>277</v>
      </c>
    </row>
    <row r="1380" spans="1:15" x14ac:dyDescent="0.25">
      <c r="A1380" s="5">
        <v>1379</v>
      </c>
      <c r="B1380" s="5" t="s">
        <v>1968</v>
      </c>
      <c r="C1380" s="5" t="s">
        <v>223</v>
      </c>
      <c r="D1380" s="5" t="s">
        <v>261</v>
      </c>
      <c r="E1380" s="5" t="s">
        <v>1969</v>
      </c>
      <c r="F1380" s="5" t="s">
        <v>250</v>
      </c>
      <c r="G1380" s="11">
        <v>241</v>
      </c>
      <c r="H1380" s="5">
        <v>73</v>
      </c>
      <c r="I1380" s="5" t="s">
        <v>320</v>
      </c>
      <c r="J1380" s="5">
        <v>73</v>
      </c>
      <c r="K1380" s="5" t="s">
        <v>250</v>
      </c>
      <c r="L1380" s="5">
        <v>43</v>
      </c>
      <c r="M1380" s="5" t="s">
        <v>234</v>
      </c>
      <c r="N1380" s="5">
        <v>52</v>
      </c>
      <c r="O1380" s="5" t="s">
        <v>251</v>
      </c>
    </row>
    <row r="1381" spans="1:15" x14ac:dyDescent="0.25">
      <c r="A1381" s="5">
        <v>1380</v>
      </c>
      <c r="B1381" s="5" t="s">
        <v>1970</v>
      </c>
      <c r="C1381" s="5" t="s">
        <v>253</v>
      </c>
      <c r="D1381" s="5" t="s">
        <v>224</v>
      </c>
      <c r="E1381" s="5" t="s">
        <v>311</v>
      </c>
      <c r="F1381" s="5" t="s">
        <v>226</v>
      </c>
      <c r="G1381" s="11">
        <v>248</v>
      </c>
      <c r="H1381" s="5">
        <v>54</v>
      </c>
      <c r="I1381" s="5" t="s">
        <v>227</v>
      </c>
      <c r="J1381" s="5">
        <v>64</v>
      </c>
      <c r="K1381" s="5" t="s">
        <v>228</v>
      </c>
      <c r="L1381" s="5">
        <v>65</v>
      </c>
      <c r="M1381" s="5" t="s">
        <v>229</v>
      </c>
      <c r="N1381" s="5">
        <v>65</v>
      </c>
      <c r="O1381" s="5" t="s">
        <v>230</v>
      </c>
    </row>
    <row r="1382" spans="1:15" x14ac:dyDescent="0.25">
      <c r="A1382" s="5">
        <v>1381</v>
      </c>
      <c r="B1382" s="5" t="s">
        <v>1971</v>
      </c>
      <c r="C1382" s="5" t="s">
        <v>253</v>
      </c>
      <c r="D1382" s="5" t="s">
        <v>297</v>
      </c>
      <c r="E1382" s="5" t="s">
        <v>1380</v>
      </c>
      <c r="F1382" s="5" t="s">
        <v>226</v>
      </c>
      <c r="G1382" s="11">
        <v>233</v>
      </c>
      <c r="H1382" s="5">
        <v>60</v>
      </c>
      <c r="I1382" s="5" t="s">
        <v>228</v>
      </c>
      <c r="J1382" s="5">
        <v>43</v>
      </c>
      <c r="K1382" s="5" t="s">
        <v>229</v>
      </c>
      <c r="L1382" s="5">
        <v>70</v>
      </c>
      <c r="M1382" s="5" t="s">
        <v>227</v>
      </c>
      <c r="N1382" s="5">
        <v>60</v>
      </c>
      <c r="O1382" s="5" t="s">
        <v>230</v>
      </c>
    </row>
    <row r="1383" spans="1:15" x14ac:dyDescent="0.25">
      <c r="A1383" s="5">
        <v>1382</v>
      </c>
      <c r="B1383" s="5" t="s">
        <v>1972</v>
      </c>
      <c r="C1383" s="5" t="s">
        <v>253</v>
      </c>
      <c r="D1383" s="5" t="s">
        <v>354</v>
      </c>
      <c r="E1383" s="5" t="s">
        <v>1973</v>
      </c>
      <c r="F1383" s="5" t="s">
        <v>279</v>
      </c>
      <c r="G1383" s="11">
        <v>205</v>
      </c>
      <c r="H1383" s="5">
        <v>41</v>
      </c>
      <c r="I1383" s="5" t="s">
        <v>228</v>
      </c>
      <c r="J1383" s="5">
        <v>53</v>
      </c>
      <c r="K1383" s="5" t="s">
        <v>234</v>
      </c>
      <c r="L1383" s="5">
        <v>65</v>
      </c>
      <c r="M1383" s="5" t="s">
        <v>229</v>
      </c>
      <c r="N1383" s="5">
        <v>46</v>
      </c>
      <c r="O1383" s="5" t="s">
        <v>257</v>
      </c>
    </row>
    <row r="1384" spans="1:15" x14ac:dyDescent="0.25">
      <c r="A1384" s="5">
        <v>1383</v>
      </c>
      <c r="B1384" s="5" t="s">
        <v>1974</v>
      </c>
      <c r="C1384" s="5" t="s">
        <v>253</v>
      </c>
      <c r="D1384" s="5" t="s">
        <v>297</v>
      </c>
      <c r="E1384" s="5" t="s">
        <v>593</v>
      </c>
      <c r="F1384" s="5" t="s">
        <v>642</v>
      </c>
      <c r="G1384" s="11">
        <v>238</v>
      </c>
      <c r="H1384" s="5">
        <v>43</v>
      </c>
      <c r="I1384" s="5" t="s">
        <v>228</v>
      </c>
      <c r="J1384" s="5">
        <v>88</v>
      </c>
      <c r="K1384" s="5" t="s">
        <v>234</v>
      </c>
      <c r="L1384" s="5">
        <v>61</v>
      </c>
      <c r="M1384" s="5" t="s">
        <v>229</v>
      </c>
      <c r="N1384" s="5">
        <v>46</v>
      </c>
      <c r="O1384" s="5" t="s">
        <v>257</v>
      </c>
    </row>
    <row r="1385" spans="1:15" x14ac:dyDescent="0.25">
      <c r="A1385" s="5">
        <v>1384</v>
      </c>
      <c r="B1385" s="5" t="s">
        <v>1975</v>
      </c>
      <c r="C1385" s="5" t="s">
        <v>223</v>
      </c>
      <c r="D1385" s="5" t="s">
        <v>486</v>
      </c>
      <c r="E1385" s="5" t="s">
        <v>698</v>
      </c>
      <c r="F1385" s="5" t="s">
        <v>342</v>
      </c>
      <c r="G1385" s="11">
        <v>236</v>
      </c>
      <c r="H1385" s="5">
        <v>68</v>
      </c>
      <c r="I1385" s="5" t="s">
        <v>320</v>
      </c>
      <c r="J1385" s="5">
        <v>60</v>
      </c>
      <c r="K1385" s="5" t="s">
        <v>239</v>
      </c>
      <c r="L1385" s="5">
        <v>62</v>
      </c>
      <c r="M1385" s="5" t="s">
        <v>234</v>
      </c>
      <c r="N1385" s="5">
        <v>46</v>
      </c>
      <c r="O1385" s="5" t="s">
        <v>251</v>
      </c>
    </row>
    <row r="1386" spans="1:15" x14ac:dyDescent="0.25">
      <c r="A1386" s="5">
        <v>1385</v>
      </c>
      <c r="B1386" s="5" t="s">
        <v>1976</v>
      </c>
      <c r="C1386" s="5" t="s">
        <v>223</v>
      </c>
      <c r="D1386" s="5" t="s">
        <v>224</v>
      </c>
      <c r="E1386" s="5" t="s">
        <v>943</v>
      </c>
      <c r="F1386" s="5" t="s">
        <v>226</v>
      </c>
      <c r="G1386" s="11">
        <v>257</v>
      </c>
      <c r="H1386" s="5">
        <v>77</v>
      </c>
      <c r="I1386" s="5" t="s">
        <v>227</v>
      </c>
      <c r="J1386" s="5">
        <v>69</v>
      </c>
      <c r="K1386" s="5" t="s">
        <v>228</v>
      </c>
      <c r="L1386" s="5">
        <v>56</v>
      </c>
      <c r="M1386" s="5" t="s">
        <v>229</v>
      </c>
      <c r="N1386" s="5">
        <v>55</v>
      </c>
      <c r="O1386" s="5" t="s">
        <v>230</v>
      </c>
    </row>
    <row r="1387" spans="1:15" x14ac:dyDescent="0.25">
      <c r="A1387" s="5">
        <v>1386</v>
      </c>
      <c r="B1387" s="5" t="s">
        <v>1977</v>
      </c>
      <c r="C1387" s="5" t="s">
        <v>253</v>
      </c>
      <c r="D1387" s="5" t="s">
        <v>470</v>
      </c>
      <c r="E1387" s="5" t="s">
        <v>826</v>
      </c>
      <c r="F1387" s="5" t="s">
        <v>250</v>
      </c>
      <c r="G1387" s="11">
        <v>267</v>
      </c>
      <c r="H1387" s="5">
        <v>62</v>
      </c>
      <c r="I1387" s="5" t="s">
        <v>238</v>
      </c>
      <c r="J1387" s="5">
        <v>64</v>
      </c>
      <c r="K1387" s="5" t="s">
        <v>250</v>
      </c>
      <c r="L1387" s="5">
        <v>80</v>
      </c>
      <c r="M1387" s="5" t="s">
        <v>234</v>
      </c>
      <c r="N1387" s="5">
        <v>61</v>
      </c>
      <c r="O1387" s="5" t="s">
        <v>251</v>
      </c>
    </row>
    <row r="1388" spans="1:15" x14ac:dyDescent="0.25">
      <c r="A1388" s="5">
        <v>1387</v>
      </c>
      <c r="B1388" s="5" t="s">
        <v>1978</v>
      </c>
      <c r="C1388" s="5" t="s">
        <v>223</v>
      </c>
      <c r="D1388" s="5" t="s">
        <v>340</v>
      </c>
      <c r="E1388" s="5" t="s">
        <v>799</v>
      </c>
      <c r="F1388" s="5" t="s">
        <v>237</v>
      </c>
      <c r="G1388" s="11">
        <v>255</v>
      </c>
      <c r="H1388" s="5">
        <v>67</v>
      </c>
      <c r="I1388" s="5" t="s">
        <v>238</v>
      </c>
      <c r="J1388" s="5">
        <v>70</v>
      </c>
      <c r="K1388" s="5" t="s">
        <v>239</v>
      </c>
      <c r="L1388" s="5">
        <v>57</v>
      </c>
      <c r="M1388" s="5" t="s">
        <v>240</v>
      </c>
      <c r="N1388" s="5">
        <v>61</v>
      </c>
      <c r="O1388" s="5" t="s">
        <v>237</v>
      </c>
    </row>
    <row r="1389" spans="1:15" x14ac:dyDescent="0.25">
      <c r="A1389" s="5">
        <v>1388</v>
      </c>
      <c r="B1389" s="5" t="s">
        <v>1979</v>
      </c>
      <c r="C1389" s="5" t="s">
        <v>223</v>
      </c>
      <c r="D1389" s="5" t="s">
        <v>340</v>
      </c>
      <c r="E1389" s="5" t="s">
        <v>853</v>
      </c>
      <c r="F1389" s="5" t="s">
        <v>226</v>
      </c>
      <c r="G1389" s="11">
        <v>264</v>
      </c>
      <c r="H1389" s="5">
        <v>54</v>
      </c>
      <c r="I1389" s="5" t="s">
        <v>227</v>
      </c>
      <c r="J1389" s="5">
        <v>50</v>
      </c>
      <c r="K1389" s="5" t="s">
        <v>228</v>
      </c>
      <c r="L1389" s="5">
        <v>85</v>
      </c>
      <c r="M1389" s="5" t="s">
        <v>229</v>
      </c>
      <c r="N1389" s="5">
        <v>75</v>
      </c>
      <c r="O1389" s="5" t="s">
        <v>230</v>
      </c>
    </row>
    <row r="1390" spans="1:15" x14ac:dyDescent="0.25">
      <c r="A1390" s="5">
        <v>1389</v>
      </c>
      <c r="B1390" s="5" t="s">
        <v>1980</v>
      </c>
      <c r="C1390" s="5" t="s">
        <v>223</v>
      </c>
      <c r="D1390" s="5" t="s">
        <v>302</v>
      </c>
      <c r="E1390" s="5" t="s">
        <v>303</v>
      </c>
      <c r="F1390" s="5" t="s">
        <v>250</v>
      </c>
      <c r="G1390" s="11">
        <v>200</v>
      </c>
      <c r="H1390" s="5">
        <v>53</v>
      </c>
      <c r="I1390" s="5" t="s">
        <v>250</v>
      </c>
      <c r="J1390" s="5">
        <v>46</v>
      </c>
      <c r="K1390" s="5" t="s">
        <v>239</v>
      </c>
      <c r="L1390" s="5">
        <v>51</v>
      </c>
      <c r="M1390" s="5" t="s">
        <v>234</v>
      </c>
      <c r="N1390" s="5">
        <v>50</v>
      </c>
      <c r="O1390" s="5" t="s">
        <v>251</v>
      </c>
    </row>
    <row r="1391" spans="1:15" x14ac:dyDescent="0.25">
      <c r="A1391" s="5">
        <v>1390</v>
      </c>
      <c r="B1391" s="5" t="s">
        <v>1981</v>
      </c>
      <c r="C1391" s="5" t="s">
        <v>223</v>
      </c>
      <c r="D1391" s="5" t="s">
        <v>224</v>
      </c>
      <c r="E1391" s="5" t="s">
        <v>281</v>
      </c>
      <c r="F1391" s="5" t="s">
        <v>226</v>
      </c>
      <c r="G1391" s="11">
        <v>221</v>
      </c>
      <c r="H1391" s="5">
        <v>68</v>
      </c>
      <c r="I1391" s="5" t="s">
        <v>227</v>
      </c>
      <c r="J1391" s="5">
        <v>58</v>
      </c>
      <c r="K1391" s="5" t="s">
        <v>234</v>
      </c>
      <c r="L1391" s="5">
        <v>43</v>
      </c>
      <c r="M1391" s="5" t="s">
        <v>229</v>
      </c>
      <c r="N1391" s="5">
        <v>52</v>
      </c>
      <c r="O1391" s="5" t="s">
        <v>230</v>
      </c>
    </row>
    <row r="1392" spans="1:15" x14ac:dyDescent="0.25">
      <c r="A1392" s="5">
        <v>1391</v>
      </c>
      <c r="B1392" s="5" t="s">
        <v>1982</v>
      </c>
      <c r="C1392" s="5" t="s">
        <v>223</v>
      </c>
      <c r="D1392" s="5" t="s">
        <v>247</v>
      </c>
      <c r="E1392" s="5" t="s">
        <v>810</v>
      </c>
      <c r="F1392" s="5" t="s">
        <v>342</v>
      </c>
      <c r="G1392" s="11">
        <v>207</v>
      </c>
      <c r="H1392" s="5">
        <v>54</v>
      </c>
      <c r="I1392" s="5" t="s">
        <v>238</v>
      </c>
      <c r="J1392" s="5">
        <v>50</v>
      </c>
      <c r="K1392" s="5" t="s">
        <v>250</v>
      </c>
      <c r="L1392" s="5">
        <v>60</v>
      </c>
      <c r="M1392" s="5" t="s">
        <v>239</v>
      </c>
      <c r="N1392" s="5">
        <v>43</v>
      </c>
      <c r="O1392" s="5" t="s">
        <v>251</v>
      </c>
    </row>
    <row r="1393" spans="1:15" x14ac:dyDescent="0.25">
      <c r="A1393" s="5">
        <v>1392</v>
      </c>
      <c r="B1393" s="5" t="s">
        <v>1983</v>
      </c>
      <c r="C1393" s="5" t="s">
        <v>223</v>
      </c>
      <c r="D1393" s="5" t="s">
        <v>1689</v>
      </c>
      <c r="E1393" s="5" t="s">
        <v>1984</v>
      </c>
      <c r="F1393" s="5" t="s">
        <v>265</v>
      </c>
      <c r="G1393" s="11">
        <v>228</v>
      </c>
      <c r="H1393" s="5">
        <v>57</v>
      </c>
      <c r="I1393" s="5" t="s">
        <v>320</v>
      </c>
      <c r="J1393" s="5">
        <v>51</v>
      </c>
      <c r="K1393" s="5" t="s">
        <v>250</v>
      </c>
      <c r="L1393" s="5">
        <v>73</v>
      </c>
      <c r="M1393" s="5" t="s">
        <v>239</v>
      </c>
      <c r="N1393" s="5">
        <v>47</v>
      </c>
      <c r="O1393" s="5" t="s">
        <v>266</v>
      </c>
    </row>
    <row r="1394" spans="1:15" x14ac:dyDescent="0.25">
      <c r="A1394" s="5">
        <v>1393</v>
      </c>
      <c r="B1394" s="5" t="s">
        <v>1985</v>
      </c>
      <c r="C1394" s="5" t="s">
        <v>223</v>
      </c>
      <c r="D1394" s="5" t="s">
        <v>224</v>
      </c>
      <c r="E1394" s="5" t="s">
        <v>413</v>
      </c>
      <c r="F1394" s="5" t="s">
        <v>471</v>
      </c>
      <c r="G1394" s="11">
        <v>217</v>
      </c>
      <c r="H1394" s="5">
        <v>57</v>
      </c>
      <c r="I1394" s="5" t="s">
        <v>238</v>
      </c>
      <c r="J1394" s="5">
        <v>48</v>
      </c>
      <c r="K1394" s="5" t="s">
        <v>239</v>
      </c>
      <c r="L1394" s="5">
        <v>52</v>
      </c>
      <c r="M1394" s="5" t="s">
        <v>240</v>
      </c>
      <c r="N1394" s="5">
        <v>60</v>
      </c>
      <c r="O1394" s="5" t="s">
        <v>266</v>
      </c>
    </row>
    <row r="1395" spans="1:15" x14ac:dyDescent="0.25">
      <c r="A1395" s="5">
        <v>1394</v>
      </c>
      <c r="B1395" s="5" t="s">
        <v>1986</v>
      </c>
      <c r="C1395" s="5" t="s">
        <v>223</v>
      </c>
      <c r="D1395" s="5" t="s">
        <v>247</v>
      </c>
      <c r="E1395" s="5" t="s">
        <v>1987</v>
      </c>
      <c r="F1395" s="5" t="s">
        <v>400</v>
      </c>
      <c r="G1395" s="11">
        <v>217</v>
      </c>
      <c r="H1395" s="5">
        <v>44</v>
      </c>
      <c r="I1395" s="5" t="s">
        <v>229</v>
      </c>
      <c r="J1395" s="5">
        <v>64</v>
      </c>
      <c r="K1395" s="5" t="s">
        <v>228</v>
      </c>
      <c r="L1395" s="5">
        <v>68</v>
      </c>
      <c r="M1395" s="5" t="s">
        <v>227</v>
      </c>
      <c r="N1395" s="5">
        <v>41</v>
      </c>
      <c r="O1395" s="5" t="s">
        <v>402</v>
      </c>
    </row>
    <row r="1396" spans="1:15" x14ac:dyDescent="0.25">
      <c r="A1396" s="5">
        <v>1395</v>
      </c>
      <c r="B1396" s="5" t="s">
        <v>1988</v>
      </c>
      <c r="C1396" s="5" t="s">
        <v>223</v>
      </c>
      <c r="D1396" s="5" t="s">
        <v>340</v>
      </c>
      <c r="E1396" s="5" t="s">
        <v>534</v>
      </c>
      <c r="F1396" s="5" t="s">
        <v>386</v>
      </c>
      <c r="G1396" s="11">
        <v>255</v>
      </c>
      <c r="H1396" s="5">
        <v>76</v>
      </c>
      <c r="I1396" s="5" t="s">
        <v>238</v>
      </c>
      <c r="J1396" s="5">
        <v>59</v>
      </c>
      <c r="K1396" s="5" t="s">
        <v>240</v>
      </c>
      <c r="L1396" s="5">
        <v>59</v>
      </c>
      <c r="M1396" s="5" t="s">
        <v>239</v>
      </c>
      <c r="N1396" s="5">
        <v>61</v>
      </c>
      <c r="O1396" s="5" t="s">
        <v>266</v>
      </c>
    </row>
    <row r="1397" spans="1:15" x14ac:dyDescent="0.25">
      <c r="A1397" s="5">
        <v>1396</v>
      </c>
      <c r="B1397" s="5" t="s">
        <v>1989</v>
      </c>
      <c r="C1397" s="5" t="s">
        <v>253</v>
      </c>
      <c r="D1397" s="5" t="s">
        <v>340</v>
      </c>
      <c r="E1397" s="5" t="s">
        <v>534</v>
      </c>
      <c r="F1397" s="5" t="s">
        <v>795</v>
      </c>
      <c r="G1397" s="11">
        <v>262</v>
      </c>
      <c r="H1397" s="5">
        <v>75</v>
      </c>
      <c r="I1397" s="5" t="s">
        <v>234</v>
      </c>
      <c r="J1397" s="5">
        <v>64</v>
      </c>
      <c r="K1397" s="5" t="s">
        <v>229</v>
      </c>
      <c r="L1397" s="5">
        <v>59</v>
      </c>
      <c r="M1397" s="5" t="s">
        <v>228</v>
      </c>
      <c r="N1397" s="5">
        <v>64</v>
      </c>
      <c r="O1397" s="5" t="s">
        <v>277</v>
      </c>
    </row>
    <row r="1398" spans="1:15" x14ac:dyDescent="0.25">
      <c r="A1398" s="5">
        <v>1397</v>
      </c>
      <c r="B1398" s="5" t="s">
        <v>1990</v>
      </c>
      <c r="C1398" s="5" t="s">
        <v>223</v>
      </c>
      <c r="D1398" s="5" t="s">
        <v>247</v>
      </c>
      <c r="E1398" s="5" t="s">
        <v>368</v>
      </c>
      <c r="F1398" s="5" t="s">
        <v>226</v>
      </c>
      <c r="G1398" s="11">
        <v>243</v>
      </c>
      <c r="H1398" s="5">
        <v>61</v>
      </c>
      <c r="I1398" s="5" t="s">
        <v>228</v>
      </c>
      <c r="J1398" s="5">
        <v>63</v>
      </c>
      <c r="K1398" s="5" t="s">
        <v>227</v>
      </c>
      <c r="L1398" s="5">
        <v>57</v>
      </c>
      <c r="M1398" s="5" t="s">
        <v>229</v>
      </c>
      <c r="N1398" s="5">
        <v>62</v>
      </c>
      <c r="O1398" s="5" t="s">
        <v>230</v>
      </c>
    </row>
    <row r="1399" spans="1:15" x14ac:dyDescent="0.25">
      <c r="A1399" s="5">
        <v>1398</v>
      </c>
      <c r="B1399" s="5" t="s">
        <v>1991</v>
      </c>
      <c r="C1399" s="5" t="s">
        <v>223</v>
      </c>
      <c r="D1399" s="5" t="s">
        <v>422</v>
      </c>
      <c r="E1399" s="5" t="s">
        <v>423</v>
      </c>
      <c r="F1399" s="5" t="s">
        <v>226</v>
      </c>
      <c r="G1399" s="11">
        <v>254</v>
      </c>
      <c r="H1399" s="5">
        <v>62</v>
      </c>
      <c r="I1399" s="5" t="s">
        <v>228</v>
      </c>
      <c r="J1399" s="5">
        <v>62</v>
      </c>
      <c r="K1399" s="5" t="s">
        <v>227</v>
      </c>
      <c r="L1399" s="5">
        <v>60</v>
      </c>
      <c r="M1399" s="5" t="s">
        <v>229</v>
      </c>
      <c r="N1399" s="5">
        <v>70</v>
      </c>
      <c r="O1399" s="5" t="s">
        <v>230</v>
      </c>
    </row>
    <row r="1400" spans="1:15" x14ac:dyDescent="0.25">
      <c r="A1400" s="5">
        <v>1399</v>
      </c>
      <c r="B1400" s="5" t="s">
        <v>1992</v>
      </c>
      <c r="C1400" s="5" t="s">
        <v>223</v>
      </c>
      <c r="D1400" s="5" t="s">
        <v>486</v>
      </c>
      <c r="E1400" s="5" t="s">
        <v>757</v>
      </c>
      <c r="F1400" s="5" t="s">
        <v>291</v>
      </c>
      <c r="G1400" s="11">
        <v>261</v>
      </c>
      <c r="H1400" s="5">
        <v>63</v>
      </c>
      <c r="I1400" s="5" t="s">
        <v>227</v>
      </c>
      <c r="J1400" s="5">
        <v>69</v>
      </c>
      <c r="K1400" s="5" t="s">
        <v>228</v>
      </c>
      <c r="L1400" s="5">
        <v>63</v>
      </c>
      <c r="M1400" s="5" t="s">
        <v>229</v>
      </c>
      <c r="N1400" s="5">
        <v>66</v>
      </c>
      <c r="O1400" s="5" t="s">
        <v>291</v>
      </c>
    </row>
    <row r="1401" spans="1:15" x14ac:dyDescent="0.25">
      <c r="A1401" s="5">
        <v>1400</v>
      </c>
      <c r="B1401" s="5" t="s">
        <v>1993</v>
      </c>
      <c r="C1401" s="5" t="s">
        <v>253</v>
      </c>
      <c r="D1401" s="5" t="s">
        <v>337</v>
      </c>
      <c r="E1401" s="5" t="s">
        <v>1227</v>
      </c>
      <c r="F1401" s="5" t="s">
        <v>226</v>
      </c>
      <c r="G1401" s="11">
        <v>201</v>
      </c>
      <c r="H1401" s="5">
        <v>53</v>
      </c>
      <c r="I1401" s="5" t="s">
        <v>227</v>
      </c>
      <c r="J1401" s="5">
        <v>49</v>
      </c>
      <c r="K1401" s="5" t="s">
        <v>228</v>
      </c>
      <c r="L1401" s="5">
        <v>49</v>
      </c>
      <c r="M1401" s="5" t="s">
        <v>229</v>
      </c>
      <c r="N1401" s="5">
        <v>50</v>
      </c>
      <c r="O1401" s="5" t="s">
        <v>230</v>
      </c>
    </row>
    <row r="1402" spans="1:15" x14ac:dyDescent="0.25">
      <c r="A1402" s="5">
        <v>1401</v>
      </c>
      <c r="B1402" s="5" t="s">
        <v>1994</v>
      </c>
      <c r="C1402" s="5" t="s">
        <v>223</v>
      </c>
      <c r="D1402" s="5" t="s">
        <v>302</v>
      </c>
      <c r="E1402" s="5" t="s">
        <v>532</v>
      </c>
      <c r="F1402" s="5" t="s">
        <v>226</v>
      </c>
      <c r="G1402" s="11">
        <v>202</v>
      </c>
      <c r="H1402" s="5">
        <v>59</v>
      </c>
      <c r="I1402" s="5" t="s">
        <v>227</v>
      </c>
      <c r="J1402" s="5">
        <v>50</v>
      </c>
      <c r="K1402" s="5" t="s">
        <v>228</v>
      </c>
      <c r="L1402" s="5">
        <v>47</v>
      </c>
      <c r="M1402" s="5" t="s">
        <v>229</v>
      </c>
      <c r="N1402" s="5">
        <v>46</v>
      </c>
      <c r="O1402" s="5" t="s">
        <v>230</v>
      </c>
    </row>
    <row r="1403" spans="1:15" x14ac:dyDescent="0.25">
      <c r="A1403" s="5">
        <v>1402</v>
      </c>
      <c r="B1403" s="5" t="s">
        <v>1995</v>
      </c>
      <c r="C1403" s="5" t="s">
        <v>223</v>
      </c>
      <c r="D1403" s="5" t="s">
        <v>340</v>
      </c>
      <c r="E1403" s="5" t="s">
        <v>1196</v>
      </c>
      <c r="F1403" s="5" t="s">
        <v>386</v>
      </c>
      <c r="G1403" s="11">
        <v>207</v>
      </c>
      <c r="H1403" s="5">
        <v>54</v>
      </c>
      <c r="I1403" s="5" t="s">
        <v>250</v>
      </c>
      <c r="J1403" s="5">
        <v>55</v>
      </c>
      <c r="K1403" s="5" t="s">
        <v>239</v>
      </c>
      <c r="L1403" s="5">
        <v>51</v>
      </c>
      <c r="M1403" s="5" t="s">
        <v>240</v>
      </c>
      <c r="N1403" s="5">
        <v>47</v>
      </c>
      <c r="O1403" s="5" t="s">
        <v>266</v>
      </c>
    </row>
    <row r="1404" spans="1:15" x14ac:dyDescent="0.25">
      <c r="A1404" s="5">
        <v>1403</v>
      </c>
      <c r="B1404" s="5" t="s">
        <v>1996</v>
      </c>
      <c r="C1404" s="5" t="s">
        <v>223</v>
      </c>
      <c r="D1404" s="5" t="s">
        <v>247</v>
      </c>
      <c r="E1404" s="5" t="s">
        <v>1423</v>
      </c>
      <c r="F1404" s="5" t="s">
        <v>250</v>
      </c>
      <c r="G1404" s="11">
        <v>274</v>
      </c>
      <c r="H1404" s="5">
        <v>77</v>
      </c>
      <c r="I1404" s="5" t="s">
        <v>250</v>
      </c>
      <c r="J1404" s="5">
        <v>62</v>
      </c>
      <c r="K1404" s="5" t="s">
        <v>442</v>
      </c>
      <c r="L1404" s="5">
        <v>71</v>
      </c>
      <c r="M1404" s="5" t="s">
        <v>234</v>
      </c>
      <c r="N1404" s="5">
        <v>64</v>
      </c>
      <c r="O1404" s="5" t="s">
        <v>251</v>
      </c>
    </row>
    <row r="1405" spans="1:15" x14ac:dyDescent="0.25">
      <c r="A1405" s="5">
        <v>1404</v>
      </c>
      <c r="B1405" s="5" t="s">
        <v>1997</v>
      </c>
      <c r="C1405" s="5" t="s">
        <v>253</v>
      </c>
      <c r="D1405" s="5" t="s">
        <v>372</v>
      </c>
      <c r="E1405" s="5" t="s">
        <v>559</v>
      </c>
      <c r="F1405" s="5" t="s">
        <v>226</v>
      </c>
      <c r="G1405" s="11">
        <v>223</v>
      </c>
      <c r="H1405" s="5">
        <v>63</v>
      </c>
      <c r="I1405" s="5" t="s">
        <v>227</v>
      </c>
      <c r="J1405" s="5">
        <v>51</v>
      </c>
      <c r="K1405" s="5" t="s">
        <v>228</v>
      </c>
      <c r="L1405" s="5">
        <v>68</v>
      </c>
      <c r="M1405" s="5" t="s">
        <v>229</v>
      </c>
      <c r="N1405" s="5">
        <v>41</v>
      </c>
      <c r="O1405" s="5" t="s">
        <v>230</v>
      </c>
    </row>
    <row r="1406" spans="1:15" x14ac:dyDescent="0.25">
      <c r="A1406" s="5">
        <v>1405</v>
      </c>
      <c r="B1406" s="5" t="s">
        <v>1998</v>
      </c>
      <c r="C1406" s="5" t="s">
        <v>223</v>
      </c>
      <c r="D1406" s="5" t="s">
        <v>340</v>
      </c>
      <c r="E1406" s="5" t="s">
        <v>1138</v>
      </c>
      <c r="F1406" s="5" t="s">
        <v>250</v>
      </c>
      <c r="G1406" s="11">
        <v>242</v>
      </c>
      <c r="H1406" s="5">
        <v>56</v>
      </c>
      <c r="I1406" s="5" t="s">
        <v>234</v>
      </c>
      <c r="J1406" s="5">
        <v>61</v>
      </c>
      <c r="K1406" s="5" t="s">
        <v>250</v>
      </c>
      <c r="L1406" s="5">
        <v>63</v>
      </c>
      <c r="M1406" s="5" t="s">
        <v>239</v>
      </c>
      <c r="N1406" s="5">
        <v>62</v>
      </c>
      <c r="O1406" s="5" t="s">
        <v>251</v>
      </c>
    </row>
    <row r="1407" spans="1:15" x14ac:dyDescent="0.25">
      <c r="A1407" s="5">
        <v>1406</v>
      </c>
      <c r="B1407" s="5" t="s">
        <v>1999</v>
      </c>
      <c r="C1407" s="5" t="s">
        <v>253</v>
      </c>
      <c r="D1407" s="5" t="s">
        <v>344</v>
      </c>
      <c r="E1407" s="5" t="s">
        <v>2000</v>
      </c>
      <c r="F1407" s="5" t="s">
        <v>250</v>
      </c>
      <c r="G1407" s="11">
        <v>232</v>
      </c>
      <c r="H1407" s="5">
        <v>69</v>
      </c>
      <c r="I1407" s="5" t="s">
        <v>320</v>
      </c>
      <c r="J1407" s="5">
        <v>69</v>
      </c>
      <c r="K1407" s="5" t="s">
        <v>250</v>
      </c>
      <c r="L1407" s="5">
        <v>50</v>
      </c>
      <c r="M1407" s="5" t="s">
        <v>234</v>
      </c>
      <c r="N1407" s="5">
        <v>44</v>
      </c>
      <c r="O1407" s="5" t="s">
        <v>251</v>
      </c>
    </row>
    <row r="1408" spans="1:15" x14ac:dyDescent="0.25">
      <c r="A1408" s="5">
        <v>1407</v>
      </c>
      <c r="B1408" s="5" t="s">
        <v>2001</v>
      </c>
      <c r="C1408" s="5" t="s">
        <v>223</v>
      </c>
      <c r="D1408" s="5" t="s">
        <v>340</v>
      </c>
      <c r="E1408" s="5" t="s">
        <v>597</v>
      </c>
      <c r="F1408" s="5" t="s">
        <v>226</v>
      </c>
      <c r="G1408" s="11">
        <v>209</v>
      </c>
      <c r="H1408" s="5">
        <v>54</v>
      </c>
      <c r="I1408" s="5" t="s">
        <v>227</v>
      </c>
      <c r="J1408" s="5">
        <v>56</v>
      </c>
      <c r="K1408" s="5" t="s">
        <v>228</v>
      </c>
      <c r="L1408" s="5">
        <v>49</v>
      </c>
      <c r="M1408" s="5" t="s">
        <v>229</v>
      </c>
      <c r="N1408" s="5">
        <v>50</v>
      </c>
      <c r="O1408" s="5" t="s">
        <v>230</v>
      </c>
    </row>
    <row r="1409" spans="1:15" x14ac:dyDescent="0.25">
      <c r="A1409" s="5">
        <v>1408</v>
      </c>
      <c r="B1409" s="5" t="s">
        <v>2002</v>
      </c>
      <c r="C1409" s="5" t="s">
        <v>223</v>
      </c>
      <c r="D1409" s="5" t="s">
        <v>869</v>
      </c>
      <c r="E1409" s="5" t="s">
        <v>2003</v>
      </c>
      <c r="F1409" s="5" t="s">
        <v>226</v>
      </c>
      <c r="G1409" s="11">
        <v>298</v>
      </c>
      <c r="H1409" s="5">
        <v>79</v>
      </c>
      <c r="I1409" s="5" t="s">
        <v>227</v>
      </c>
      <c r="J1409" s="5">
        <v>71</v>
      </c>
      <c r="K1409" s="5" t="s">
        <v>228</v>
      </c>
      <c r="L1409" s="5">
        <v>63</v>
      </c>
      <c r="M1409" s="5" t="s">
        <v>229</v>
      </c>
      <c r="N1409" s="5">
        <v>85</v>
      </c>
      <c r="O1409" s="5" t="s">
        <v>230</v>
      </c>
    </row>
    <row r="1410" spans="1:15" x14ac:dyDescent="0.25">
      <c r="A1410" s="5">
        <v>1409</v>
      </c>
      <c r="B1410" s="5" t="s">
        <v>2004</v>
      </c>
      <c r="C1410" s="5" t="s">
        <v>223</v>
      </c>
      <c r="D1410" s="5" t="s">
        <v>302</v>
      </c>
      <c r="E1410" s="5" t="s">
        <v>906</v>
      </c>
      <c r="F1410" s="5" t="s">
        <v>250</v>
      </c>
      <c r="G1410" s="11">
        <v>244</v>
      </c>
      <c r="H1410" s="5">
        <v>57</v>
      </c>
      <c r="I1410" s="5" t="s">
        <v>250</v>
      </c>
      <c r="J1410" s="5">
        <v>64</v>
      </c>
      <c r="K1410" s="5" t="s">
        <v>320</v>
      </c>
      <c r="L1410" s="5">
        <v>60</v>
      </c>
      <c r="M1410" s="5" t="s">
        <v>239</v>
      </c>
      <c r="N1410" s="5">
        <v>63</v>
      </c>
      <c r="O1410" s="5" t="s">
        <v>251</v>
      </c>
    </row>
    <row r="1411" spans="1:15" x14ac:dyDescent="0.25">
      <c r="A1411" s="5">
        <v>1410</v>
      </c>
      <c r="B1411" s="5" t="s">
        <v>2005</v>
      </c>
      <c r="C1411" s="5" t="s">
        <v>223</v>
      </c>
      <c r="D1411" s="5" t="s">
        <v>425</v>
      </c>
      <c r="E1411" s="5" t="s">
        <v>700</v>
      </c>
      <c r="F1411" s="5" t="s">
        <v>1438</v>
      </c>
      <c r="G1411" s="11">
        <v>217</v>
      </c>
      <c r="H1411" s="5">
        <v>42</v>
      </c>
      <c r="I1411" s="5" t="s">
        <v>250</v>
      </c>
      <c r="J1411" s="5">
        <v>68</v>
      </c>
      <c r="K1411" s="5" t="s">
        <v>234</v>
      </c>
      <c r="L1411" s="5">
        <v>44</v>
      </c>
      <c r="M1411" s="5" t="s">
        <v>239</v>
      </c>
      <c r="N1411" s="5">
        <v>63</v>
      </c>
      <c r="O1411" s="5" t="s">
        <v>366</v>
      </c>
    </row>
    <row r="1412" spans="1:15" x14ac:dyDescent="0.25">
      <c r="A1412" s="5">
        <v>1411</v>
      </c>
      <c r="B1412" s="5" t="s">
        <v>2006</v>
      </c>
      <c r="C1412" s="5" t="s">
        <v>223</v>
      </c>
      <c r="D1412" s="5" t="s">
        <v>422</v>
      </c>
      <c r="E1412" s="5" t="s">
        <v>423</v>
      </c>
      <c r="F1412" s="5" t="s">
        <v>435</v>
      </c>
      <c r="G1412" s="11">
        <v>210</v>
      </c>
      <c r="H1412" s="5">
        <v>66</v>
      </c>
      <c r="I1412" s="5" t="s">
        <v>234</v>
      </c>
      <c r="J1412" s="5">
        <v>48</v>
      </c>
      <c r="K1412" s="5" t="s">
        <v>250</v>
      </c>
      <c r="L1412" s="5">
        <v>54</v>
      </c>
      <c r="M1412" s="5" t="s">
        <v>239</v>
      </c>
      <c r="N1412" s="5">
        <v>42</v>
      </c>
      <c r="O1412" s="5" t="s">
        <v>251</v>
      </c>
    </row>
    <row r="1413" spans="1:15" x14ac:dyDescent="0.25">
      <c r="A1413" s="5">
        <v>1412</v>
      </c>
      <c r="B1413" s="5" t="s">
        <v>2007</v>
      </c>
      <c r="C1413" s="5" t="s">
        <v>253</v>
      </c>
      <c r="D1413" s="5" t="s">
        <v>486</v>
      </c>
      <c r="E1413" s="5" t="s">
        <v>698</v>
      </c>
      <c r="F1413" s="5" t="s">
        <v>279</v>
      </c>
      <c r="G1413" s="11">
        <v>253</v>
      </c>
      <c r="H1413" s="5">
        <v>65</v>
      </c>
      <c r="I1413" s="5" t="s">
        <v>234</v>
      </c>
      <c r="J1413" s="5">
        <v>52</v>
      </c>
      <c r="K1413" s="5" t="s">
        <v>229</v>
      </c>
      <c r="L1413" s="5">
        <v>69</v>
      </c>
      <c r="M1413" s="5" t="s">
        <v>228</v>
      </c>
      <c r="N1413" s="5">
        <v>67</v>
      </c>
      <c r="O1413" s="5" t="s">
        <v>257</v>
      </c>
    </row>
    <row r="1414" spans="1:15" x14ac:dyDescent="0.25">
      <c r="A1414" s="5">
        <v>1413</v>
      </c>
      <c r="B1414" s="5" t="s">
        <v>2008</v>
      </c>
      <c r="C1414" s="5" t="s">
        <v>223</v>
      </c>
      <c r="D1414" s="5" t="s">
        <v>422</v>
      </c>
      <c r="E1414" s="5" t="s">
        <v>432</v>
      </c>
      <c r="F1414" s="5" t="s">
        <v>435</v>
      </c>
      <c r="G1414" s="11">
        <v>229</v>
      </c>
      <c r="H1414" s="5">
        <v>42</v>
      </c>
      <c r="I1414" s="5" t="s">
        <v>250</v>
      </c>
      <c r="J1414" s="5">
        <v>75</v>
      </c>
      <c r="K1414" s="5" t="s">
        <v>239</v>
      </c>
      <c r="L1414" s="5">
        <v>63</v>
      </c>
      <c r="M1414" s="5" t="s">
        <v>234</v>
      </c>
      <c r="N1414" s="5">
        <v>49</v>
      </c>
      <c r="O1414" s="5" t="s">
        <v>251</v>
      </c>
    </row>
    <row r="1415" spans="1:15" x14ac:dyDescent="0.25">
      <c r="A1415" s="5">
        <v>1414</v>
      </c>
      <c r="B1415" s="5" t="s">
        <v>2009</v>
      </c>
      <c r="C1415" s="5" t="s">
        <v>223</v>
      </c>
      <c r="D1415" s="5" t="s">
        <v>337</v>
      </c>
      <c r="E1415" s="5" t="s">
        <v>2010</v>
      </c>
      <c r="F1415" s="5" t="s">
        <v>250</v>
      </c>
      <c r="G1415" s="11">
        <v>210</v>
      </c>
      <c r="H1415" s="5">
        <v>51</v>
      </c>
      <c r="I1415" s="5" t="s">
        <v>250</v>
      </c>
      <c r="J1415" s="5">
        <v>63</v>
      </c>
      <c r="K1415" s="5" t="s">
        <v>239</v>
      </c>
      <c r="L1415" s="5">
        <v>52</v>
      </c>
      <c r="M1415" s="5" t="s">
        <v>234</v>
      </c>
      <c r="N1415" s="5">
        <v>44</v>
      </c>
      <c r="O1415" s="5" t="s">
        <v>251</v>
      </c>
    </row>
    <row r="1416" spans="1:15" x14ac:dyDescent="0.25">
      <c r="A1416" s="5">
        <v>1415</v>
      </c>
      <c r="B1416" s="5" t="s">
        <v>2011</v>
      </c>
      <c r="C1416" s="5" t="s">
        <v>253</v>
      </c>
      <c r="D1416" s="5" t="s">
        <v>422</v>
      </c>
      <c r="E1416" s="5" t="s">
        <v>618</v>
      </c>
      <c r="F1416" s="5" t="s">
        <v>386</v>
      </c>
      <c r="G1416" s="11">
        <v>206</v>
      </c>
      <c r="H1416" s="5">
        <v>54</v>
      </c>
      <c r="I1416" s="5" t="s">
        <v>250</v>
      </c>
      <c r="J1416" s="5">
        <v>47</v>
      </c>
      <c r="K1416" s="5" t="s">
        <v>239</v>
      </c>
      <c r="L1416" s="5">
        <v>50</v>
      </c>
      <c r="M1416" s="5" t="s">
        <v>240</v>
      </c>
      <c r="N1416" s="5">
        <v>55</v>
      </c>
      <c r="O1416" s="5" t="s">
        <v>266</v>
      </c>
    </row>
    <row r="1417" spans="1:15" x14ac:dyDescent="0.25">
      <c r="A1417" s="5">
        <v>1416</v>
      </c>
      <c r="B1417" s="5" t="s">
        <v>2012</v>
      </c>
      <c r="C1417" s="5" t="s">
        <v>223</v>
      </c>
      <c r="D1417" s="5" t="s">
        <v>340</v>
      </c>
      <c r="E1417" s="5" t="s">
        <v>434</v>
      </c>
      <c r="F1417" s="5" t="s">
        <v>342</v>
      </c>
      <c r="G1417" s="11">
        <v>220</v>
      </c>
      <c r="H1417" s="5">
        <v>56</v>
      </c>
      <c r="I1417" s="5" t="s">
        <v>250</v>
      </c>
      <c r="J1417" s="5">
        <v>65</v>
      </c>
      <c r="K1417" s="5" t="s">
        <v>239</v>
      </c>
      <c r="L1417" s="5">
        <v>35</v>
      </c>
      <c r="M1417" s="5" t="s">
        <v>234</v>
      </c>
      <c r="N1417" s="5">
        <v>64</v>
      </c>
      <c r="O1417" s="5" t="s">
        <v>251</v>
      </c>
    </row>
    <row r="1418" spans="1:15" x14ac:dyDescent="0.25">
      <c r="A1418" s="5">
        <v>1417</v>
      </c>
      <c r="B1418" s="5" t="s">
        <v>2013</v>
      </c>
      <c r="C1418" s="5" t="s">
        <v>253</v>
      </c>
      <c r="D1418" s="5" t="s">
        <v>344</v>
      </c>
      <c r="E1418" s="5" t="s">
        <v>1891</v>
      </c>
      <c r="F1418" s="5" t="s">
        <v>304</v>
      </c>
      <c r="G1418" s="11">
        <v>267</v>
      </c>
      <c r="H1418" s="5">
        <v>62</v>
      </c>
      <c r="I1418" s="5" t="s">
        <v>228</v>
      </c>
      <c r="J1418" s="5">
        <v>63</v>
      </c>
      <c r="K1418" s="5" t="s">
        <v>234</v>
      </c>
      <c r="L1418" s="5">
        <v>55</v>
      </c>
      <c r="M1418" s="5" t="s">
        <v>229</v>
      </c>
      <c r="N1418" s="5">
        <v>87</v>
      </c>
      <c r="O1418" s="5" t="s">
        <v>277</v>
      </c>
    </row>
    <row r="1419" spans="1:15" x14ac:dyDescent="0.25">
      <c r="A1419" s="5">
        <v>1418</v>
      </c>
      <c r="B1419" s="5" t="s">
        <v>2014</v>
      </c>
      <c r="C1419" s="5" t="s">
        <v>223</v>
      </c>
      <c r="D1419" s="5" t="s">
        <v>261</v>
      </c>
      <c r="E1419" s="5" t="s">
        <v>692</v>
      </c>
      <c r="F1419" s="5" t="s">
        <v>226</v>
      </c>
      <c r="G1419" s="11">
        <v>245</v>
      </c>
      <c r="H1419" s="5">
        <v>59</v>
      </c>
      <c r="I1419" s="5" t="s">
        <v>227</v>
      </c>
      <c r="J1419" s="5">
        <v>59</v>
      </c>
      <c r="K1419" s="5" t="s">
        <v>228</v>
      </c>
      <c r="L1419" s="5">
        <v>59</v>
      </c>
      <c r="M1419" s="5" t="s">
        <v>229</v>
      </c>
      <c r="N1419" s="5">
        <v>68</v>
      </c>
      <c r="O1419" s="5" t="s">
        <v>230</v>
      </c>
    </row>
    <row r="1420" spans="1:15" x14ac:dyDescent="0.25">
      <c r="A1420" s="5">
        <v>1419</v>
      </c>
      <c r="B1420" s="5" t="s">
        <v>2015</v>
      </c>
      <c r="C1420" s="5" t="s">
        <v>253</v>
      </c>
      <c r="D1420" s="5" t="s">
        <v>340</v>
      </c>
      <c r="E1420" s="5" t="s">
        <v>448</v>
      </c>
      <c r="F1420" s="5" t="s">
        <v>228</v>
      </c>
      <c r="G1420" s="11">
        <v>234</v>
      </c>
      <c r="H1420" s="5">
        <v>46</v>
      </c>
      <c r="I1420" s="5" t="s">
        <v>228</v>
      </c>
      <c r="J1420" s="5">
        <v>67</v>
      </c>
      <c r="K1420" s="5" t="s">
        <v>227</v>
      </c>
      <c r="L1420" s="5">
        <v>54</v>
      </c>
      <c r="M1420" s="5" t="s">
        <v>229</v>
      </c>
      <c r="N1420" s="5">
        <v>67</v>
      </c>
      <c r="O1420" s="5" t="s">
        <v>257</v>
      </c>
    </row>
    <row r="1421" spans="1:15" x14ac:dyDescent="0.25">
      <c r="A1421" s="5">
        <v>1420</v>
      </c>
      <c r="B1421" s="5" t="s">
        <v>2016</v>
      </c>
      <c r="C1421" s="5" t="s">
        <v>1732</v>
      </c>
      <c r="D1421" s="5" t="s">
        <v>422</v>
      </c>
      <c r="E1421" s="5" t="s">
        <v>432</v>
      </c>
      <c r="F1421" s="5" t="s">
        <v>249</v>
      </c>
      <c r="G1421" s="11">
        <v>236</v>
      </c>
      <c r="H1421" s="5">
        <v>56</v>
      </c>
      <c r="I1421" s="5" t="s">
        <v>250</v>
      </c>
      <c r="J1421" s="5">
        <v>47</v>
      </c>
      <c r="K1421" s="5" t="s">
        <v>239</v>
      </c>
      <c r="L1421" s="5">
        <v>68</v>
      </c>
      <c r="M1421" s="5" t="s">
        <v>234</v>
      </c>
      <c r="N1421" s="5">
        <v>65</v>
      </c>
      <c r="O1421" s="5" t="s">
        <v>251</v>
      </c>
    </row>
    <row r="1422" spans="1:15" x14ac:dyDescent="0.25">
      <c r="A1422" s="5">
        <v>1421</v>
      </c>
      <c r="B1422" s="5" t="s">
        <v>2017</v>
      </c>
      <c r="C1422" s="5" t="s">
        <v>223</v>
      </c>
      <c r="D1422" s="5" t="s">
        <v>247</v>
      </c>
      <c r="E1422" s="5" t="s">
        <v>1141</v>
      </c>
      <c r="F1422" s="5" t="s">
        <v>276</v>
      </c>
      <c r="G1422" s="11">
        <v>235</v>
      </c>
      <c r="H1422" s="5">
        <v>64</v>
      </c>
      <c r="I1422" s="5" t="s">
        <v>234</v>
      </c>
      <c r="J1422" s="5">
        <v>53</v>
      </c>
      <c r="K1422" s="5" t="s">
        <v>228</v>
      </c>
      <c r="L1422" s="5">
        <v>68</v>
      </c>
      <c r="M1422" s="5" t="s">
        <v>229</v>
      </c>
      <c r="N1422" s="5">
        <v>50</v>
      </c>
      <c r="O1422" s="5" t="s">
        <v>277</v>
      </c>
    </row>
    <row r="1423" spans="1:15" x14ac:dyDescent="0.25">
      <c r="A1423" s="5">
        <v>1422</v>
      </c>
      <c r="B1423" s="5" t="s">
        <v>2018</v>
      </c>
      <c r="C1423" s="5" t="s">
        <v>253</v>
      </c>
      <c r="D1423" s="5" t="s">
        <v>247</v>
      </c>
      <c r="E1423" s="5" t="s">
        <v>248</v>
      </c>
      <c r="F1423" s="5" t="s">
        <v>440</v>
      </c>
      <c r="G1423" s="11">
        <v>233</v>
      </c>
      <c r="H1423" s="5">
        <v>60</v>
      </c>
      <c r="I1423" s="5" t="s">
        <v>234</v>
      </c>
      <c r="J1423" s="5">
        <v>50</v>
      </c>
      <c r="K1423" s="5" t="s">
        <v>228</v>
      </c>
      <c r="L1423" s="5">
        <v>69</v>
      </c>
      <c r="M1423" s="5" t="s">
        <v>229</v>
      </c>
      <c r="N1423" s="5">
        <v>54</v>
      </c>
      <c r="O1423" s="5" t="s">
        <v>277</v>
      </c>
    </row>
    <row r="1424" spans="1:15" x14ac:dyDescent="0.25">
      <c r="A1424" s="5">
        <v>1423</v>
      </c>
      <c r="B1424" s="5" t="s">
        <v>2019</v>
      </c>
      <c r="C1424" s="5" t="s">
        <v>253</v>
      </c>
      <c r="D1424" s="5" t="s">
        <v>486</v>
      </c>
      <c r="E1424" s="5" t="s">
        <v>487</v>
      </c>
      <c r="F1424" s="5" t="s">
        <v>299</v>
      </c>
      <c r="G1424" s="11">
        <v>203</v>
      </c>
      <c r="H1424" s="5">
        <v>58</v>
      </c>
      <c r="I1424" s="5" t="s">
        <v>228</v>
      </c>
      <c r="J1424" s="5">
        <v>47</v>
      </c>
      <c r="K1424" s="5" t="s">
        <v>234</v>
      </c>
      <c r="L1424" s="5">
        <v>52</v>
      </c>
      <c r="M1424" s="5" t="s">
        <v>229</v>
      </c>
      <c r="N1424" s="5">
        <v>46</v>
      </c>
      <c r="O1424" s="5" t="s">
        <v>277</v>
      </c>
    </row>
    <row r="1425" spans="1:15" x14ac:dyDescent="0.25">
      <c r="A1425" s="5">
        <v>1424</v>
      </c>
      <c r="B1425" s="5" t="s">
        <v>2020</v>
      </c>
      <c r="C1425" s="5" t="s">
        <v>253</v>
      </c>
      <c r="D1425" s="5" t="s">
        <v>302</v>
      </c>
      <c r="E1425" s="5" t="s">
        <v>1155</v>
      </c>
      <c r="F1425" s="5" t="s">
        <v>250</v>
      </c>
      <c r="G1425" s="11">
        <v>230</v>
      </c>
      <c r="H1425" s="5">
        <v>46</v>
      </c>
      <c r="I1425" s="5" t="s">
        <v>250</v>
      </c>
      <c r="J1425" s="5">
        <v>65</v>
      </c>
      <c r="K1425" s="5" t="s">
        <v>239</v>
      </c>
      <c r="L1425" s="5">
        <v>38</v>
      </c>
      <c r="M1425" s="5" t="s">
        <v>234</v>
      </c>
      <c r="N1425" s="5">
        <v>81</v>
      </c>
      <c r="O1425" s="5" t="s">
        <v>251</v>
      </c>
    </row>
    <row r="1426" spans="1:15" x14ac:dyDescent="0.25">
      <c r="A1426" s="5">
        <v>1425</v>
      </c>
      <c r="B1426" s="5" t="s">
        <v>2021</v>
      </c>
      <c r="C1426" s="5" t="s">
        <v>253</v>
      </c>
      <c r="D1426" s="5" t="s">
        <v>739</v>
      </c>
      <c r="E1426" s="5" t="s">
        <v>740</v>
      </c>
      <c r="F1426" s="5" t="s">
        <v>237</v>
      </c>
      <c r="G1426" s="11">
        <v>201</v>
      </c>
      <c r="H1426" s="5">
        <v>58</v>
      </c>
      <c r="I1426" s="5" t="s">
        <v>239</v>
      </c>
      <c r="J1426" s="5">
        <v>53</v>
      </c>
      <c r="K1426" s="5" t="s">
        <v>238</v>
      </c>
      <c r="L1426" s="5">
        <v>43</v>
      </c>
      <c r="M1426" s="5" t="s">
        <v>240</v>
      </c>
      <c r="N1426" s="5">
        <v>47</v>
      </c>
      <c r="O1426" s="5" t="s">
        <v>237</v>
      </c>
    </row>
    <row r="1427" spans="1:15" x14ac:dyDescent="0.25">
      <c r="A1427" s="5">
        <v>1426</v>
      </c>
      <c r="B1427" s="5" t="s">
        <v>2022</v>
      </c>
      <c r="C1427" s="5" t="s">
        <v>223</v>
      </c>
      <c r="D1427" s="5" t="s">
        <v>422</v>
      </c>
      <c r="E1427" s="5" t="s">
        <v>454</v>
      </c>
      <c r="F1427" s="5" t="s">
        <v>365</v>
      </c>
      <c r="G1427" s="11">
        <v>210</v>
      </c>
      <c r="H1427" s="5">
        <v>56</v>
      </c>
      <c r="I1427" s="5" t="s">
        <v>234</v>
      </c>
      <c r="J1427" s="5">
        <v>39</v>
      </c>
      <c r="K1427" s="5" t="s">
        <v>250</v>
      </c>
      <c r="L1427" s="5">
        <v>44</v>
      </c>
      <c r="M1427" s="5" t="s">
        <v>320</v>
      </c>
      <c r="N1427" s="5">
        <v>71</v>
      </c>
      <c r="O1427" s="5" t="s">
        <v>366</v>
      </c>
    </row>
    <row r="1428" spans="1:15" x14ac:dyDescent="0.25">
      <c r="A1428" s="5">
        <v>1427</v>
      </c>
      <c r="B1428" s="5" t="s">
        <v>2023</v>
      </c>
      <c r="C1428" s="5" t="s">
        <v>223</v>
      </c>
      <c r="D1428" s="5" t="s">
        <v>302</v>
      </c>
      <c r="E1428" s="5" t="s">
        <v>303</v>
      </c>
      <c r="F1428" s="5" t="s">
        <v>234</v>
      </c>
      <c r="G1428" s="11">
        <v>237</v>
      </c>
      <c r="H1428" s="5">
        <v>76</v>
      </c>
      <c r="I1428" s="5" t="s">
        <v>228</v>
      </c>
      <c r="J1428" s="5">
        <v>37</v>
      </c>
      <c r="K1428" s="5" t="s">
        <v>234</v>
      </c>
      <c r="L1428" s="5">
        <v>68</v>
      </c>
      <c r="M1428" s="5" t="s">
        <v>229</v>
      </c>
      <c r="N1428" s="5">
        <v>56</v>
      </c>
      <c r="O1428" s="5" t="s">
        <v>257</v>
      </c>
    </row>
    <row r="1429" spans="1:15" x14ac:dyDescent="0.25">
      <c r="A1429" s="5">
        <v>1428</v>
      </c>
      <c r="B1429" s="5" t="s">
        <v>2024</v>
      </c>
      <c r="C1429" s="5" t="s">
        <v>253</v>
      </c>
      <c r="D1429" s="5" t="s">
        <v>470</v>
      </c>
      <c r="E1429" s="5" t="s">
        <v>425</v>
      </c>
      <c r="F1429" s="5" t="s">
        <v>228</v>
      </c>
      <c r="G1429" s="11">
        <v>200</v>
      </c>
      <c r="H1429" s="5">
        <v>67</v>
      </c>
      <c r="I1429" s="5" t="s">
        <v>227</v>
      </c>
      <c r="J1429" s="5">
        <v>41</v>
      </c>
      <c r="K1429" s="5" t="s">
        <v>228</v>
      </c>
      <c r="L1429" s="5">
        <v>46</v>
      </c>
      <c r="M1429" s="5" t="s">
        <v>229</v>
      </c>
      <c r="N1429" s="5">
        <v>46</v>
      </c>
      <c r="O1429" s="5" t="s">
        <v>257</v>
      </c>
    </row>
    <row r="1430" spans="1:15" x14ac:dyDescent="0.25">
      <c r="A1430" s="5">
        <v>1429</v>
      </c>
      <c r="B1430" s="5" t="s">
        <v>2025</v>
      </c>
      <c r="C1430" s="5" t="s">
        <v>223</v>
      </c>
      <c r="D1430" s="5" t="s">
        <v>337</v>
      </c>
      <c r="E1430" s="5" t="s">
        <v>2010</v>
      </c>
      <c r="F1430" s="5" t="s">
        <v>386</v>
      </c>
      <c r="G1430" s="11">
        <v>236</v>
      </c>
      <c r="H1430" s="5">
        <v>53</v>
      </c>
      <c r="I1430" s="5" t="s">
        <v>238</v>
      </c>
      <c r="J1430" s="5">
        <v>62</v>
      </c>
      <c r="K1430" s="5" t="s">
        <v>239</v>
      </c>
      <c r="L1430" s="5">
        <v>67</v>
      </c>
      <c r="M1430" s="5" t="s">
        <v>240</v>
      </c>
      <c r="N1430" s="5">
        <v>54</v>
      </c>
      <c r="O1430" s="5" t="s">
        <v>266</v>
      </c>
    </row>
    <row r="1431" spans="1:15" x14ac:dyDescent="0.25">
      <c r="A1431" s="5">
        <v>1430</v>
      </c>
      <c r="B1431" s="5" t="s">
        <v>2026</v>
      </c>
      <c r="C1431" s="5" t="s">
        <v>223</v>
      </c>
      <c r="D1431" s="5" t="s">
        <v>340</v>
      </c>
      <c r="E1431" s="5" t="s">
        <v>458</v>
      </c>
      <c r="F1431" s="5" t="s">
        <v>631</v>
      </c>
      <c r="G1431" s="11">
        <v>210</v>
      </c>
      <c r="H1431" s="5">
        <v>61</v>
      </c>
      <c r="I1431" s="5" t="s">
        <v>227</v>
      </c>
      <c r="J1431" s="5">
        <v>55</v>
      </c>
      <c r="K1431" s="5" t="s">
        <v>228</v>
      </c>
      <c r="L1431" s="5">
        <v>46</v>
      </c>
      <c r="M1431" s="5" t="s">
        <v>229</v>
      </c>
      <c r="N1431" s="5">
        <v>48</v>
      </c>
      <c r="O1431" s="5" t="s">
        <v>257</v>
      </c>
    </row>
    <row r="1432" spans="1:15" x14ac:dyDescent="0.25">
      <c r="A1432" s="5">
        <v>1431</v>
      </c>
      <c r="B1432" s="5" t="s">
        <v>2027</v>
      </c>
      <c r="C1432" s="5" t="s">
        <v>253</v>
      </c>
      <c r="D1432" s="5" t="s">
        <v>302</v>
      </c>
      <c r="E1432" s="5" t="s">
        <v>914</v>
      </c>
      <c r="F1432" s="5" t="s">
        <v>234</v>
      </c>
      <c r="G1432" s="11">
        <v>223</v>
      </c>
      <c r="H1432" s="5">
        <v>54</v>
      </c>
      <c r="I1432" s="5" t="s">
        <v>228</v>
      </c>
      <c r="J1432" s="5">
        <v>65</v>
      </c>
      <c r="K1432" s="5" t="s">
        <v>250</v>
      </c>
      <c r="L1432" s="5">
        <v>41</v>
      </c>
      <c r="M1432" s="5" t="s">
        <v>234</v>
      </c>
      <c r="N1432" s="5">
        <v>63</v>
      </c>
      <c r="O1432" s="5" t="s">
        <v>257</v>
      </c>
    </row>
    <row r="1433" spans="1:15" x14ac:dyDescent="0.25">
      <c r="A1433" s="5">
        <v>1432</v>
      </c>
      <c r="B1433" s="5" t="s">
        <v>2028</v>
      </c>
      <c r="C1433" s="5" t="s">
        <v>223</v>
      </c>
      <c r="D1433" s="5" t="s">
        <v>344</v>
      </c>
      <c r="E1433" s="5" t="s">
        <v>1011</v>
      </c>
      <c r="F1433" s="5" t="s">
        <v>386</v>
      </c>
      <c r="G1433" s="11">
        <v>237</v>
      </c>
      <c r="H1433" s="5">
        <v>57</v>
      </c>
      <c r="I1433" s="5" t="s">
        <v>250</v>
      </c>
      <c r="J1433" s="5">
        <v>70</v>
      </c>
      <c r="K1433" s="5" t="s">
        <v>239</v>
      </c>
      <c r="L1433" s="5">
        <v>63</v>
      </c>
      <c r="M1433" s="5" t="s">
        <v>240</v>
      </c>
      <c r="N1433" s="5">
        <v>47</v>
      </c>
      <c r="O1433" s="5" t="s">
        <v>266</v>
      </c>
    </row>
    <row r="1434" spans="1:15" x14ac:dyDescent="0.25">
      <c r="A1434" s="5">
        <v>1433</v>
      </c>
      <c r="B1434" s="5" t="s">
        <v>2029</v>
      </c>
      <c r="C1434" s="5" t="s">
        <v>223</v>
      </c>
      <c r="D1434" s="5" t="s">
        <v>302</v>
      </c>
      <c r="E1434" s="5" t="s">
        <v>1129</v>
      </c>
      <c r="F1434" s="5" t="s">
        <v>228</v>
      </c>
      <c r="G1434" s="11">
        <v>214</v>
      </c>
      <c r="H1434" s="5">
        <v>56</v>
      </c>
      <c r="I1434" s="5" t="s">
        <v>227</v>
      </c>
      <c r="J1434" s="5">
        <v>45</v>
      </c>
      <c r="K1434" s="5" t="s">
        <v>228</v>
      </c>
      <c r="L1434" s="5">
        <v>63</v>
      </c>
      <c r="M1434" s="5" t="s">
        <v>229</v>
      </c>
      <c r="N1434" s="5">
        <v>50</v>
      </c>
      <c r="O1434" s="5" t="s">
        <v>257</v>
      </c>
    </row>
    <row r="1435" spans="1:15" x14ac:dyDescent="0.25">
      <c r="A1435" s="5">
        <v>1434</v>
      </c>
      <c r="B1435" s="5" t="s">
        <v>2030</v>
      </c>
      <c r="C1435" s="5" t="s">
        <v>253</v>
      </c>
      <c r="D1435" s="5" t="s">
        <v>422</v>
      </c>
      <c r="E1435" s="5" t="s">
        <v>526</v>
      </c>
      <c r="F1435" s="5" t="s">
        <v>250</v>
      </c>
      <c r="G1435" s="11">
        <v>228</v>
      </c>
      <c r="H1435" s="5">
        <v>52</v>
      </c>
      <c r="I1435" s="5" t="s">
        <v>250</v>
      </c>
      <c r="J1435" s="5">
        <v>75</v>
      </c>
      <c r="K1435" s="5" t="s">
        <v>239</v>
      </c>
      <c r="L1435" s="5">
        <v>38</v>
      </c>
      <c r="M1435" s="5" t="s">
        <v>234</v>
      </c>
      <c r="N1435" s="5">
        <v>63</v>
      </c>
      <c r="O1435" s="5" t="s">
        <v>251</v>
      </c>
    </row>
    <row r="1436" spans="1:15" x14ac:dyDescent="0.25">
      <c r="A1436" s="5">
        <v>1435</v>
      </c>
      <c r="B1436" s="5" t="s">
        <v>2031</v>
      </c>
      <c r="C1436" s="5" t="s">
        <v>253</v>
      </c>
      <c r="D1436" s="5" t="s">
        <v>232</v>
      </c>
      <c r="E1436" s="5" t="s">
        <v>319</v>
      </c>
      <c r="F1436" s="5" t="s">
        <v>2032</v>
      </c>
      <c r="G1436" s="11">
        <v>214</v>
      </c>
      <c r="H1436" s="5">
        <v>54</v>
      </c>
      <c r="I1436" s="5" t="s">
        <v>234</v>
      </c>
      <c r="J1436" s="5">
        <v>52</v>
      </c>
      <c r="K1436" s="5" t="s">
        <v>320</v>
      </c>
      <c r="L1436" s="5">
        <v>55</v>
      </c>
      <c r="M1436" s="5" t="s">
        <v>238</v>
      </c>
      <c r="N1436" s="5">
        <v>53</v>
      </c>
      <c r="O1436" s="5" t="s">
        <v>366</v>
      </c>
    </row>
    <row r="1437" spans="1:15" x14ac:dyDescent="0.25">
      <c r="A1437" s="5">
        <v>1436</v>
      </c>
      <c r="B1437" s="5" t="s">
        <v>2033</v>
      </c>
      <c r="C1437" s="5" t="s">
        <v>223</v>
      </c>
      <c r="D1437" s="5" t="s">
        <v>422</v>
      </c>
      <c r="E1437" s="5" t="s">
        <v>423</v>
      </c>
      <c r="F1437" s="5" t="s">
        <v>365</v>
      </c>
      <c r="G1437" s="11">
        <v>232</v>
      </c>
      <c r="H1437" s="5">
        <v>48</v>
      </c>
      <c r="I1437" s="5" t="s">
        <v>250</v>
      </c>
      <c r="J1437" s="5">
        <v>37</v>
      </c>
      <c r="K1437" s="5" t="s">
        <v>239</v>
      </c>
      <c r="L1437" s="5">
        <v>67</v>
      </c>
      <c r="M1437" s="5" t="s">
        <v>234</v>
      </c>
      <c r="N1437" s="5">
        <v>80</v>
      </c>
      <c r="O1437" s="5" t="s">
        <v>366</v>
      </c>
    </row>
    <row r="1438" spans="1:15" x14ac:dyDescent="0.25">
      <c r="A1438" s="5">
        <v>1437</v>
      </c>
      <c r="B1438" s="5" t="s">
        <v>2034</v>
      </c>
      <c r="C1438" s="5" t="s">
        <v>223</v>
      </c>
      <c r="D1438" s="5" t="s">
        <v>486</v>
      </c>
      <c r="E1438" s="5" t="s">
        <v>1200</v>
      </c>
      <c r="F1438" s="5" t="s">
        <v>551</v>
      </c>
      <c r="G1438" s="11">
        <v>235</v>
      </c>
      <c r="H1438" s="5">
        <v>49</v>
      </c>
      <c r="I1438" s="5" t="s">
        <v>227</v>
      </c>
      <c r="J1438" s="5">
        <v>61</v>
      </c>
      <c r="K1438" s="5" t="s">
        <v>228</v>
      </c>
      <c r="L1438" s="5">
        <v>59</v>
      </c>
      <c r="M1438" s="5" t="s">
        <v>234</v>
      </c>
      <c r="N1438" s="5">
        <v>66</v>
      </c>
      <c r="O1438" s="5" t="s">
        <v>277</v>
      </c>
    </row>
    <row r="1439" spans="1:15" x14ac:dyDescent="0.25">
      <c r="A1439" s="5">
        <v>1438</v>
      </c>
      <c r="B1439" s="5" t="s">
        <v>2035</v>
      </c>
      <c r="C1439" s="5" t="s">
        <v>253</v>
      </c>
      <c r="D1439" s="5" t="s">
        <v>422</v>
      </c>
      <c r="E1439" s="5" t="s">
        <v>670</v>
      </c>
      <c r="F1439" s="5" t="s">
        <v>335</v>
      </c>
      <c r="G1439" s="11">
        <v>242</v>
      </c>
      <c r="H1439" s="5">
        <v>59</v>
      </c>
      <c r="I1439" s="5" t="s">
        <v>239</v>
      </c>
      <c r="J1439" s="5">
        <v>61</v>
      </c>
      <c r="K1439" s="5" t="s">
        <v>240</v>
      </c>
      <c r="L1439" s="5">
        <v>66</v>
      </c>
      <c r="M1439" s="5" t="s">
        <v>238</v>
      </c>
      <c r="N1439" s="5">
        <v>56</v>
      </c>
      <c r="O1439" s="5" t="s">
        <v>266</v>
      </c>
    </row>
    <row r="1440" spans="1:15" x14ac:dyDescent="0.25">
      <c r="A1440" s="5">
        <v>1439</v>
      </c>
      <c r="B1440" s="5" t="s">
        <v>2036</v>
      </c>
      <c r="C1440" s="5" t="s">
        <v>223</v>
      </c>
      <c r="D1440" s="5" t="s">
        <v>302</v>
      </c>
      <c r="E1440" s="5" t="s">
        <v>522</v>
      </c>
      <c r="F1440" s="5" t="s">
        <v>386</v>
      </c>
      <c r="G1440" s="11">
        <v>203</v>
      </c>
      <c r="H1440" s="5">
        <v>53</v>
      </c>
      <c r="I1440" s="5" t="s">
        <v>238</v>
      </c>
      <c r="J1440" s="5">
        <v>50</v>
      </c>
      <c r="K1440" s="5" t="s">
        <v>239</v>
      </c>
      <c r="L1440" s="5">
        <v>48</v>
      </c>
      <c r="M1440" s="5" t="s">
        <v>240</v>
      </c>
      <c r="N1440" s="5">
        <v>52</v>
      </c>
      <c r="O1440" s="5" t="s">
        <v>266</v>
      </c>
    </row>
    <row r="1441" spans="1:15" x14ac:dyDescent="0.25">
      <c r="A1441" s="5">
        <v>1440</v>
      </c>
      <c r="B1441" s="5" t="s">
        <v>2037</v>
      </c>
      <c r="C1441" s="5" t="s">
        <v>253</v>
      </c>
      <c r="D1441" s="5" t="s">
        <v>340</v>
      </c>
      <c r="E1441" s="5" t="s">
        <v>853</v>
      </c>
      <c r="F1441" s="5" t="s">
        <v>400</v>
      </c>
      <c r="G1441" s="11">
        <v>228</v>
      </c>
      <c r="H1441" s="5">
        <v>45</v>
      </c>
      <c r="I1441" s="5" t="s">
        <v>234</v>
      </c>
      <c r="J1441" s="5">
        <v>44</v>
      </c>
      <c r="K1441" s="5" t="s">
        <v>227</v>
      </c>
      <c r="L1441" s="5">
        <v>60</v>
      </c>
      <c r="M1441" s="5" t="s">
        <v>228</v>
      </c>
      <c r="N1441" s="5">
        <v>79</v>
      </c>
      <c r="O1441" s="5" t="s">
        <v>402</v>
      </c>
    </row>
    <row r="1442" spans="1:15" x14ac:dyDescent="0.25">
      <c r="A1442" s="5">
        <v>1441</v>
      </c>
      <c r="B1442" s="5" t="s">
        <v>2038</v>
      </c>
      <c r="C1442" s="5" t="s">
        <v>253</v>
      </c>
      <c r="D1442" s="5" t="s">
        <v>422</v>
      </c>
      <c r="E1442" s="5" t="s">
        <v>432</v>
      </c>
      <c r="F1442" s="5" t="s">
        <v>226</v>
      </c>
      <c r="G1442" s="11">
        <v>210</v>
      </c>
      <c r="H1442" s="5">
        <v>63</v>
      </c>
      <c r="I1442" s="5" t="s">
        <v>227</v>
      </c>
      <c r="J1442" s="5">
        <v>52</v>
      </c>
      <c r="K1442" s="5" t="s">
        <v>228</v>
      </c>
      <c r="L1442" s="5">
        <v>54</v>
      </c>
      <c r="M1442" s="5" t="s">
        <v>229</v>
      </c>
      <c r="N1442" s="5">
        <v>41</v>
      </c>
      <c r="O1442" s="5" t="s">
        <v>230</v>
      </c>
    </row>
    <row r="1443" spans="1:15" x14ac:dyDescent="0.25">
      <c r="A1443" s="5">
        <v>1442</v>
      </c>
      <c r="B1443" s="5" t="s">
        <v>2039</v>
      </c>
      <c r="C1443" s="5" t="s">
        <v>223</v>
      </c>
      <c r="D1443" s="5" t="s">
        <v>224</v>
      </c>
      <c r="E1443" s="5" t="s">
        <v>359</v>
      </c>
      <c r="F1443" s="5" t="s">
        <v>495</v>
      </c>
      <c r="G1443" s="11">
        <v>221</v>
      </c>
      <c r="H1443" s="5">
        <v>61</v>
      </c>
      <c r="I1443" s="5" t="s">
        <v>227</v>
      </c>
      <c r="J1443" s="5">
        <v>55</v>
      </c>
      <c r="K1443" s="5" t="s">
        <v>229</v>
      </c>
      <c r="L1443" s="5">
        <v>53</v>
      </c>
      <c r="M1443" s="5" t="s">
        <v>228</v>
      </c>
      <c r="N1443" s="5">
        <v>52</v>
      </c>
      <c r="O1443" s="5" t="s">
        <v>257</v>
      </c>
    </row>
    <row r="1444" spans="1:15" x14ac:dyDescent="0.25">
      <c r="A1444" s="5">
        <v>1443</v>
      </c>
      <c r="B1444" s="5" t="s">
        <v>2040</v>
      </c>
      <c r="C1444" s="5" t="s">
        <v>223</v>
      </c>
      <c r="D1444" s="5" t="s">
        <v>422</v>
      </c>
      <c r="E1444" s="5" t="s">
        <v>423</v>
      </c>
      <c r="F1444" s="5" t="s">
        <v>237</v>
      </c>
      <c r="G1444" s="11">
        <v>211</v>
      </c>
      <c r="H1444" s="5">
        <v>41</v>
      </c>
      <c r="I1444" s="5" t="s">
        <v>238</v>
      </c>
      <c r="J1444" s="5">
        <v>41</v>
      </c>
      <c r="K1444" s="5" t="s">
        <v>239</v>
      </c>
      <c r="L1444" s="5">
        <v>65</v>
      </c>
      <c r="M1444" s="5" t="s">
        <v>240</v>
      </c>
      <c r="N1444" s="5">
        <v>64</v>
      </c>
      <c r="O1444" s="5" t="s">
        <v>237</v>
      </c>
    </row>
    <row r="1445" spans="1:15" x14ac:dyDescent="0.25">
      <c r="A1445" s="5">
        <v>1444</v>
      </c>
      <c r="B1445" s="5" t="s">
        <v>2041</v>
      </c>
      <c r="C1445" s="5" t="s">
        <v>223</v>
      </c>
      <c r="D1445" s="5" t="s">
        <v>486</v>
      </c>
      <c r="E1445" s="5" t="s">
        <v>1200</v>
      </c>
      <c r="F1445" s="5" t="s">
        <v>249</v>
      </c>
      <c r="G1445" s="11">
        <v>245</v>
      </c>
      <c r="H1445" s="5">
        <v>59</v>
      </c>
      <c r="I1445" s="5" t="s">
        <v>250</v>
      </c>
      <c r="J1445" s="5">
        <v>66</v>
      </c>
      <c r="K1445" s="5" t="s">
        <v>239</v>
      </c>
      <c r="L1445" s="5">
        <v>76</v>
      </c>
      <c r="M1445" s="5" t="s">
        <v>234</v>
      </c>
      <c r="N1445" s="5">
        <v>44</v>
      </c>
      <c r="O1445" s="5" t="s">
        <v>251</v>
      </c>
    </row>
    <row r="1446" spans="1:15" x14ac:dyDescent="0.25">
      <c r="A1446" s="5">
        <v>1445</v>
      </c>
      <c r="B1446" s="5" t="s">
        <v>2042</v>
      </c>
      <c r="C1446" s="5" t="s">
        <v>223</v>
      </c>
      <c r="D1446" s="5" t="s">
        <v>422</v>
      </c>
      <c r="E1446" s="5" t="s">
        <v>423</v>
      </c>
      <c r="F1446" s="5" t="s">
        <v>386</v>
      </c>
      <c r="G1446" s="11">
        <v>220</v>
      </c>
      <c r="H1446" s="5">
        <v>43</v>
      </c>
      <c r="I1446" s="5" t="s">
        <v>250</v>
      </c>
      <c r="J1446" s="5">
        <v>73</v>
      </c>
      <c r="K1446" s="5" t="s">
        <v>239</v>
      </c>
      <c r="L1446" s="5">
        <v>40</v>
      </c>
      <c r="M1446" s="5" t="s">
        <v>240</v>
      </c>
      <c r="N1446" s="5">
        <v>64</v>
      </c>
      <c r="O1446" s="5" t="s">
        <v>266</v>
      </c>
    </row>
    <row r="1447" spans="1:15" x14ac:dyDescent="0.25">
      <c r="A1447" s="5">
        <v>1446</v>
      </c>
      <c r="B1447" s="5" t="s">
        <v>2043</v>
      </c>
      <c r="C1447" s="5" t="s">
        <v>253</v>
      </c>
      <c r="D1447" s="5" t="s">
        <v>302</v>
      </c>
      <c r="E1447" s="5" t="s">
        <v>1155</v>
      </c>
      <c r="F1447" s="5" t="s">
        <v>899</v>
      </c>
      <c r="G1447" s="11">
        <v>234</v>
      </c>
      <c r="H1447" s="5">
        <v>58</v>
      </c>
      <c r="I1447" s="5" t="s">
        <v>227</v>
      </c>
      <c r="J1447" s="5">
        <v>62</v>
      </c>
      <c r="K1447" s="5" t="s">
        <v>228</v>
      </c>
      <c r="L1447" s="5">
        <v>58</v>
      </c>
      <c r="M1447" s="5" t="s">
        <v>229</v>
      </c>
      <c r="N1447" s="5">
        <v>56</v>
      </c>
      <c r="O1447" s="5" t="s">
        <v>230</v>
      </c>
    </row>
    <row r="1448" spans="1:15" x14ac:dyDescent="0.25">
      <c r="A1448" s="5">
        <v>1447</v>
      </c>
      <c r="B1448" s="5" t="s">
        <v>2044</v>
      </c>
      <c r="C1448" s="5" t="s">
        <v>223</v>
      </c>
      <c r="D1448" s="5" t="s">
        <v>422</v>
      </c>
      <c r="E1448" s="5" t="s">
        <v>477</v>
      </c>
      <c r="F1448" s="5" t="s">
        <v>250</v>
      </c>
      <c r="G1448" s="11">
        <v>245</v>
      </c>
      <c r="H1448" s="5">
        <v>59</v>
      </c>
      <c r="I1448" s="5" t="s">
        <v>234</v>
      </c>
      <c r="J1448" s="5">
        <v>68</v>
      </c>
      <c r="K1448" s="5" t="s">
        <v>250</v>
      </c>
      <c r="L1448" s="5">
        <v>65</v>
      </c>
      <c r="M1448" s="5" t="s">
        <v>239</v>
      </c>
      <c r="N1448" s="5">
        <v>53</v>
      </c>
      <c r="O1448" s="5" t="s">
        <v>251</v>
      </c>
    </row>
    <row r="1449" spans="1:15" x14ac:dyDescent="0.25">
      <c r="A1449" s="5">
        <v>1448</v>
      </c>
      <c r="B1449" s="5" t="s">
        <v>2045</v>
      </c>
      <c r="C1449" s="5" t="s">
        <v>223</v>
      </c>
      <c r="D1449" s="5" t="s">
        <v>422</v>
      </c>
      <c r="E1449" s="5" t="s">
        <v>477</v>
      </c>
      <c r="F1449" s="5" t="s">
        <v>291</v>
      </c>
      <c r="G1449" s="11">
        <v>216</v>
      </c>
      <c r="H1449" s="5">
        <v>51</v>
      </c>
      <c r="I1449" s="5" t="s">
        <v>227</v>
      </c>
      <c r="J1449" s="5">
        <v>59</v>
      </c>
      <c r="K1449" s="5" t="s">
        <v>229</v>
      </c>
      <c r="L1449" s="5">
        <v>53</v>
      </c>
      <c r="M1449" s="5" t="s">
        <v>228</v>
      </c>
      <c r="N1449" s="5">
        <v>53</v>
      </c>
      <c r="O1449" s="5" t="s">
        <v>291</v>
      </c>
    </row>
    <row r="1450" spans="1:15" x14ac:dyDescent="0.25">
      <c r="A1450" s="5">
        <v>1449</v>
      </c>
      <c r="B1450" s="5" t="s">
        <v>2046</v>
      </c>
      <c r="C1450" s="5" t="s">
        <v>223</v>
      </c>
      <c r="D1450" s="5" t="s">
        <v>422</v>
      </c>
      <c r="E1450" s="5" t="s">
        <v>526</v>
      </c>
      <c r="F1450" s="5" t="s">
        <v>642</v>
      </c>
      <c r="G1450" s="11">
        <v>246</v>
      </c>
      <c r="H1450" s="5">
        <v>54</v>
      </c>
      <c r="I1450" s="5" t="s">
        <v>228</v>
      </c>
      <c r="J1450" s="5">
        <v>56</v>
      </c>
      <c r="K1450" s="5" t="s">
        <v>229</v>
      </c>
      <c r="L1450" s="5">
        <v>59</v>
      </c>
      <c r="M1450" s="5" t="s">
        <v>234</v>
      </c>
      <c r="N1450" s="5">
        <v>77</v>
      </c>
      <c r="O1450" s="5" t="s">
        <v>257</v>
      </c>
    </row>
    <row r="1451" spans="1:15" x14ac:dyDescent="0.25">
      <c r="A1451" s="5">
        <v>1450</v>
      </c>
      <c r="B1451" s="5" t="s">
        <v>2047</v>
      </c>
      <c r="C1451" s="5" t="s">
        <v>253</v>
      </c>
      <c r="D1451" s="5" t="s">
        <v>470</v>
      </c>
      <c r="E1451" s="5" t="s">
        <v>826</v>
      </c>
      <c r="F1451" s="5" t="s">
        <v>249</v>
      </c>
      <c r="G1451" s="11">
        <v>253</v>
      </c>
      <c r="H1451" s="5">
        <v>36</v>
      </c>
      <c r="I1451" s="5" t="s">
        <v>250</v>
      </c>
      <c r="J1451" s="5">
        <v>71</v>
      </c>
      <c r="K1451" s="5" t="s">
        <v>239</v>
      </c>
      <c r="L1451" s="5">
        <v>66</v>
      </c>
      <c r="M1451" s="5" t="s">
        <v>234</v>
      </c>
      <c r="N1451" s="5">
        <v>80</v>
      </c>
      <c r="O1451" s="5" t="s">
        <v>251</v>
      </c>
    </row>
    <row r="1452" spans="1:15" x14ac:dyDescent="0.25">
      <c r="A1452" s="5">
        <v>1451</v>
      </c>
      <c r="B1452" s="5" t="s">
        <v>2048</v>
      </c>
      <c r="C1452" s="5" t="s">
        <v>223</v>
      </c>
      <c r="D1452" s="5" t="s">
        <v>422</v>
      </c>
      <c r="E1452" s="5" t="s">
        <v>432</v>
      </c>
      <c r="F1452" s="5" t="s">
        <v>400</v>
      </c>
      <c r="G1452" s="11">
        <v>216</v>
      </c>
      <c r="H1452" s="5">
        <v>48</v>
      </c>
      <c r="I1452" s="5" t="s">
        <v>228</v>
      </c>
      <c r="J1452" s="5">
        <v>54</v>
      </c>
      <c r="K1452" s="5" t="s">
        <v>234</v>
      </c>
      <c r="L1452" s="5">
        <v>76</v>
      </c>
      <c r="M1452" s="5" t="s">
        <v>229</v>
      </c>
      <c r="N1452" s="5">
        <v>38</v>
      </c>
      <c r="O1452" s="5" t="s">
        <v>402</v>
      </c>
    </row>
    <row r="1453" spans="1:15" x14ac:dyDescent="0.25">
      <c r="A1453" s="5">
        <v>1452</v>
      </c>
      <c r="B1453" s="5" t="s">
        <v>2049</v>
      </c>
      <c r="C1453" s="5" t="s">
        <v>253</v>
      </c>
      <c r="D1453" s="5" t="s">
        <v>302</v>
      </c>
      <c r="E1453" s="5" t="s">
        <v>1790</v>
      </c>
      <c r="F1453" s="5" t="s">
        <v>442</v>
      </c>
      <c r="G1453" s="11">
        <v>252</v>
      </c>
      <c r="H1453" s="5">
        <v>54</v>
      </c>
      <c r="I1453" s="5" t="s">
        <v>228</v>
      </c>
      <c r="J1453" s="5">
        <v>58</v>
      </c>
      <c r="K1453" s="5" t="s">
        <v>234</v>
      </c>
      <c r="L1453" s="5">
        <v>81</v>
      </c>
      <c r="M1453" s="5" t="s">
        <v>229</v>
      </c>
      <c r="N1453" s="5">
        <v>59</v>
      </c>
      <c r="O1453" s="5" t="s">
        <v>257</v>
      </c>
    </row>
    <row r="1454" spans="1:15" x14ac:dyDescent="0.25">
      <c r="A1454" s="5">
        <v>1453</v>
      </c>
      <c r="B1454" s="5" t="s">
        <v>2050</v>
      </c>
      <c r="C1454" s="5" t="s">
        <v>253</v>
      </c>
      <c r="D1454" s="5" t="s">
        <v>302</v>
      </c>
      <c r="E1454" s="5" t="s">
        <v>645</v>
      </c>
      <c r="F1454" s="5" t="s">
        <v>250</v>
      </c>
      <c r="G1454" s="11">
        <v>212</v>
      </c>
      <c r="H1454" s="5">
        <v>59</v>
      </c>
      <c r="I1454" s="5" t="s">
        <v>250</v>
      </c>
      <c r="J1454" s="5">
        <v>57</v>
      </c>
      <c r="K1454" s="5" t="s">
        <v>239</v>
      </c>
      <c r="L1454" s="5">
        <v>43</v>
      </c>
      <c r="M1454" s="5" t="s">
        <v>234</v>
      </c>
      <c r="N1454" s="5">
        <v>53</v>
      </c>
      <c r="O1454" s="5" t="s">
        <v>251</v>
      </c>
    </row>
    <row r="1455" spans="1:15" x14ac:dyDescent="0.25">
      <c r="A1455" s="5">
        <v>1454</v>
      </c>
      <c r="B1455" s="5" t="s">
        <v>2051</v>
      </c>
      <c r="C1455" s="5" t="s">
        <v>253</v>
      </c>
      <c r="D1455" s="5" t="s">
        <v>486</v>
      </c>
      <c r="E1455" s="5" t="s">
        <v>698</v>
      </c>
      <c r="F1455" s="5" t="s">
        <v>276</v>
      </c>
      <c r="G1455" s="11">
        <v>226</v>
      </c>
      <c r="H1455" s="5">
        <v>54</v>
      </c>
      <c r="I1455" s="5" t="s">
        <v>234</v>
      </c>
      <c r="J1455" s="5">
        <v>87</v>
      </c>
      <c r="K1455" s="5" t="s">
        <v>229</v>
      </c>
      <c r="L1455" s="5">
        <v>42</v>
      </c>
      <c r="M1455" s="5" t="s">
        <v>228</v>
      </c>
      <c r="N1455" s="5">
        <v>43</v>
      </c>
      <c r="O1455" s="5" t="s">
        <v>277</v>
      </c>
    </row>
    <row r="1456" spans="1:15" x14ac:dyDescent="0.25">
      <c r="A1456" s="5">
        <v>1455</v>
      </c>
      <c r="B1456" s="5" t="s">
        <v>2052</v>
      </c>
      <c r="C1456" s="5" t="s">
        <v>223</v>
      </c>
      <c r="D1456" s="5" t="s">
        <v>302</v>
      </c>
      <c r="E1456" s="5" t="s">
        <v>906</v>
      </c>
      <c r="F1456" s="5" t="s">
        <v>226</v>
      </c>
      <c r="G1456" s="11">
        <v>242</v>
      </c>
      <c r="H1456" s="5">
        <v>63</v>
      </c>
      <c r="I1456" s="5" t="s">
        <v>227</v>
      </c>
      <c r="J1456" s="5">
        <v>72</v>
      </c>
      <c r="K1456" s="5" t="s">
        <v>228</v>
      </c>
      <c r="L1456" s="5">
        <v>57</v>
      </c>
      <c r="M1456" s="5" t="s">
        <v>229</v>
      </c>
      <c r="N1456" s="5">
        <v>50</v>
      </c>
      <c r="O1456" s="5" t="s">
        <v>230</v>
      </c>
    </row>
    <row r="1457" spans="1:15" x14ac:dyDescent="0.25">
      <c r="A1457" s="5">
        <v>1456</v>
      </c>
      <c r="B1457" s="5" t="s">
        <v>2053</v>
      </c>
      <c r="C1457" s="5" t="s">
        <v>253</v>
      </c>
      <c r="D1457" s="5" t="s">
        <v>247</v>
      </c>
      <c r="E1457" s="5" t="s">
        <v>368</v>
      </c>
      <c r="F1457" s="5" t="s">
        <v>250</v>
      </c>
      <c r="G1457" s="11">
        <v>223</v>
      </c>
      <c r="H1457" s="5">
        <v>63</v>
      </c>
      <c r="I1457" s="5" t="s">
        <v>250</v>
      </c>
      <c r="J1457" s="5">
        <v>50</v>
      </c>
      <c r="K1457" s="5" t="s">
        <v>239</v>
      </c>
      <c r="L1457" s="5">
        <v>67</v>
      </c>
      <c r="M1457" s="5" t="s">
        <v>234</v>
      </c>
      <c r="N1457" s="5">
        <v>43</v>
      </c>
      <c r="O1457" s="5" t="s">
        <v>251</v>
      </c>
    </row>
    <row r="1458" spans="1:15" x14ac:dyDescent="0.25">
      <c r="A1458" s="5">
        <v>1457</v>
      </c>
      <c r="B1458" s="5" t="s">
        <v>2054</v>
      </c>
      <c r="C1458" s="5" t="s">
        <v>223</v>
      </c>
      <c r="D1458" s="5" t="s">
        <v>372</v>
      </c>
      <c r="E1458" s="5" t="s">
        <v>528</v>
      </c>
      <c r="F1458" s="5" t="s">
        <v>250</v>
      </c>
      <c r="G1458" s="11">
        <v>243</v>
      </c>
      <c r="H1458" s="5">
        <v>42</v>
      </c>
      <c r="I1458" s="5" t="s">
        <v>234</v>
      </c>
      <c r="J1458" s="5">
        <v>49</v>
      </c>
      <c r="K1458" s="5" t="s">
        <v>250</v>
      </c>
      <c r="L1458" s="5">
        <v>82</v>
      </c>
      <c r="M1458" s="5" t="s">
        <v>239</v>
      </c>
      <c r="N1458" s="5">
        <v>70</v>
      </c>
      <c r="O1458" s="5" t="s">
        <v>251</v>
      </c>
    </row>
    <row r="1459" spans="1:15" x14ac:dyDescent="0.25">
      <c r="A1459" s="5">
        <v>1458</v>
      </c>
      <c r="B1459" s="5" t="s">
        <v>2055</v>
      </c>
      <c r="C1459" s="5" t="s">
        <v>253</v>
      </c>
      <c r="D1459" s="5" t="s">
        <v>224</v>
      </c>
      <c r="E1459" s="5" t="s">
        <v>325</v>
      </c>
      <c r="F1459" s="5" t="s">
        <v>250</v>
      </c>
      <c r="G1459" s="11">
        <v>227</v>
      </c>
      <c r="H1459" s="5">
        <v>60</v>
      </c>
      <c r="I1459" s="5" t="s">
        <v>234</v>
      </c>
      <c r="J1459" s="5">
        <v>66</v>
      </c>
      <c r="K1459" s="5" t="s">
        <v>250</v>
      </c>
      <c r="L1459" s="5">
        <v>58</v>
      </c>
      <c r="M1459" s="5" t="s">
        <v>442</v>
      </c>
      <c r="N1459" s="5">
        <v>43</v>
      </c>
      <c r="O1459" s="5" t="s">
        <v>251</v>
      </c>
    </row>
    <row r="1460" spans="1:15" x14ac:dyDescent="0.25">
      <c r="A1460" s="5">
        <v>1459</v>
      </c>
      <c r="B1460" s="5" t="s">
        <v>2056</v>
      </c>
      <c r="C1460" s="5" t="s">
        <v>223</v>
      </c>
      <c r="D1460" s="5" t="s">
        <v>422</v>
      </c>
      <c r="E1460" s="5" t="s">
        <v>432</v>
      </c>
      <c r="F1460" s="5" t="s">
        <v>226</v>
      </c>
      <c r="G1460" s="11">
        <v>244</v>
      </c>
      <c r="H1460" s="5">
        <v>74</v>
      </c>
      <c r="I1460" s="5" t="s">
        <v>227</v>
      </c>
      <c r="J1460" s="5">
        <v>70</v>
      </c>
      <c r="K1460" s="5" t="s">
        <v>228</v>
      </c>
      <c r="L1460" s="5">
        <v>58</v>
      </c>
      <c r="M1460" s="5" t="s">
        <v>229</v>
      </c>
      <c r="N1460" s="5">
        <v>42</v>
      </c>
      <c r="O1460" s="5" t="s">
        <v>230</v>
      </c>
    </row>
    <row r="1461" spans="1:15" x14ac:dyDescent="0.25">
      <c r="A1461" s="5">
        <v>1460</v>
      </c>
      <c r="B1461" s="5" t="s">
        <v>2057</v>
      </c>
      <c r="C1461" s="5" t="s">
        <v>223</v>
      </c>
      <c r="D1461" s="5" t="s">
        <v>422</v>
      </c>
      <c r="E1461" s="5" t="s">
        <v>670</v>
      </c>
      <c r="F1461" s="5" t="s">
        <v>631</v>
      </c>
      <c r="G1461" s="11">
        <v>213</v>
      </c>
      <c r="H1461" s="5">
        <v>66</v>
      </c>
      <c r="I1461" s="5" t="s">
        <v>227</v>
      </c>
      <c r="J1461" s="5">
        <v>51</v>
      </c>
      <c r="K1461" s="5" t="s">
        <v>228</v>
      </c>
      <c r="L1461" s="5">
        <v>48</v>
      </c>
      <c r="M1461" s="5" t="s">
        <v>229</v>
      </c>
      <c r="N1461" s="5">
        <v>48</v>
      </c>
      <c r="O1461" s="5" t="s">
        <v>257</v>
      </c>
    </row>
    <row r="1462" spans="1:15" x14ac:dyDescent="0.25">
      <c r="A1462" s="5">
        <v>1461</v>
      </c>
      <c r="B1462" s="5" t="s">
        <v>2058</v>
      </c>
      <c r="C1462" s="5" t="s">
        <v>223</v>
      </c>
      <c r="D1462" s="5" t="s">
        <v>261</v>
      </c>
      <c r="E1462" s="5" t="s">
        <v>1294</v>
      </c>
      <c r="F1462" s="5" t="s">
        <v>815</v>
      </c>
      <c r="G1462" s="11">
        <v>227</v>
      </c>
      <c r="H1462" s="5">
        <v>64</v>
      </c>
      <c r="I1462" s="5" t="s">
        <v>238</v>
      </c>
      <c r="J1462" s="5">
        <v>53</v>
      </c>
      <c r="K1462" s="5" t="s">
        <v>239</v>
      </c>
      <c r="L1462" s="5">
        <v>54</v>
      </c>
      <c r="M1462" s="5" t="s">
        <v>240</v>
      </c>
      <c r="N1462" s="5">
        <v>56</v>
      </c>
      <c r="O1462" s="5" t="s">
        <v>366</v>
      </c>
    </row>
    <row r="1463" spans="1:15" x14ac:dyDescent="0.25">
      <c r="A1463" s="5">
        <v>1462</v>
      </c>
      <c r="B1463" s="5" t="s">
        <v>2059</v>
      </c>
      <c r="C1463" s="5" t="s">
        <v>253</v>
      </c>
      <c r="D1463" s="5" t="s">
        <v>422</v>
      </c>
      <c r="E1463" s="5" t="s">
        <v>450</v>
      </c>
      <c r="F1463" s="5" t="s">
        <v>335</v>
      </c>
      <c r="G1463" s="11">
        <v>229</v>
      </c>
      <c r="H1463" s="5">
        <v>63</v>
      </c>
      <c r="I1463" s="5" t="s">
        <v>238</v>
      </c>
      <c r="J1463" s="5">
        <v>48</v>
      </c>
      <c r="K1463" s="5" t="s">
        <v>239</v>
      </c>
      <c r="L1463" s="5">
        <v>65</v>
      </c>
      <c r="M1463" s="5" t="s">
        <v>240</v>
      </c>
      <c r="N1463" s="5">
        <v>53</v>
      </c>
      <c r="O1463" s="5" t="s">
        <v>266</v>
      </c>
    </row>
    <row r="1464" spans="1:15" x14ac:dyDescent="0.25">
      <c r="A1464" s="5">
        <v>1463</v>
      </c>
      <c r="B1464" s="5" t="s">
        <v>2060</v>
      </c>
      <c r="C1464" s="5" t="s">
        <v>223</v>
      </c>
      <c r="D1464" s="5" t="s">
        <v>302</v>
      </c>
      <c r="E1464" s="5" t="s">
        <v>1191</v>
      </c>
      <c r="F1464" s="5" t="s">
        <v>250</v>
      </c>
      <c r="G1464" s="11">
        <v>203</v>
      </c>
      <c r="H1464" s="5">
        <v>44</v>
      </c>
      <c r="I1464" s="5" t="s">
        <v>320</v>
      </c>
      <c r="J1464" s="5">
        <v>59</v>
      </c>
      <c r="K1464" s="5" t="s">
        <v>250</v>
      </c>
      <c r="L1464" s="5">
        <v>50</v>
      </c>
      <c r="M1464" s="5" t="s">
        <v>234</v>
      </c>
      <c r="N1464" s="5">
        <v>50</v>
      </c>
      <c r="O1464" s="5" t="s">
        <v>251</v>
      </c>
    </row>
    <row r="1465" spans="1:15" x14ac:dyDescent="0.25">
      <c r="A1465" s="5">
        <v>1464</v>
      </c>
      <c r="B1465" s="5" t="s">
        <v>2061</v>
      </c>
      <c r="C1465" s="5" t="s">
        <v>253</v>
      </c>
      <c r="D1465" s="5" t="s">
        <v>486</v>
      </c>
      <c r="E1465" s="5" t="s">
        <v>904</v>
      </c>
      <c r="F1465" s="5" t="s">
        <v>440</v>
      </c>
      <c r="G1465" s="11">
        <v>237</v>
      </c>
      <c r="H1465" s="5">
        <v>58</v>
      </c>
      <c r="I1465" s="5" t="s">
        <v>228</v>
      </c>
      <c r="J1465" s="5">
        <v>73</v>
      </c>
      <c r="K1465" s="5" t="s">
        <v>234</v>
      </c>
      <c r="L1465" s="5">
        <v>60</v>
      </c>
      <c r="M1465" s="5" t="s">
        <v>229</v>
      </c>
      <c r="N1465" s="5">
        <v>46</v>
      </c>
      <c r="O1465" s="5" t="s">
        <v>277</v>
      </c>
    </row>
    <row r="1466" spans="1:15" x14ac:dyDescent="0.25">
      <c r="A1466" s="5">
        <v>1465</v>
      </c>
      <c r="B1466" s="5" t="s">
        <v>2062</v>
      </c>
      <c r="C1466" s="5" t="s">
        <v>253</v>
      </c>
      <c r="D1466" s="5" t="s">
        <v>302</v>
      </c>
      <c r="E1466" s="5" t="s">
        <v>914</v>
      </c>
      <c r="F1466" s="5" t="s">
        <v>435</v>
      </c>
      <c r="G1466" s="11">
        <v>209</v>
      </c>
      <c r="H1466" s="5">
        <v>42</v>
      </c>
      <c r="I1466" s="5" t="s">
        <v>250</v>
      </c>
      <c r="J1466" s="5">
        <v>66</v>
      </c>
      <c r="K1466" s="5" t="s">
        <v>239</v>
      </c>
      <c r="L1466" s="5">
        <v>41</v>
      </c>
      <c r="M1466" s="5" t="s">
        <v>234</v>
      </c>
      <c r="N1466" s="5">
        <v>60</v>
      </c>
      <c r="O1466" s="5" t="s">
        <v>251</v>
      </c>
    </row>
    <row r="1467" spans="1:15" x14ac:dyDescent="0.25">
      <c r="A1467" s="5">
        <v>1466</v>
      </c>
      <c r="B1467" s="5" t="s">
        <v>2063</v>
      </c>
      <c r="C1467" s="5" t="s">
        <v>253</v>
      </c>
      <c r="D1467" s="5" t="s">
        <v>349</v>
      </c>
      <c r="E1467" s="5" t="s">
        <v>1504</v>
      </c>
      <c r="F1467" s="5" t="s">
        <v>304</v>
      </c>
      <c r="G1467" s="11">
        <v>260</v>
      </c>
      <c r="H1467" s="5">
        <v>69</v>
      </c>
      <c r="I1467" s="5" t="s">
        <v>229</v>
      </c>
      <c r="J1467" s="5">
        <v>68</v>
      </c>
      <c r="K1467" s="5" t="s">
        <v>234</v>
      </c>
      <c r="L1467" s="5">
        <v>60</v>
      </c>
      <c r="M1467" s="5" t="s">
        <v>228</v>
      </c>
      <c r="N1467" s="5">
        <v>63</v>
      </c>
      <c r="O1467" s="5" t="s">
        <v>277</v>
      </c>
    </row>
    <row r="1468" spans="1:15" x14ac:dyDescent="0.25">
      <c r="A1468" s="5">
        <v>1467</v>
      </c>
      <c r="B1468" s="5" t="s">
        <v>2064</v>
      </c>
      <c r="C1468" s="5" t="s">
        <v>223</v>
      </c>
      <c r="D1468" s="5" t="s">
        <v>422</v>
      </c>
      <c r="E1468" s="5" t="s">
        <v>2065</v>
      </c>
      <c r="F1468" s="5" t="s">
        <v>250</v>
      </c>
      <c r="G1468" s="11">
        <v>241</v>
      </c>
      <c r="H1468" s="5">
        <v>48</v>
      </c>
      <c r="I1468" s="5" t="s">
        <v>250</v>
      </c>
      <c r="J1468" s="5">
        <v>65</v>
      </c>
      <c r="K1468" s="5" t="s">
        <v>234</v>
      </c>
      <c r="L1468" s="5">
        <v>67</v>
      </c>
      <c r="M1468" s="5" t="s">
        <v>239</v>
      </c>
      <c r="N1468" s="5">
        <v>61</v>
      </c>
      <c r="O1468" s="5" t="s">
        <v>251</v>
      </c>
    </row>
    <row r="1469" spans="1:15" x14ac:dyDescent="0.25">
      <c r="A1469" s="5">
        <v>1468</v>
      </c>
      <c r="B1469" s="5" t="s">
        <v>2066</v>
      </c>
      <c r="C1469" s="5" t="s">
        <v>223</v>
      </c>
      <c r="D1469" s="5" t="s">
        <v>302</v>
      </c>
      <c r="E1469" s="5" t="s">
        <v>462</v>
      </c>
      <c r="F1469" s="5" t="s">
        <v>637</v>
      </c>
      <c r="G1469" s="11">
        <v>237</v>
      </c>
      <c r="H1469" s="5">
        <v>69</v>
      </c>
      <c r="I1469" s="5" t="s">
        <v>227</v>
      </c>
      <c r="J1469" s="5">
        <v>66</v>
      </c>
      <c r="K1469" s="5" t="s">
        <v>228</v>
      </c>
      <c r="L1469" s="5">
        <v>58</v>
      </c>
      <c r="M1469" s="5" t="s">
        <v>229</v>
      </c>
      <c r="N1469" s="5">
        <v>44</v>
      </c>
      <c r="O1469" s="5" t="s">
        <v>230</v>
      </c>
    </row>
    <row r="1470" spans="1:15" x14ac:dyDescent="0.25">
      <c r="A1470" s="5">
        <v>1469</v>
      </c>
      <c r="B1470" s="5" t="s">
        <v>2067</v>
      </c>
      <c r="C1470" s="5" t="s">
        <v>253</v>
      </c>
      <c r="D1470" s="5" t="s">
        <v>422</v>
      </c>
      <c r="E1470" s="5" t="s">
        <v>670</v>
      </c>
      <c r="F1470" s="5" t="s">
        <v>276</v>
      </c>
      <c r="G1470" s="11">
        <v>248</v>
      </c>
      <c r="H1470" s="5">
        <v>69</v>
      </c>
      <c r="I1470" s="5" t="s">
        <v>229</v>
      </c>
      <c r="J1470" s="5">
        <v>44</v>
      </c>
      <c r="K1470" s="5" t="s">
        <v>234</v>
      </c>
      <c r="L1470" s="5">
        <v>77</v>
      </c>
      <c r="M1470" s="5" t="s">
        <v>228</v>
      </c>
      <c r="N1470" s="5">
        <v>58</v>
      </c>
      <c r="O1470" s="5" t="s">
        <v>277</v>
      </c>
    </row>
    <row r="1471" spans="1:15" x14ac:dyDescent="0.25">
      <c r="A1471" s="5">
        <v>1470</v>
      </c>
      <c r="B1471" s="5" t="s">
        <v>2068</v>
      </c>
      <c r="C1471" s="5" t="s">
        <v>253</v>
      </c>
      <c r="D1471" s="5" t="s">
        <v>349</v>
      </c>
      <c r="E1471" s="5" t="s">
        <v>958</v>
      </c>
      <c r="F1471" s="5" t="s">
        <v>2069</v>
      </c>
      <c r="G1471" s="11">
        <v>212</v>
      </c>
      <c r="H1471" s="5">
        <v>60</v>
      </c>
      <c r="I1471" s="5" t="s">
        <v>234</v>
      </c>
      <c r="J1471" s="5">
        <v>62</v>
      </c>
      <c r="K1471" s="5" t="s">
        <v>240</v>
      </c>
      <c r="L1471" s="5">
        <v>47</v>
      </c>
      <c r="M1471" s="5" t="s">
        <v>227</v>
      </c>
      <c r="N1471" s="5">
        <v>43</v>
      </c>
      <c r="O1471" s="5" t="s">
        <v>366</v>
      </c>
    </row>
    <row r="1472" spans="1:15" x14ac:dyDescent="0.25">
      <c r="A1472" s="5">
        <v>1471</v>
      </c>
      <c r="B1472" s="5" t="s">
        <v>2070</v>
      </c>
      <c r="C1472" s="5" t="s">
        <v>253</v>
      </c>
      <c r="D1472" s="5" t="s">
        <v>486</v>
      </c>
      <c r="E1472" s="5" t="s">
        <v>1200</v>
      </c>
      <c r="F1472" s="5" t="s">
        <v>237</v>
      </c>
      <c r="G1472" s="11">
        <v>269</v>
      </c>
      <c r="H1472" s="5">
        <v>69</v>
      </c>
      <c r="I1472" s="5" t="s">
        <v>250</v>
      </c>
      <c r="J1472" s="5">
        <v>66</v>
      </c>
      <c r="K1472" s="5" t="s">
        <v>239</v>
      </c>
      <c r="L1472" s="5">
        <v>71</v>
      </c>
      <c r="M1472" s="5" t="s">
        <v>240</v>
      </c>
      <c r="N1472" s="5">
        <v>63</v>
      </c>
      <c r="O1472" s="5" t="s">
        <v>237</v>
      </c>
    </row>
    <row r="1473" spans="1:15" x14ac:dyDescent="0.25">
      <c r="A1473" s="5">
        <v>1472</v>
      </c>
      <c r="B1473" s="5" t="s">
        <v>2071</v>
      </c>
      <c r="C1473" s="5" t="s">
        <v>253</v>
      </c>
      <c r="D1473" s="5" t="s">
        <v>486</v>
      </c>
      <c r="E1473" s="5" t="s">
        <v>1200</v>
      </c>
      <c r="F1473" s="5" t="s">
        <v>551</v>
      </c>
      <c r="G1473" s="11">
        <v>236</v>
      </c>
      <c r="H1473" s="5">
        <v>69</v>
      </c>
      <c r="I1473" s="5" t="s">
        <v>228</v>
      </c>
      <c r="J1473" s="5">
        <v>58</v>
      </c>
      <c r="K1473" s="5" t="s">
        <v>227</v>
      </c>
      <c r="L1473" s="5">
        <v>66</v>
      </c>
      <c r="M1473" s="5" t="s">
        <v>234</v>
      </c>
      <c r="N1473" s="5">
        <v>43</v>
      </c>
      <c r="O1473" s="5" t="s">
        <v>277</v>
      </c>
    </row>
    <row r="1474" spans="1:15" x14ac:dyDescent="0.25">
      <c r="A1474" s="5">
        <v>1473</v>
      </c>
      <c r="B1474" s="5" t="s">
        <v>2072</v>
      </c>
      <c r="C1474" s="5" t="s">
        <v>223</v>
      </c>
      <c r="D1474" s="5" t="s">
        <v>372</v>
      </c>
      <c r="E1474" s="5" t="s">
        <v>702</v>
      </c>
      <c r="F1474" s="5" t="s">
        <v>245</v>
      </c>
      <c r="G1474" s="11">
        <v>268</v>
      </c>
      <c r="H1474" s="5">
        <v>69</v>
      </c>
      <c r="I1474" s="5" t="s">
        <v>228</v>
      </c>
      <c r="J1474" s="5">
        <v>75</v>
      </c>
      <c r="K1474" s="5" t="s">
        <v>229</v>
      </c>
      <c r="L1474" s="5">
        <v>60</v>
      </c>
      <c r="M1474" s="5" t="s">
        <v>227</v>
      </c>
      <c r="N1474" s="5">
        <v>64</v>
      </c>
      <c r="O1474" s="5" t="s">
        <v>230</v>
      </c>
    </row>
    <row r="1475" spans="1:15" x14ac:dyDescent="0.25">
      <c r="A1475" s="5">
        <v>1474</v>
      </c>
      <c r="B1475" s="5" t="s">
        <v>2073</v>
      </c>
      <c r="C1475" s="5" t="s">
        <v>253</v>
      </c>
      <c r="D1475" s="5" t="s">
        <v>486</v>
      </c>
      <c r="E1475" s="5" t="s">
        <v>657</v>
      </c>
      <c r="F1475" s="5" t="s">
        <v>291</v>
      </c>
      <c r="G1475" s="11">
        <v>210</v>
      </c>
      <c r="H1475" s="5">
        <v>49</v>
      </c>
      <c r="I1475" s="5" t="s">
        <v>227</v>
      </c>
      <c r="J1475" s="5">
        <v>55</v>
      </c>
      <c r="K1475" s="5" t="s">
        <v>228</v>
      </c>
      <c r="L1475" s="5">
        <v>60</v>
      </c>
      <c r="M1475" s="5" t="s">
        <v>229</v>
      </c>
      <c r="N1475" s="5">
        <v>46</v>
      </c>
      <c r="O1475" s="5" t="s">
        <v>291</v>
      </c>
    </row>
    <row r="1476" spans="1:15" x14ac:dyDescent="0.25">
      <c r="A1476" s="5">
        <v>1475</v>
      </c>
      <c r="B1476" s="5" t="s">
        <v>2074</v>
      </c>
      <c r="C1476" s="5" t="s">
        <v>253</v>
      </c>
      <c r="D1476" s="5" t="s">
        <v>340</v>
      </c>
      <c r="E1476" s="5" t="s">
        <v>997</v>
      </c>
      <c r="F1476" s="5" t="s">
        <v>237</v>
      </c>
      <c r="G1476" s="11">
        <v>238</v>
      </c>
      <c r="H1476" s="5">
        <v>59</v>
      </c>
      <c r="I1476" s="5" t="s">
        <v>240</v>
      </c>
      <c r="J1476" s="5">
        <v>51</v>
      </c>
      <c r="K1476" s="5" t="s">
        <v>239</v>
      </c>
      <c r="L1476" s="5">
        <v>67</v>
      </c>
      <c r="M1476" s="5" t="s">
        <v>238</v>
      </c>
      <c r="N1476" s="5">
        <v>61</v>
      </c>
      <c r="O1476" s="5" t="s">
        <v>237</v>
      </c>
    </row>
    <row r="1477" spans="1:15" x14ac:dyDescent="0.25">
      <c r="A1477" s="5">
        <v>1476</v>
      </c>
      <c r="B1477" s="5" t="s">
        <v>2075</v>
      </c>
      <c r="C1477" s="5" t="s">
        <v>253</v>
      </c>
      <c r="D1477" s="5" t="s">
        <v>372</v>
      </c>
      <c r="E1477" s="5" t="s">
        <v>685</v>
      </c>
      <c r="F1477" s="5" t="s">
        <v>249</v>
      </c>
      <c r="G1477" s="11">
        <v>245</v>
      </c>
      <c r="H1477" s="5">
        <v>61</v>
      </c>
      <c r="I1477" s="5" t="s">
        <v>250</v>
      </c>
      <c r="J1477" s="5">
        <v>68</v>
      </c>
      <c r="K1477" s="5" t="s">
        <v>239</v>
      </c>
      <c r="L1477" s="5">
        <v>71</v>
      </c>
      <c r="M1477" s="5" t="s">
        <v>234</v>
      </c>
      <c r="N1477" s="5">
        <v>45</v>
      </c>
      <c r="O1477" s="5" t="s">
        <v>251</v>
      </c>
    </row>
    <row r="1478" spans="1:15" x14ac:dyDescent="0.25">
      <c r="A1478" s="5">
        <v>1477</v>
      </c>
      <c r="B1478" s="5" t="s">
        <v>2076</v>
      </c>
      <c r="C1478" s="5" t="s">
        <v>223</v>
      </c>
      <c r="D1478" s="5" t="s">
        <v>422</v>
      </c>
      <c r="E1478" s="5" t="s">
        <v>584</v>
      </c>
      <c r="F1478" s="5" t="s">
        <v>642</v>
      </c>
      <c r="G1478" s="11">
        <v>210</v>
      </c>
      <c r="H1478" s="5">
        <v>50</v>
      </c>
      <c r="I1478" s="5" t="s">
        <v>250</v>
      </c>
      <c r="J1478" s="5">
        <v>47</v>
      </c>
      <c r="K1478" s="5" t="s">
        <v>239</v>
      </c>
      <c r="L1478" s="5">
        <v>58</v>
      </c>
      <c r="M1478" s="5" t="s">
        <v>234</v>
      </c>
      <c r="N1478" s="5">
        <v>55</v>
      </c>
      <c r="O1478" s="5" t="s">
        <v>257</v>
      </c>
    </row>
    <row r="1479" spans="1:15" x14ac:dyDescent="0.25">
      <c r="A1479" s="5">
        <v>1478</v>
      </c>
      <c r="B1479" s="5" t="s">
        <v>2077</v>
      </c>
      <c r="C1479" s="5" t="s">
        <v>223</v>
      </c>
      <c r="D1479" s="5" t="s">
        <v>422</v>
      </c>
      <c r="E1479" s="5" t="s">
        <v>445</v>
      </c>
      <c r="F1479" s="5" t="s">
        <v>279</v>
      </c>
      <c r="G1479" s="11">
        <v>215</v>
      </c>
      <c r="H1479" s="5">
        <v>55</v>
      </c>
      <c r="I1479" s="5" t="s">
        <v>227</v>
      </c>
      <c r="J1479" s="5">
        <v>42</v>
      </c>
      <c r="K1479" s="5" t="s">
        <v>234</v>
      </c>
      <c r="L1479" s="5">
        <v>72</v>
      </c>
      <c r="M1479" s="5" t="s">
        <v>229</v>
      </c>
      <c r="N1479" s="5">
        <v>46</v>
      </c>
      <c r="O1479" s="5" t="s">
        <v>257</v>
      </c>
    </row>
    <row r="1480" spans="1:15" x14ac:dyDescent="0.25">
      <c r="A1480" s="5">
        <v>1479</v>
      </c>
      <c r="B1480" s="5" t="s">
        <v>2078</v>
      </c>
      <c r="C1480" s="5" t="s">
        <v>253</v>
      </c>
      <c r="D1480" s="5" t="s">
        <v>486</v>
      </c>
      <c r="E1480" s="5" t="s">
        <v>624</v>
      </c>
      <c r="F1480" s="5" t="s">
        <v>226</v>
      </c>
      <c r="G1480" s="11">
        <v>205</v>
      </c>
      <c r="H1480" s="5">
        <v>57</v>
      </c>
      <c r="I1480" s="5" t="s">
        <v>227</v>
      </c>
      <c r="J1480" s="5">
        <v>60</v>
      </c>
      <c r="K1480" s="5" t="s">
        <v>228</v>
      </c>
      <c r="L1480" s="5">
        <v>42</v>
      </c>
      <c r="M1480" s="5" t="s">
        <v>229</v>
      </c>
      <c r="N1480" s="5">
        <v>46</v>
      </c>
      <c r="O1480" s="5" t="s">
        <v>230</v>
      </c>
    </row>
    <row r="1481" spans="1:15" x14ac:dyDescent="0.25">
      <c r="A1481" s="5">
        <v>1480</v>
      </c>
      <c r="B1481" s="5" t="s">
        <v>2079</v>
      </c>
      <c r="C1481" s="5" t="s">
        <v>223</v>
      </c>
      <c r="D1481" s="5" t="s">
        <v>302</v>
      </c>
      <c r="E1481" s="5" t="s">
        <v>602</v>
      </c>
      <c r="F1481" s="5" t="s">
        <v>250</v>
      </c>
      <c r="G1481" s="11">
        <v>249</v>
      </c>
      <c r="H1481" s="5">
        <v>54</v>
      </c>
      <c r="I1481" s="5" t="s">
        <v>250</v>
      </c>
      <c r="J1481" s="5">
        <v>62</v>
      </c>
      <c r="K1481" s="5" t="s">
        <v>239</v>
      </c>
      <c r="L1481" s="5">
        <v>70</v>
      </c>
      <c r="M1481" s="5" t="s">
        <v>234</v>
      </c>
      <c r="N1481" s="5">
        <v>63</v>
      </c>
      <c r="O1481" s="5" t="s">
        <v>251</v>
      </c>
    </row>
    <row r="1482" spans="1:15" x14ac:dyDescent="0.25">
      <c r="A1482" s="5">
        <v>1481</v>
      </c>
      <c r="B1482" s="5" t="s">
        <v>2080</v>
      </c>
      <c r="C1482" s="5" t="s">
        <v>223</v>
      </c>
      <c r="D1482" s="5" t="s">
        <v>422</v>
      </c>
      <c r="E1482" s="5" t="s">
        <v>489</v>
      </c>
      <c r="F1482" s="5" t="s">
        <v>250</v>
      </c>
      <c r="G1482" s="11">
        <v>286</v>
      </c>
      <c r="H1482" s="5">
        <v>77</v>
      </c>
      <c r="I1482" s="5" t="s">
        <v>250</v>
      </c>
      <c r="J1482" s="5">
        <v>76</v>
      </c>
      <c r="K1482" s="5" t="s">
        <v>239</v>
      </c>
      <c r="L1482" s="5">
        <v>81</v>
      </c>
      <c r="M1482" s="5" t="s">
        <v>234</v>
      </c>
      <c r="N1482" s="5">
        <v>52</v>
      </c>
      <c r="O1482" s="5" t="s">
        <v>251</v>
      </c>
    </row>
    <row r="1483" spans="1:15" x14ac:dyDescent="0.25">
      <c r="A1483" s="5">
        <v>1482</v>
      </c>
      <c r="B1483" s="5" t="s">
        <v>2081</v>
      </c>
      <c r="C1483" s="5" t="s">
        <v>223</v>
      </c>
      <c r="D1483" s="5" t="s">
        <v>302</v>
      </c>
      <c r="E1483" s="5" t="s">
        <v>645</v>
      </c>
      <c r="F1483" s="5" t="s">
        <v>279</v>
      </c>
      <c r="G1483" s="11">
        <v>213</v>
      </c>
      <c r="H1483" s="5">
        <v>76</v>
      </c>
      <c r="I1483" s="5" t="s">
        <v>228</v>
      </c>
      <c r="J1483" s="5">
        <v>43</v>
      </c>
      <c r="K1483" s="5" t="s">
        <v>234</v>
      </c>
      <c r="L1483" s="5">
        <v>46</v>
      </c>
      <c r="M1483" s="5" t="s">
        <v>229</v>
      </c>
      <c r="N1483" s="5">
        <v>48</v>
      </c>
      <c r="O1483" s="5" t="s">
        <v>257</v>
      </c>
    </row>
    <row r="1484" spans="1:15" x14ac:dyDescent="0.25">
      <c r="A1484" s="5">
        <v>1483</v>
      </c>
      <c r="B1484" s="5" t="s">
        <v>2082</v>
      </c>
      <c r="C1484" s="5" t="s">
        <v>253</v>
      </c>
      <c r="D1484" s="5" t="s">
        <v>486</v>
      </c>
      <c r="E1484" s="5" t="s">
        <v>657</v>
      </c>
      <c r="F1484" s="5" t="s">
        <v>1438</v>
      </c>
      <c r="G1484" s="11">
        <v>213</v>
      </c>
      <c r="H1484" s="5">
        <v>77</v>
      </c>
      <c r="I1484" s="5" t="s">
        <v>250</v>
      </c>
      <c r="J1484" s="5">
        <v>44</v>
      </c>
      <c r="K1484" s="5" t="s">
        <v>442</v>
      </c>
      <c r="L1484" s="5">
        <v>48</v>
      </c>
      <c r="M1484" s="5" t="s">
        <v>234</v>
      </c>
      <c r="N1484" s="5">
        <v>44</v>
      </c>
      <c r="O1484" s="5" t="s">
        <v>366</v>
      </c>
    </row>
    <row r="1485" spans="1:15" x14ac:dyDescent="0.25">
      <c r="A1485" s="5">
        <v>1484</v>
      </c>
      <c r="B1485" s="5" t="s">
        <v>2083</v>
      </c>
      <c r="C1485" s="5" t="s">
        <v>253</v>
      </c>
      <c r="D1485" s="5" t="s">
        <v>486</v>
      </c>
      <c r="E1485" s="5" t="s">
        <v>487</v>
      </c>
      <c r="F1485" s="5" t="s">
        <v>226</v>
      </c>
      <c r="G1485" s="11">
        <v>283</v>
      </c>
      <c r="H1485" s="5">
        <v>73</v>
      </c>
      <c r="I1485" s="5" t="s">
        <v>227</v>
      </c>
      <c r="J1485" s="5">
        <v>72</v>
      </c>
      <c r="K1485" s="5" t="s">
        <v>228</v>
      </c>
      <c r="L1485" s="5">
        <v>74</v>
      </c>
      <c r="M1485" s="5" t="s">
        <v>229</v>
      </c>
      <c r="N1485" s="5">
        <v>64</v>
      </c>
      <c r="O1485" s="5" t="s">
        <v>230</v>
      </c>
    </row>
    <row r="1486" spans="1:15" x14ac:dyDescent="0.25">
      <c r="A1486" s="5">
        <v>1485</v>
      </c>
      <c r="B1486" s="5" t="s">
        <v>2084</v>
      </c>
      <c r="C1486" s="5" t="s">
        <v>253</v>
      </c>
      <c r="D1486" s="5" t="s">
        <v>340</v>
      </c>
      <c r="E1486" s="5" t="s">
        <v>503</v>
      </c>
      <c r="F1486" s="5" t="s">
        <v>365</v>
      </c>
      <c r="G1486" s="11">
        <v>215</v>
      </c>
      <c r="H1486" s="5">
        <v>45</v>
      </c>
      <c r="I1486" s="5" t="s">
        <v>250</v>
      </c>
      <c r="J1486" s="5">
        <v>44</v>
      </c>
      <c r="K1486" s="5" t="s">
        <v>239</v>
      </c>
      <c r="L1486" s="5">
        <v>51</v>
      </c>
      <c r="M1486" s="5" t="s">
        <v>234</v>
      </c>
      <c r="N1486" s="5">
        <v>75</v>
      </c>
      <c r="O1486" s="5" t="s">
        <v>366</v>
      </c>
    </row>
    <row r="1487" spans="1:15" x14ac:dyDescent="0.25">
      <c r="A1487" s="5">
        <v>1486</v>
      </c>
      <c r="B1487" s="5" t="s">
        <v>2085</v>
      </c>
      <c r="C1487" s="5" t="s">
        <v>253</v>
      </c>
      <c r="D1487" s="5" t="s">
        <v>486</v>
      </c>
      <c r="E1487" s="5" t="s">
        <v>487</v>
      </c>
      <c r="F1487" s="5" t="s">
        <v>250</v>
      </c>
      <c r="G1487" s="11">
        <v>227</v>
      </c>
      <c r="H1487" s="5">
        <v>49</v>
      </c>
      <c r="I1487" s="5" t="s">
        <v>250</v>
      </c>
      <c r="J1487" s="5">
        <v>58</v>
      </c>
      <c r="K1487" s="5" t="s">
        <v>239</v>
      </c>
      <c r="L1487" s="5">
        <v>70</v>
      </c>
      <c r="M1487" s="5" t="s">
        <v>234</v>
      </c>
      <c r="N1487" s="5">
        <v>50</v>
      </c>
      <c r="O1487" s="5" t="s">
        <v>251</v>
      </c>
    </row>
    <row r="1488" spans="1:15" x14ac:dyDescent="0.25">
      <c r="A1488" s="5">
        <v>1487</v>
      </c>
      <c r="B1488" s="5" t="s">
        <v>2086</v>
      </c>
      <c r="C1488" s="5" t="s">
        <v>223</v>
      </c>
      <c r="D1488" s="5" t="s">
        <v>422</v>
      </c>
      <c r="E1488" s="5" t="s">
        <v>477</v>
      </c>
      <c r="F1488" s="5" t="s">
        <v>237</v>
      </c>
      <c r="G1488" s="11">
        <v>230</v>
      </c>
      <c r="H1488" s="5">
        <v>54</v>
      </c>
      <c r="I1488" s="5" t="s">
        <v>239</v>
      </c>
      <c r="J1488" s="5">
        <v>51</v>
      </c>
      <c r="K1488" s="5" t="s">
        <v>238</v>
      </c>
      <c r="L1488" s="5">
        <v>68</v>
      </c>
      <c r="M1488" s="5" t="s">
        <v>240</v>
      </c>
      <c r="N1488" s="5">
        <v>57</v>
      </c>
      <c r="O1488" s="5" t="s">
        <v>237</v>
      </c>
    </row>
    <row r="1489" spans="1:15" x14ac:dyDescent="0.25">
      <c r="A1489" s="5">
        <v>1488</v>
      </c>
      <c r="B1489" s="5" t="s">
        <v>2087</v>
      </c>
      <c r="C1489" s="5" t="s">
        <v>253</v>
      </c>
      <c r="D1489" s="5" t="s">
        <v>302</v>
      </c>
      <c r="E1489" s="5" t="s">
        <v>2088</v>
      </c>
      <c r="F1489" s="5" t="s">
        <v>435</v>
      </c>
      <c r="G1489" s="11">
        <v>226</v>
      </c>
      <c r="H1489" s="5">
        <v>34</v>
      </c>
      <c r="I1489" s="5" t="s">
        <v>250</v>
      </c>
      <c r="J1489" s="5">
        <v>63</v>
      </c>
      <c r="K1489" s="5" t="s">
        <v>239</v>
      </c>
      <c r="L1489" s="5">
        <v>67</v>
      </c>
      <c r="M1489" s="5" t="s">
        <v>234</v>
      </c>
      <c r="N1489" s="5">
        <v>62</v>
      </c>
      <c r="O1489" s="5" t="s">
        <v>251</v>
      </c>
    </row>
    <row r="1490" spans="1:15" x14ac:dyDescent="0.25">
      <c r="A1490" s="5">
        <v>1489</v>
      </c>
      <c r="B1490" s="5" t="s">
        <v>2089</v>
      </c>
      <c r="C1490" s="5" t="s">
        <v>253</v>
      </c>
      <c r="D1490" s="5" t="s">
        <v>422</v>
      </c>
      <c r="E1490" s="5" t="s">
        <v>450</v>
      </c>
      <c r="F1490" s="5" t="s">
        <v>249</v>
      </c>
      <c r="G1490" s="11">
        <v>216</v>
      </c>
      <c r="H1490" s="5">
        <v>43</v>
      </c>
      <c r="I1490" s="5" t="s">
        <v>238</v>
      </c>
      <c r="J1490" s="5">
        <v>43</v>
      </c>
      <c r="K1490" s="5" t="s">
        <v>239</v>
      </c>
      <c r="L1490" s="5">
        <v>66</v>
      </c>
      <c r="M1490" s="5" t="s">
        <v>240</v>
      </c>
      <c r="N1490" s="5">
        <v>64</v>
      </c>
      <c r="O1490" s="5" t="s">
        <v>251</v>
      </c>
    </row>
    <row r="1491" spans="1:15" x14ac:dyDescent="0.25">
      <c r="A1491" s="5">
        <v>1490</v>
      </c>
      <c r="B1491" s="5" t="s">
        <v>2090</v>
      </c>
      <c r="C1491" s="5" t="s">
        <v>223</v>
      </c>
      <c r="D1491" s="5" t="s">
        <v>286</v>
      </c>
      <c r="E1491" s="5" t="s">
        <v>398</v>
      </c>
      <c r="F1491" s="5" t="s">
        <v>335</v>
      </c>
      <c r="G1491" s="11">
        <v>214</v>
      </c>
      <c r="H1491" s="5">
        <v>59</v>
      </c>
      <c r="I1491" s="5" t="s">
        <v>234</v>
      </c>
      <c r="J1491" s="5">
        <v>67</v>
      </c>
      <c r="K1491" s="5" t="s">
        <v>320</v>
      </c>
      <c r="L1491" s="5">
        <v>37</v>
      </c>
      <c r="M1491" s="5" t="s">
        <v>240</v>
      </c>
      <c r="N1491" s="5">
        <v>51</v>
      </c>
      <c r="O1491" s="5" t="s">
        <v>266</v>
      </c>
    </row>
    <row r="1492" spans="1:15" x14ac:dyDescent="0.25">
      <c r="A1492" s="5">
        <v>1491</v>
      </c>
      <c r="B1492" s="5" t="s">
        <v>2091</v>
      </c>
      <c r="C1492" s="5" t="s">
        <v>253</v>
      </c>
      <c r="D1492" s="5" t="s">
        <v>486</v>
      </c>
      <c r="E1492" s="5" t="s">
        <v>487</v>
      </c>
      <c r="F1492" s="5" t="s">
        <v>250</v>
      </c>
      <c r="G1492" s="11">
        <v>216</v>
      </c>
      <c r="H1492" s="5">
        <v>74</v>
      </c>
      <c r="I1492" s="5" t="s">
        <v>250</v>
      </c>
      <c r="J1492" s="5">
        <v>53</v>
      </c>
      <c r="K1492" s="5" t="s">
        <v>239</v>
      </c>
      <c r="L1492" s="5">
        <v>44</v>
      </c>
      <c r="M1492" s="5" t="s">
        <v>234</v>
      </c>
      <c r="N1492" s="5">
        <v>45</v>
      </c>
      <c r="O1492" s="5" t="s">
        <v>251</v>
      </c>
    </row>
    <row r="1493" spans="1:15" x14ac:dyDescent="0.25">
      <c r="A1493" s="5">
        <v>1492</v>
      </c>
      <c r="B1493" s="5" t="s">
        <v>2092</v>
      </c>
      <c r="C1493" s="5" t="s">
        <v>253</v>
      </c>
      <c r="D1493" s="5" t="s">
        <v>486</v>
      </c>
      <c r="E1493" s="5" t="s">
        <v>487</v>
      </c>
      <c r="F1493" s="5" t="s">
        <v>250</v>
      </c>
      <c r="G1493" s="11">
        <v>216</v>
      </c>
      <c r="H1493" s="5">
        <v>48</v>
      </c>
      <c r="I1493" s="5" t="s">
        <v>250</v>
      </c>
      <c r="J1493" s="5">
        <v>63</v>
      </c>
      <c r="K1493" s="5" t="s">
        <v>239</v>
      </c>
      <c r="L1493" s="5">
        <v>48</v>
      </c>
      <c r="M1493" s="5" t="s">
        <v>234</v>
      </c>
      <c r="N1493" s="5">
        <v>57</v>
      </c>
      <c r="O1493" s="5" t="s">
        <v>251</v>
      </c>
    </row>
    <row r="1494" spans="1:15" x14ac:dyDescent="0.25">
      <c r="A1494" s="5">
        <v>1493</v>
      </c>
      <c r="B1494" s="5" t="s">
        <v>2093</v>
      </c>
      <c r="C1494" s="5" t="s">
        <v>253</v>
      </c>
      <c r="D1494" s="5" t="s">
        <v>425</v>
      </c>
      <c r="E1494" s="5" t="s">
        <v>1046</v>
      </c>
      <c r="F1494" s="5" t="s">
        <v>1455</v>
      </c>
      <c r="G1494" s="11">
        <v>242</v>
      </c>
      <c r="H1494" s="5">
        <v>74</v>
      </c>
      <c r="I1494" s="5" t="s">
        <v>234</v>
      </c>
      <c r="J1494" s="5">
        <v>71</v>
      </c>
      <c r="K1494" s="5" t="s">
        <v>228</v>
      </c>
      <c r="L1494" s="5">
        <v>51</v>
      </c>
      <c r="M1494" s="5" t="s">
        <v>229</v>
      </c>
      <c r="N1494" s="5">
        <v>46</v>
      </c>
      <c r="O1494" s="5" t="s">
        <v>277</v>
      </c>
    </row>
    <row r="1495" spans="1:15" x14ac:dyDescent="0.25">
      <c r="A1495" s="5">
        <v>1494</v>
      </c>
      <c r="B1495" s="5" t="s">
        <v>2094</v>
      </c>
      <c r="C1495" s="5" t="s">
        <v>253</v>
      </c>
      <c r="D1495" s="5" t="s">
        <v>302</v>
      </c>
      <c r="E1495" s="5" t="s">
        <v>1191</v>
      </c>
      <c r="F1495" s="5" t="s">
        <v>249</v>
      </c>
      <c r="G1495" s="11">
        <v>215</v>
      </c>
      <c r="H1495" s="5">
        <v>65</v>
      </c>
      <c r="I1495" s="5" t="s">
        <v>250</v>
      </c>
      <c r="J1495" s="5">
        <v>55</v>
      </c>
      <c r="K1495" s="5" t="s">
        <v>234</v>
      </c>
      <c r="L1495" s="5">
        <v>52</v>
      </c>
      <c r="M1495" s="5" t="s">
        <v>239</v>
      </c>
      <c r="N1495" s="5">
        <v>43</v>
      </c>
      <c r="O1495" s="5" t="s">
        <v>251</v>
      </c>
    </row>
    <row r="1496" spans="1:15" x14ac:dyDescent="0.25">
      <c r="A1496" s="5">
        <v>1495</v>
      </c>
      <c r="B1496" s="5" t="s">
        <v>2095</v>
      </c>
      <c r="C1496" s="5" t="s">
        <v>223</v>
      </c>
      <c r="D1496" s="5" t="s">
        <v>340</v>
      </c>
      <c r="E1496" s="5" t="s">
        <v>997</v>
      </c>
      <c r="F1496" s="5" t="s">
        <v>815</v>
      </c>
      <c r="G1496" s="11">
        <v>217</v>
      </c>
      <c r="H1496" s="5">
        <v>62</v>
      </c>
      <c r="I1496" s="5" t="s">
        <v>234</v>
      </c>
      <c r="J1496" s="5">
        <v>60</v>
      </c>
      <c r="K1496" s="5" t="s">
        <v>250</v>
      </c>
      <c r="L1496" s="5">
        <v>50</v>
      </c>
      <c r="M1496" s="5" t="s">
        <v>239</v>
      </c>
      <c r="N1496" s="5">
        <v>45</v>
      </c>
      <c r="O1496" s="5" t="s">
        <v>366</v>
      </c>
    </row>
    <row r="1497" spans="1:15" x14ac:dyDescent="0.25">
      <c r="A1497" s="5">
        <v>1496</v>
      </c>
      <c r="B1497" s="5" t="s">
        <v>2096</v>
      </c>
      <c r="C1497" s="5" t="s">
        <v>253</v>
      </c>
      <c r="D1497" s="5" t="s">
        <v>247</v>
      </c>
      <c r="E1497" s="5" t="s">
        <v>2097</v>
      </c>
      <c r="F1497" s="5" t="s">
        <v>250</v>
      </c>
      <c r="G1497" s="11">
        <v>236</v>
      </c>
      <c r="H1497" s="5">
        <v>50</v>
      </c>
      <c r="I1497" s="5" t="s">
        <v>442</v>
      </c>
      <c r="J1497" s="5">
        <v>57</v>
      </c>
      <c r="K1497" s="5" t="s">
        <v>250</v>
      </c>
      <c r="L1497" s="5">
        <v>64</v>
      </c>
      <c r="M1497" s="5" t="s">
        <v>234</v>
      </c>
      <c r="N1497" s="5">
        <v>65</v>
      </c>
      <c r="O1497" s="5" t="s">
        <v>251</v>
      </c>
    </row>
    <row r="1498" spans="1:15" x14ac:dyDescent="0.25">
      <c r="A1498" s="5">
        <v>1497</v>
      </c>
      <c r="B1498" s="5" t="s">
        <v>2098</v>
      </c>
      <c r="C1498" s="5" t="s">
        <v>223</v>
      </c>
      <c r="D1498" s="5" t="s">
        <v>486</v>
      </c>
      <c r="E1498" s="5" t="s">
        <v>698</v>
      </c>
      <c r="F1498" s="5" t="s">
        <v>250</v>
      </c>
      <c r="G1498" s="11">
        <v>242</v>
      </c>
      <c r="H1498" s="5">
        <v>45</v>
      </c>
      <c r="I1498" s="5" t="s">
        <v>250</v>
      </c>
      <c r="J1498" s="5">
        <v>66</v>
      </c>
      <c r="K1498" s="5" t="s">
        <v>239</v>
      </c>
      <c r="L1498" s="5">
        <v>66</v>
      </c>
      <c r="M1498" s="5" t="s">
        <v>234</v>
      </c>
      <c r="N1498" s="5">
        <v>65</v>
      </c>
      <c r="O1498" s="5" t="s">
        <v>251</v>
      </c>
    </row>
    <row r="1499" spans="1:15" x14ac:dyDescent="0.25">
      <c r="A1499" s="5">
        <v>1498</v>
      </c>
      <c r="B1499" s="5" t="s">
        <v>2099</v>
      </c>
      <c r="C1499" s="5" t="s">
        <v>223</v>
      </c>
      <c r="D1499" s="5" t="s">
        <v>486</v>
      </c>
      <c r="E1499" s="5" t="s">
        <v>698</v>
      </c>
      <c r="F1499" s="5" t="s">
        <v>250</v>
      </c>
      <c r="G1499" s="11">
        <v>245</v>
      </c>
      <c r="H1499" s="5">
        <v>46</v>
      </c>
      <c r="I1499" s="5" t="s">
        <v>234</v>
      </c>
      <c r="J1499" s="5">
        <v>52</v>
      </c>
      <c r="K1499" s="5" t="s">
        <v>250</v>
      </c>
      <c r="L1499" s="5">
        <v>67</v>
      </c>
      <c r="M1499" s="5" t="s">
        <v>239</v>
      </c>
      <c r="N1499" s="5">
        <v>80</v>
      </c>
      <c r="O1499" s="5" t="s">
        <v>251</v>
      </c>
    </row>
    <row r="1500" spans="1:15" x14ac:dyDescent="0.25">
      <c r="A1500" s="5">
        <v>1499</v>
      </c>
      <c r="B1500" s="5" t="s">
        <v>2100</v>
      </c>
      <c r="C1500" s="5" t="s">
        <v>223</v>
      </c>
      <c r="D1500" s="5" t="s">
        <v>486</v>
      </c>
      <c r="E1500" s="5" t="s">
        <v>698</v>
      </c>
      <c r="F1500" s="5" t="s">
        <v>237</v>
      </c>
      <c r="G1500" s="11">
        <v>231</v>
      </c>
      <c r="H1500" s="5">
        <v>43</v>
      </c>
      <c r="I1500" s="5" t="s">
        <v>238</v>
      </c>
      <c r="J1500" s="5">
        <v>46</v>
      </c>
      <c r="K1500" s="5" t="s">
        <v>239</v>
      </c>
      <c r="L1500" s="5">
        <v>81</v>
      </c>
      <c r="M1500" s="5" t="s">
        <v>240</v>
      </c>
      <c r="N1500" s="5">
        <v>61</v>
      </c>
      <c r="O1500" s="5" t="s">
        <v>237</v>
      </c>
    </row>
    <row r="1501" spans="1:15" x14ac:dyDescent="0.25">
      <c r="A1501" s="5">
        <v>1500</v>
      </c>
      <c r="B1501" s="5" t="s">
        <v>2101</v>
      </c>
      <c r="C1501" s="5" t="s">
        <v>223</v>
      </c>
      <c r="D1501" s="5" t="s">
        <v>1461</v>
      </c>
      <c r="E1501" s="5" t="s">
        <v>1138</v>
      </c>
      <c r="F1501" s="5" t="s">
        <v>435</v>
      </c>
      <c r="G1501" s="11">
        <v>237</v>
      </c>
      <c r="H1501" s="5">
        <v>37</v>
      </c>
      <c r="I1501" s="5" t="s">
        <v>320</v>
      </c>
      <c r="J1501" s="5">
        <v>64</v>
      </c>
      <c r="K1501" s="5" t="s">
        <v>250</v>
      </c>
      <c r="L1501" s="5">
        <v>64</v>
      </c>
      <c r="M1501" s="5" t="s">
        <v>234</v>
      </c>
      <c r="N1501" s="5">
        <v>72</v>
      </c>
      <c r="O1501" s="5" t="s">
        <v>251</v>
      </c>
    </row>
    <row r="1502" spans="1:15" x14ac:dyDescent="0.25">
      <c r="A1502" s="5">
        <v>1501</v>
      </c>
      <c r="B1502" s="5" t="s">
        <v>2102</v>
      </c>
      <c r="C1502" s="5" t="s">
        <v>253</v>
      </c>
      <c r="D1502" s="5" t="s">
        <v>422</v>
      </c>
      <c r="E1502" s="5" t="s">
        <v>450</v>
      </c>
      <c r="F1502" s="5" t="s">
        <v>535</v>
      </c>
      <c r="G1502" s="11">
        <v>227</v>
      </c>
      <c r="H1502" s="5">
        <v>43</v>
      </c>
      <c r="I1502" s="5" t="s">
        <v>227</v>
      </c>
      <c r="J1502" s="5">
        <v>57</v>
      </c>
      <c r="K1502" s="5" t="s">
        <v>228</v>
      </c>
      <c r="L1502" s="5">
        <v>65</v>
      </c>
      <c r="M1502" s="5" t="s">
        <v>229</v>
      </c>
      <c r="N1502" s="5">
        <v>62</v>
      </c>
      <c r="O1502" s="5" t="s">
        <v>257</v>
      </c>
    </row>
    <row r="1503" spans="1:15" x14ac:dyDescent="0.25">
      <c r="A1503" s="5">
        <v>1502</v>
      </c>
      <c r="B1503" s="5" t="s">
        <v>2103</v>
      </c>
      <c r="C1503" s="5" t="s">
        <v>253</v>
      </c>
      <c r="D1503" s="5" t="s">
        <v>486</v>
      </c>
      <c r="E1503" s="5" t="s">
        <v>1200</v>
      </c>
      <c r="F1503" s="5" t="s">
        <v>226</v>
      </c>
      <c r="G1503" s="11">
        <v>224</v>
      </c>
      <c r="H1503" s="5">
        <v>73</v>
      </c>
      <c r="I1503" s="5" t="s">
        <v>228</v>
      </c>
      <c r="J1503" s="5">
        <v>45</v>
      </c>
      <c r="K1503" s="5" t="s">
        <v>227</v>
      </c>
      <c r="L1503" s="5">
        <v>65</v>
      </c>
      <c r="M1503" s="5" t="s">
        <v>229</v>
      </c>
      <c r="N1503" s="5">
        <v>41</v>
      </c>
      <c r="O1503" s="5" t="s">
        <v>230</v>
      </c>
    </row>
    <row r="1504" spans="1:15" x14ac:dyDescent="0.25">
      <c r="A1504" s="5">
        <v>1503</v>
      </c>
      <c r="B1504" s="5" t="s">
        <v>2104</v>
      </c>
      <c r="C1504" s="5" t="s">
        <v>253</v>
      </c>
      <c r="D1504" s="5" t="s">
        <v>422</v>
      </c>
      <c r="E1504" s="5" t="s">
        <v>660</v>
      </c>
      <c r="F1504" s="5" t="s">
        <v>237</v>
      </c>
      <c r="G1504" s="11">
        <v>240</v>
      </c>
      <c r="H1504" s="5">
        <v>47</v>
      </c>
      <c r="I1504" s="5" t="s">
        <v>238</v>
      </c>
      <c r="J1504" s="5">
        <v>61</v>
      </c>
      <c r="K1504" s="5" t="s">
        <v>239</v>
      </c>
      <c r="L1504" s="5">
        <v>64</v>
      </c>
      <c r="M1504" s="5" t="s">
        <v>240</v>
      </c>
      <c r="N1504" s="5">
        <v>68</v>
      </c>
      <c r="O1504" s="5" t="s">
        <v>237</v>
      </c>
    </row>
    <row r="1505" spans="1:15" x14ac:dyDescent="0.25">
      <c r="A1505" s="5">
        <v>1504</v>
      </c>
      <c r="B1505" s="5" t="s">
        <v>2105</v>
      </c>
      <c r="C1505" s="5" t="s">
        <v>253</v>
      </c>
      <c r="D1505" s="5" t="s">
        <v>486</v>
      </c>
      <c r="E1505" s="5" t="s">
        <v>1200</v>
      </c>
      <c r="F1505" s="5" t="s">
        <v>250</v>
      </c>
      <c r="G1505" s="11">
        <v>260</v>
      </c>
      <c r="H1505" s="5">
        <v>76</v>
      </c>
      <c r="I1505" s="5" t="s">
        <v>250</v>
      </c>
      <c r="J1505" s="5">
        <v>66</v>
      </c>
      <c r="K1505" s="5" t="s">
        <v>239</v>
      </c>
      <c r="L1505" s="5">
        <v>66</v>
      </c>
      <c r="M1505" s="5" t="s">
        <v>234</v>
      </c>
      <c r="N1505" s="5">
        <v>52</v>
      </c>
      <c r="O1505" s="5" t="s">
        <v>251</v>
      </c>
    </row>
    <row r="1506" spans="1:15" x14ac:dyDescent="0.25">
      <c r="A1506" s="5">
        <v>1505</v>
      </c>
      <c r="B1506" s="5" t="s">
        <v>2106</v>
      </c>
      <c r="C1506" s="5" t="s">
        <v>223</v>
      </c>
      <c r="D1506" s="5" t="s">
        <v>340</v>
      </c>
      <c r="E1506" s="5" t="s">
        <v>997</v>
      </c>
      <c r="F1506" s="5" t="s">
        <v>250</v>
      </c>
      <c r="G1506" s="11">
        <v>222</v>
      </c>
      <c r="H1506" s="5">
        <v>51</v>
      </c>
      <c r="I1506" s="5" t="s">
        <v>401</v>
      </c>
      <c r="J1506" s="5">
        <v>66</v>
      </c>
      <c r="K1506" s="5" t="s">
        <v>250</v>
      </c>
      <c r="L1506" s="5">
        <v>54</v>
      </c>
      <c r="M1506" s="5" t="s">
        <v>234</v>
      </c>
      <c r="N1506" s="5">
        <v>51</v>
      </c>
      <c r="O1506" s="5" t="s">
        <v>251</v>
      </c>
    </row>
    <row r="1507" spans="1:15" x14ac:dyDescent="0.25">
      <c r="A1507" s="5">
        <v>1506</v>
      </c>
      <c r="B1507" s="5" t="s">
        <v>2107</v>
      </c>
      <c r="C1507" s="5" t="s">
        <v>253</v>
      </c>
      <c r="D1507" s="5" t="s">
        <v>1689</v>
      </c>
      <c r="E1507" s="5" t="s">
        <v>2108</v>
      </c>
      <c r="F1507" s="5" t="s">
        <v>226</v>
      </c>
      <c r="G1507" s="11">
        <v>209</v>
      </c>
      <c r="H1507" s="5">
        <v>64</v>
      </c>
      <c r="I1507" s="5" t="s">
        <v>227</v>
      </c>
      <c r="J1507" s="5">
        <v>55</v>
      </c>
      <c r="K1507" s="5" t="s">
        <v>228</v>
      </c>
      <c r="L1507" s="5">
        <v>44</v>
      </c>
      <c r="M1507" s="5" t="s">
        <v>229</v>
      </c>
      <c r="N1507" s="5">
        <v>46</v>
      </c>
      <c r="O1507" s="5" t="s">
        <v>230</v>
      </c>
    </row>
    <row r="1508" spans="1:15" x14ac:dyDescent="0.25">
      <c r="A1508" s="5">
        <v>1507</v>
      </c>
      <c r="B1508" s="5" t="s">
        <v>2109</v>
      </c>
      <c r="C1508" s="5" t="s">
        <v>223</v>
      </c>
      <c r="D1508" s="5" t="s">
        <v>340</v>
      </c>
      <c r="E1508" s="5" t="s">
        <v>853</v>
      </c>
      <c r="F1508" s="5" t="s">
        <v>249</v>
      </c>
      <c r="G1508" s="11">
        <v>240</v>
      </c>
      <c r="H1508" s="5">
        <v>44</v>
      </c>
      <c r="I1508" s="5" t="s">
        <v>238</v>
      </c>
      <c r="J1508" s="5">
        <v>68</v>
      </c>
      <c r="K1508" s="5" t="s">
        <v>239</v>
      </c>
      <c r="L1508" s="5">
        <v>61</v>
      </c>
      <c r="M1508" s="5" t="s">
        <v>240</v>
      </c>
      <c r="N1508" s="5">
        <v>67</v>
      </c>
      <c r="O1508" s="5" t="s">
        <v>251</v>
      </c>
    </row>
    <row r="1509" spans="1:15" x14ac:dyDescent="0.25">
      <c r="A1509" s="5">
        <v>1508</v>
      </c>
      <c r="B1509" s="5" t="s">
        <v>2110</v>
      </c>
      <c r="C1509" s="5" t="s">
        <v>223</v>
      </c>
      <c r="D1509" s="5" t="s">
        <v>344</v>
      </c>
      <c r="E1509" s="5" t="s">
        <v>2111</v>
      </c>
      <c r="F1509" s="5" t="s">
        <v>265</v>
      </c>
      <c r="G1509" s="11">
        <v>213</v>
      </c>
      <c r="H1509" s="5">
        <v>61</v>
      </c>
      <c r="I1509" s="5" t="s">
        <v>238</v>
      </c>
      <c r="J1509" s="5">
        <v>56</v>
      </c>
      <c r="K1509" s="5" t="s">
        <v>239</v>
      </c>
      <c r="L1509" s="5">
        <v>41</v>
      </c>
      <c r="M1509" s="5" t="s">
        <v>240</v>
      </c>
      <c r="N1509" s="5">
        <v>55</v>
      </c>
      <c r="O1509" s="5" t="s">
        <v>266</v>
      </c>
    </row>
    <row r="1510" spans="1:15" x14ac:dyDescent="0.25">
      <c r="A1510" s="5">
        <v>1509</v>
      </c>
      <c r="B1510" s="5" t="s">
        <v>2112</v>
      </c>
      <c r="C1510" s="5" t="s">
        <v>253</v>
      </c>
      <c r="D1510" s="5" t="s">
        <v>349</v>
      </c>
      <c r="E1510" s="5" t="s">
        <v>919</v>
      </c>
      <c r="F1510" s="5" t="s">
        <v>279</v>
      </c>
      <c r="G1510" s="11">
        <v>252</v>
      </c>
      <c r="H1510" s="5">
        <v>68</v>
      </c>
      <c r="I1510" s="5" t="s">
        <v>228</v>
      </c>
      <c r="J1510" s="5">
        <v>63</v>
      </c>
      <c r="K1510" s="5" t="s">
        <v>234</v>
      </c>
      <c r="L1510" s="5">
        <v>77</v>
      </c>
      <c r="M1510" s="5" t="s">
        <v>229</v>
      </c>
      <c r="N1510" s="5">
        <v>44</v>
      </c>
      <c r="O1510" s="5" t="s">
        <v>257</v>
      </c>
    </row>
    <row r="1511" spans="1:15" x14ac:dyDescent="0.25">
      <c r="A1511" s="5">
        <v>1510</v>
      </c>
      <c r="B1511" s="5" t="s">
        <v>2113</v>
      </c>
      <c r="C1511" s="5" t="s">
        <v>253</v>
      </c>
      <c r="D1511" s="5" t="s">
        <v>302</v>
      </c>
      <c r="E1511" s="5" t="s">
        <v>677</v>
      </c>
      <c r="F1511" s="5" t="s">
        <v>237</v>
      </c>
      <c r="G1511" s="11">
        <v>251</v>
      </c>
      <c r="H1511" s="5">
        <v>58</v>
      </c>
      <c r="I1511" s="5" t="s">
        <v>240</v>
      </c>
      <c r="J1511" s="5">
        <v>62</v>
      </c>
      <c r="K1511" s="5" t="s">
        <v>250</v>
      </c>
      <c r="L1511" s="5">
        <v>70</v>
      </c>
      <c r="M1511" s="5" t="s">
        <v>239</v>
      </c>
      <c r="N1511" s="5">
        <v>61</v>
      </c>
      <c r="O1511" s="5" t="s">
        <v>237</v>
      </c>
    </row>
    <row r="1512" spans="1:15" x14ac:dyDescent="0.25">
      <c r="A1512" s="5">
        <v>1511</v>
      </c>
      <c r="B1512" s="5" t="s">
        <v>2114</v>
      </c>
      <c r="C1512" s="5" t="s">
        <v>253</v>
      </c>
      <c r="D1512" s="5" t="s">
        <v>302</v>
      </c>
      <c r="E1512" s="5" t="s">
        <v>1155</v>
      </c>
      <c r="F1512" s="5" t="s">
        <v>250</v>
      </c>
      <c r="G1512" s="11">
        <v>225</v>
      </c>
      <c r="H1512" s="5">
        <v>49</v>
      </c>
      <c r="I1512" s="5" t="s">
        <v>250</v>
      </c>
      <c r="J1512" s="5">
        <v>62</v>
      </c>
      <c r="K1512" s="5" t="s">
        <v>239</v>
      </c>
      <c r="L1512" s="5">
        <v>54</v>
      </c>
      <c r="M1512" s="5" t="s">
        <v>234</v>
      </c>
      <c r="N1512" s="5">
        <v>60</v>
      </c>
      <c r="O1512" s="5" t="s">
        <v>251</v>
      </c>
    </row>
    <row r="1513" spans="1:15" x14ac:dyDescent="0.25">
      <c r="A1513" s="5">
        <v>1512</v>
      </c>
      <c r="B1513" s="5" t="s">
        <v>2115</v>
      </c>
      <c r="C1513" s="5" t="s">
        <v>223</v>
      </c>
      <c r="D1513" s="5" t="s">
        <v>422</v>
      </c>
      <c r="E1513" s="5" t="s">
        <v>423</v>
      </c>
      <c r="F1513" s="5" t="s">
        <v>226</v>
      </c>
      <c r="G1513" s="11">
        <v>240</v>
      </c>
      <c r="H1513" s="5">
        <v>51</v>
      </c>
      <c r="I1513" s="5" t="s">
        <v>227</v>
      </c>
      <c r="J1513" s="5">
        <v>64</v>
      </c>
      <c r="K1513" s="5" t="s">
        <v>228</v>
      </c>
      <c r="L1513" s="5">
        <v>60</v>
      </c>
      <c r="M1513" s="5" t="s">
        <v>229</v>
      </c>
      <c r="N1513" s="5">
        <v>65</v>
      </c>
      <c r="O1513" s="5" t="s">
        <v>230</v>
      </c>
    </row>
    <row r="1514" spans="1:15" x14ac:dyDescent="0.25">
      <c r="A1514" s="5">
        <v>1513</v>
      </c>
      <c r="B1514" s="5" t="s">
        <v>2116</v>
      </c>
      <c r="C1514" s="5" t="s">
        <v>223</v>
      </c>
      <c r="D1514" s="5" t="s">
        <v>302</v>
      </c>
      <c r="E1514" s="5" t="s">
        <v>520</v>
      </c>
      <c r="F1514" s="5" t="s">
        <v>226</v>
      </c>
      <c r="G1514" s="11">
        <v>248</v>
      </c>
      <c r="H1514" s="5">
        <v>76</v>
      </c>
      <c r="I1514" s="5" t="s">
        <v>227</v>
      </c>
      <c r="J1514" s="5">
        <v>62</v>
      </c>
      <c r="K1514" s="5" t="s">
        <v>228</v>
      </c>
      <c r="L1514" s="5">
        <v>54</v>
      </c>
      <c r="M1514" s="5" t="s">
        <v>229</v>
      </c>
      <c r="N1514" s="5">
        <v>56</v>
      </c>
      <c r="O1514" s="5" t="s">
        <v>230</v>
      </c>
    </row>
    <row r="1515" spans="1:15" x14ac:dyDescent="0.25">
      <c r="A1515" s="5">
        <v>1514</v>
      </c>
      <c r="B1515" s="5" t="s">
        <v>2117</v>
      </c>
      <c r="C1515" s="5" t="s">
        <v>253</v>
      </c>
      <c r="D1515" s="5" t="s">
        <v>486</v>
      </c>
      <c r="E1515" s="5" t="s">
        <v>657</v>
      </c>
      <c r="F1515" s="5" t="s">
        <v>1927</v>
      </c>
      <c r="G1515" s="11">
        <v>203</v>
      </c>
      <c r="H1515" s="5">
        <v>54</v>
      </c>
      <c r="I1515" s="5" t="s">
        <v>227</v>
      </c>
      <c r="J1515" s="5">
        <v>53</v>
      </c>
      <c r="K1515" s="5" t="s">
        <v>229</v>
      </c>
      <c r="L1515" s="5">
        <v>53</v>
      </c>
      <c r="M1515" s="5" t="s">
        <v>228</v>
      </c>
      <c r="N1515" s="5">
        <v>43</v>
      </c>
      <c r="O1515" s="5" t="s">
        <v>1927</v>
      </c>
    </row>
    <row r="1516" spans="1:15" x14ac:dyDescent="0.25">
      <c r="A1516" s="5">
        <v>1515</v>
      </c>
      <c r="B1516" s="5" t="s">
        <v>2118</v>
      </c>
      <c r="C1516" s="5" t="s">
        <v>223</v>
      </c>
      <c r="D1516" s="5" t="s">
        <v>470</v>
      </c>
      <c r="E1516" s="5" t="s">
        <v>1138</v>
      </c>
      <c r="F1516" s="5" t="s">
        <v>226</v>
      </c>
      <c r="G1516" s="11">
        <v>219</v>
      </c>
      <c r="H1516" s="5">
        <v>66</v>
      </c>
      <c r="I1516" s="5" t="s">
        <v>227</v>
      </c>
      <c r="J1516" s="5">
        <v>53</v>
      </c>
      <c r="K1516" s="5" t="s">
        <v>228</v>
      </c>
      <c r="L1516" s="5">
        <v>48</v>
      </c>
      <c r="M1516" s="5" t="s">
        <v>229</v>
      </c>
      <c r="N1516" s="5">
        <v>52</v>
      </c>
      <c r="O1516" s="5" t="s">
        <v>230</v>
      </c>
    </row>
    <row r="1517" spans="1:15" x14ac:dyDescent="0.25">
      <c r="A1517" s="5">
        <v>1516</v>
      </c>
      <c r="B1517" s="5" t="s">
        <v>2119</v>
      </c>
      <c r="C1517" s="5" t="s">
        <v>223</v>
      </c>
      <c r="D1517" s="5" t="s">
        <v>422</v>
      </c>
      <c r="E1517" s="5" t="s">
        <v>423</v>
      </c>
      <c r="F1517" s="5" t="s">
        <v>226</v>
      </c>
      <c r="G1517" s="11">
        <v>227</v>
      </c>
      <c r="H1517" s="5">
        <v>68</v>
      </c>
      <c r="I1517" s="5" t="s">
        <v>227</v>
      </c>
      <c r="J1517" s="5">
        <v>53</v>
      </c>
      <c r="K1517" s="5" t="s">
        <v>228</v>
      </c>
      <c r="L1517" s="5">
        <v>53</v>
      </c>
      <c r="M1517" s="5" t="s">
        <v>229</v>
      </c>
      <c r="N1517" s="5">
        <v>53</v>
      </c>
      <c r="O1517" s="5" t="s">
        <v>230</v>
      </c>
    </row>
    <row r="1518" spans="1:15" x14ac:dyDescent="0.25">
      <c r="A1518" s="5">
        <v>1517</v>
      </c>
      <c r="B1518" s="5" t="s">
        <v>2120</v>
      </c>
      <c r="C1518" s="5" t="s">
        <v>253</v>
      </c>
      <c r="D1518" s="5" t="s">
        <v>470</v>
      </c>
      <c r="E1518" s="5" t="s">
        <v>425</v>
      </c>
      <c r="F1518" s="5" t="s">
        <v>795</v>
      </c>
      <c r="G1518" s="11">
        <v>252</v>
      </c>
      <c r="H1518" s="5">
        <v>66</v>
      </c>
      <c r="I1518" s="5" t="s">
        <v>228</v>
      </c>
      <c r="J1518" s="5">
        <v>74</v>
      </c>
      <c r="K1518" s="5" t="s">
        <v>229</v>
      </c>
      <c r="L1518" s="5">
        <v>54</v>
      </c>
      <c r="M1518" s="5" t="s">
        <v>234</v>
      </c>
      <c r="N1518" s="5">
        <v>58</v>
      </c>
      <c r="O1518" s="5" t="s">
        <v>277</v>
      </c>
    </row>
    <row r="1519" spans="1:15" x14ac:dyDescent="0.25">
      <c r="A1519" s="5">
        <v>1518</v>
      </c>
      <c r="B1519" s="5" t="s">
        <v>2121</v>
      </c>
      <c r="C1519" s="5" t="s">
        <v>223</v>
      </c>
      <c r="D1519" s="5" t="s">
        <v>486</v>
      </c>
      <c r="E1519" s="5" t="s">
        <v>698</v>
      </c>
      <c r="F1519" s="5" t="s">
        <v>226</v>
      </c>
      <c r="G1519" s="11">
        <v>238</v>
      </c>
      <c r="H1519" s="5">
        <v>60</v>
      </c>
      <c r="I1519" s="5" t="s">
        <v>227</v>
      </c>
      <c r="J1519" s="5">
        <v>56</v>
      </c>
      <c r="K1519" s="5" t="s">
        <v>228</v>
      </c>
      <c r="L1519" s="5">
        <v>62</v>
      </c>
      <c r="M1519" s="5" t="s">
        <v>229</v>
      </c>
      <c r="N1519" s="5">
        <v>60</v>
      </c>
      <c r="O1519" s="5" t="s">
        <v>230</v>
      </c>
    </row>
    <row r="1520" spans="1:15" x14ac:dyDescent="0.25">
      <c r="A1520" s="5">
        <v>1519</v>
      </c>
      <c r="B1520" s="5" t="s">
        <v>2122</v>
      </c>
      <c r="C1520" s="5" t="s">
        <v>223</v>
      </c>
      <c r="D1520" s="5" t="s">
        <v>349</v>
      </c>
      <c r="E1520" s="5" t="s">
        <v>919</v>
      </c>
      <c r="F1520" s="5" t="s">
        <v>226</v>
      </c>
      <c r="G1520" s="11">
        <v>253</v>
      </c>
      <c r="H1520" s="5">
        <v>63</v>
      </c>
      <c r="I1520" s="5" t="s">
        <v>227</v>
      </c>
      <c r="J1520" s="5">
        <v>64</v>
      </c>
      <c r="K1520" s="5" t="s">
        <v>228</v>
      </c>
      <c r="L1520" s="5">
        <v>69</v>
      </c>
      <c r="M1520" s="5" t="s">
        <v>229</v>
      </c>
      <c r="N1520" s="5">
        <v>57</v>
      </c>
      <c r="O1520" s="5" t="s">
        <v>230</v>
      </c>
    </row>
    <row r="1521" spans="1:15" x14ac:dyDescent="0.25">
      <c r="A1521" s="5">
        <v>1520</v>
      </c>
      <c r="B1521" s="5" t="s">
        <v>2123</v>
      </c>
      <c r="C1521" s="5" t="s">
        <v>253</v>
      </c>
      <c r="D1521" s="5" t="s">
        <v>486</v>
      </c>
      <c r="E1521" s="5" t="s">
        <v>1898</v>
      </c>
      <c r="F1521" s="5" t="s">
        <v>237</v>
      </c>
      <c r="G1521" s="11">
        <v>207</v>
      </c>
      <c r="H1521" s="5">
        <v>55</v>
      </c>
      <c r="I1521" s="5" t="s">
        <v>238</v>
      </c>
      <c r="J1521" s="5">
        <v>51</v>
      </c>
      <c r="K1521" s="5" t="s">
        <v>309</v>
      </c>
      <c r="L1521" s="5">
        <v>51</v>
      </c>
      <c r="M1521" s="5" t="s">
        <v>240</v>
      </c>
      <c r="N1521" s="5">
        <v>50</v>
      </c>
      <c r="O1521" s="5" t="s">
        <v>237</v>
      </c>
    </row>
    <row r="1522" spans="1:15" x14ac:dyDescent="0.25">
      <c r="A1522" s="5">
        <v>1521</v>
      </c>
      <c r="B1522" s="5" t="s">
        <v>2124</v>
      </c>
      <c r="C1522" s="5" t="s">
        <v>253</v>
      </c>
      <c r="D1522" s="5" t="s">
        <v>422</v>
      </c>
      <c r="E1522" s="5" t="s">
        <v>526</v>
      </c>
      <c r="F1522" s="5" t="s">
        <v>436</v>
      </c>
      <c r="G1522" s="11">
        <v>235</v>
      </c>
      <c r="H1522" s="5">
        <v>51</v>
      </c>
      <c r="I1522" s="5" t="s">
        <v>239</v>
      </c>
      <c r="J1522" s="5">
        <v>58</v>
      </c>
      <c r="K1522" s="5" t="s">
        <v>436</v>
      </c>
      <c r="L1522" s="5">
        <v>73</v>
      </c>
      <c r="M1522" s="5" t="s">
        <v>629</v>
      </c>
      <c r="N1522" s="5">
        <v>53</v>
      </c>
      <c r="O1522" s="5" t="s">
        <v>266</v>
      </c>
    </row>
    <row r="1523" spans="1:15" x14ac:dyDescent="0.25">
      <c r="A1523" s="5">
        <v>1522</v>
      </c>
      <c r="B1523" s="5" t="s">
        <v>2125</v>
      </c>
      <c r="C1523" s="5" t="s">
        <v>223</v>
      </c>
      <c r="D1523" s="5" t="s">
        <v>340</v>
      </c>
      <c r="E1523" s="5" t="s">
        <v>853</v>
      </c>
      <c r="F1523" s="5" t="s">
        <v>637</v>
      </c>
      <c r="G1523" s="11">
        <v>235</v>
      </c>
      <c r="H1523" s="5">
        <v>61</v>
      </c>
      <c r="I1523" s="5" t="s">
        <v>227</v>
      </c>
      <c r="J1523" s="5">
        <v>53</v>
      </c>
      <c r="K1523" s="5" t="s">
        <v>228</v>
      </c>
      <c r="L1523" s="5">
        <v>63</v>
      </c>
      <c r="M1523" s="5" t="s">
        <v>229</v>
      </c>
      <c r="N1523" s="5">
        <v>58</v>
      </c>
      <c r="O1523" s="5" t="s">
        <v>230</v>
      </c>
    </row>
    <row r="1524" spans="1:15" x14ac:dyDescent="0.25">
      <c r="A1524" s="5">
        <v>1523</v>
      </c>
      <c r="B1524" s="5" t="s">
        <v>2126</v>
      </c>
      <c r="C1524" s="5" t="s">
        <v>253</v>
      </c>
      <c r="D1524" s="5" t="s">
        <v>422</v>
      </c>
      <c r="E1524" s="5" t="s">
        <v>610</v>
      </c>
      <c r="F1524" s="5" t="s">
        <v>279</v>
      </c>
      <c r="G1524" s="11">
        <v>263</v>
      </c>
      <c r="H1524" s="5">
        <v>68</v>
      </c>
      <c r="I1524" s="5" t="s">
        <v>228</v>
      </c>
      <c r="J1524" s="5">
        <v>62</v>
      </c>
      <c r="K1524" s="5" t="s">
        <v>234</v>
      </c>
      <c r="L1524" s="5">
        <v>61</v>
      </c>
      <c r="M1524" s="5" t="s">
        <v>229</v>
      </c>
      <c r="N1524" s="5">
        <v>72</v>
      </c>
      <c r="O1524" s="5" t="s">
        <v>257</v>
      </c>
    </row>
    <row r="1525" spans="1:15" x14ac:dyDescent="0.25">
      <c r="A1525" s="5">
        <v>1524</v>
      </c>
      <c r="B1525" s="5" t="s">
        <v>2127</v>
      </c>
      <c r="C1525" s="5" t="s">
        <v>253</v>
      </c>
      <c r="D1525" s="5" t="s">
        <v>344</v>
      </c>
      <c r="E1525" s="5" t="s">
        <v>2128</v>
      </c>
      <c r="F1525" s="5" t="s">
        <v>299</v>
      </c>
      <c r="G1525" s="11">
        <v>209</v>
      </c>
      <c r="H1525" s="5">
        <v>52</v>
      </c>
      <c r="I1525" s="5" t="s">
        <v>228</v>
      </c>
      <c r="J1525" s="5">
        <v>52</v>
      </c>
      <c r="K1525" s="5" t="s">
        <v>234</v>
      </c>
      <c r="L1525" s="5">
        <v>48</v>
      </c>
      <c r="M1525" s="5" t="s">
        <v>229</v>
      </c>
      <c r="N1525" s="5">
        <v>57</v>
      </c>
      <c r="O1525" s="5" t="s">
        <v>277</v>
      </c>
    </row>
    <row r="1526" spans="1:15" x14ac:dyDescent="0.25">
      <c r="A1526" s="5">
        <v>1525</v>
      </c>
      <c r="B1526" s="5" t="s">
        <v>2129</v>
      </c>
      <c r="C1526" s="5" t="s">
        <v>223</v>
      </c>
      <c r="D1526" s="5" t="s">
        <v>247</v>
      </c>
      <c r="E1526" s="5" t="s">
        <v>810</v>
      </c>
      <c r="F1526" s="5" t="s">
        <v>276</v>
      </c>
      <c r="G1526" s="11">
        <v>299</v>
      </c>
      <c r="H1526" s="5">
        <v>73</v>
      </c>
      <c r="I1526" s="5" t="s">
        <v>228</v>
      </c>
      <c r="J1526" s="5">
        <v>71</v>
      </c>
      <c r="K1526" s="5" t="s">
        <v>234</v>
      </c>
      <c r="L1526" s="5">
        <v>86</v>
      </c>
      <c r="M1526" s="5" t="s">
        <v>229</v>
      </c>
      <c r="N1526" s="5">
        <v>69</v>
      </c>
      <c r="O1526" s="5" t="s">
        <v>277</v>
      </c>
    </row>
    <row r="1527" spans="1:15" x14ac:dyDescent="0.25">
      <c r="A1527" s="5">
        <v>1526</v>
      </c>
      <c r="B1527" s="5" t="s">
        <v>2130</v>
      </c>
      <c r="C1527" s="5" t="s">
        <v>223</v>
      </c>
      <c r="D1527" s="5" t="s">
        <v>261</v>
      </c>
      <c r="E1527" s="5" t="s">
        <v>1490</v>
      </c>
      <c r="F1527" s="5" t="s">
        <v>291</v>
      </c>
      <c r="G1527" s="11">
        <v>218</v>
      </c>
      <c r="H1527" s="5">
        <v>57</v>
      </c>
      <c r="I1527" s="5" t="s">
        <v>227</v>
      </c>
      <c r="J1527" s="5">
        <v>55</v>
      </c>
      <c r="K1527" s="5" t="s">
        <v>228</v>
      </c>
      <c r="L1527" s="5">
        <v>51</v>
      </c>
      <c r="M1527" s="5" t="s">
        <v>229</v>
      </c>
      <c r="N1527" s="5">
        <v>55</v>
      </c>
      <c r="O1527" s="5" t="s">
        <v>291</v>
      </c>
    </row>
    <row r="1528" spans="1:15" x14ac:dyDescent="0.25">
      <c r="A1528" s="5">
        <v>1527</v>
      </c>
      <c r="B1528" s="5" t="s">
        <v>2131</v>
      </c>
      <c r="C1528" s="5" t="s">
        <v>253</v>
      </c>
      <c r="D1528" s="5" t="s">
        <v>261</v>
      </c>
      <c r="E1528" s="5" t="s">
        <v>1490</v>
      </c>
      <c r="F1528" s="5" t="s">
        <v>440</v>
      </c>
      <c r="G1528" s="11">
        <v>231</v>
      </c>
      <c r="H1528" s="5">
        <v>70</v>
      </c>
      <c r="I1528" s="5" t="s">
        <v>228</v>
      </c>
      <c r="J1528" s="5">
        <v>40</v>
      </c>
      <c r="K1528" s="5" t="s">
        <v>234</v>
      </c>
      <c r="L1528" s="5">
        <v>71</v>
      </c>
      <c r="M1528" s="5" t="s">
        <v>229</v>
      </c>
      <c r="N1528" s="5">
        <v>50</v>
      </c>
      <c r="O1528" s="5" t="s">
        <v>277</v>
      </c>
    </row>
    <row r="1529" spans="1:15" x14ac:dyDescent="0.25">
      <c r="A1529" s="5">
        <v>1528</v>
      </c>
      <c r="B1529" s="5" t="s">
        <v>2132</v>
      </c>
      <c r="C1529" s="5" t="s">
        <v>253</v>
      </c>
      <c r="D1529" s="5" t="s">
        <v>302</v>
      </c>
      <c r="E1529" s="5" t="s">
        <v>532</v>
      </c>
      <c r="F1529" s="5" t="s">
        <v>226</v>
      </c>
      <c r="G1529" s="11">
        <v>235</v>
      </c>
      <c r="H1529" s="5">
        <v>57</v>
      </c>
      <c r="I1529" s="5" t="s">
        <v>227</v>
      </c>
      <c r="J1529" s="5">
        <v>61</v>
      </c>
      <c r="K1529" s="5" t="s">
        <v>228</v>
      </c>
      <c r="L1529" s="5">
        <v>58</v>
      </c>
      <c r="M1529" s="5" t="s">
        <v>229</v>
      </c>
      <c r="N1529" s="5">
        <v>59</v>
      </c>
      <c r="O1529" s="5" t="s">
        <v>230</v>
      </c>
    </row>
    <row r="1530" spans="1:15" x14ac:dyDescent="0.25">
      <c r="A1530" s="5">
        <v>1529</v>
      </c>
      <c r="B1530" s="5" t="s">
        <v>2133</v>
      </c>
      <c r="C1530" s="5" t="s">
        <v>223</v>
      </c>
      <c r="D1530" s="5" t="s">
        <v>247</v>
      </c>
      <c r="E1530" s="5" t="s">
        <v>810</v>
      </c>
      <c r="F1530" s="5" t="s">
        <v>226</v>
      </c>
      <c r="G1530" s="11">
        <v>223</v>
      </c>
      <c r="H1530" s="5">
        <v>56</v>
      </c>
      <c r="I1530" s="5" t="s">
        <v>227</v>
      </c>
      <c r="J1530" s="5">
        <v>56</v>
      </c>
      <c r="K1530" s="5" t="s">
        <v>228</v>
      </c>
      <c r="L1530" s="5">
        <v>55</v>
      </c>
      <c r="M1530" s="5" t="s">
        <v>229</v>
      </c>
      <c r="N1530" s="5">
        <v>56</v>
      </c>
      <c r="O1530" s="5" t="s">
        <v>230</v>
      </c>
    </row>
    <row r="1531" spans="1:15" x14ac:dyDescent="0.25">
      <c r="A1531" s="5">
        <v>1530</v>
      </c>
      <c r="B1531" s="5" t="s">
        <v>2134</v>
      </c>
      <c r="C1531" s="5" t="s">
        <v>223</v>
      </c>
      <c r="D1531" s="5" t="s">
        <v>232</v>
      </c>
      <c r="E1531" s="5" t="s">
        <v>950</v>
      </c>
      <c r="F1531" s="5" t="s">
        <v>365</v>
      </c>
      <c r="G1531" s="11">
        <v>216</v>
      </c>
      <c r="H1531" s="5">
        <v>61</v>
      </c>
      <c r="I1531" s="5" t="s">
        <v>320</v>
      </c>
      <c r="J1531" s="5">
        <v>61</v>
      </c>
      <c r="K1531" s="5" t="s">
        <v>250</v>
      </c>
      <c r="L1531" s="5">
        <v>51</v>
      </c>
      <c r="M1531" s="5" t="s">
        <v>234</v>
      </c>
      <c r="N1531" s="5">
        <v>43</v>
      </c>
      <c r="O1531" s="5" t="s">
        <v>366</v>
      </c>
    </row>
    <row r="1532" spans="1:15" x14ac:dyDescent="0.25">
      <c r="A1532" s="5">
        <v>1531</v>
      </c>
      <c r="B1532" s="5" t="s">
        <v>2135</v>
      </c>
      <c r="C1532" s="5" t="s">
        <v>223</v>
      </c>
      <c r="D1532" s="5" t="s">
        <v>224</v>
      </c>
      <c r="E1532" s="5" t="s">
        <v>2136</v>
      </c>
      <c r="F1532" s="5" t="s">
        <v>517</v>
      </c>
      <c r="G1532" s="11">
        <v>244</v>
      </c>
      <c r="H1532" s="5">
        <v>51</v>
      </c>
      <c r="I1532" s="5" t="s">
        <v>250</v>
      </c>
      <c r="J1532" s="5">
        <v>66</v>
      </c>
      <c r="K1532" s="5" t="s">
        <v>239</v>
      </c>
      <c r="L1532" s="5">
        <v>65</v>
      </c>
      <c r="M1532" s="5" t="s">
        <v>234</v>
      </c>
      <c r="N1532" s="5">
        <v>62</v>
      </c>
      <c r="O1532" s="5" t="s">
        <v>366</v>
      </c>
    </row>
    <row r="1533" spans="1:15" x14ac:dyDescent="0.25">
      <c r="A1533" s="5">
        <v>1532</v>
      </c>
      <c r="B1533" s="5" t="s">
        <v>2137</v>
      </c>
      <c r="C1533" s="5" t="s">
        <v>223</v>
      </c>
      <c r="D1533" s="5" t="s">
        <v>224</v>
      </c>
      <c r="E1533" s="5" t="s">
        <v>2136</v>
      </c>
      <c r="F1533" s="5" t="s">
        <v>245</v>
      </c>
      <c r="G1533" s="11">
        <v>201</v>
      </c>
      <c r="H1533" s="5">
        <v>45</v>
      </c>
      <c r="I1533" s="5" t="s">
        <v>227</v>
      </c>
      <c r="J1533" s="5">
        <v>63</v>
      </c>
      <c r="K1533" s="5" t="s">
        <v>228</v>
      </c>
      <c r="L1533" s="5">
        <v>43</v>
      </c>
      <c r="M1533" s="5" t="s">
        <v>229</v>
      </c>
      <c r="N1533" s="5">
        <v>50</v>
      </c>
      <c r="O1533" s="5" t="s">
        <v>230</v>
      </c>
    </row>
    <row r="1534" spans="1:15" x14ac:dyDescent="0.25">
      <c r="A1534" s="5">
        <v>1533</v>
      </c>
      <c r="B1534" s="5" t="s">
        <v>2138</v>
      </c>
      <c r="C1534" s="5" t="s">
        <v>253</v>
      </c>
      <c r="D1534" s="5" t="s">
        <v>422</v>
      </c>
      <c r="E1534" s="5" t="s">
        <v>450</v>
      </c>
      <c r="F1534" s="5" t="s">
        <v>237</v>
      </c>
      <c r="G1534" s="11">
        <v>237</v>
      </c>
      <c r="H1534" s="5">
        <v>74</v>
      </c>
      <c r="I1534" s="5" t="s">
        <v>238</v>
      </c>
      <c r="J1534" s="5">
        <v>58</v>
      </c>
      <c r="K1534" s="5" t="s">
        <v>239</v>
      </c>
      <c r="L1534" s="5">
        <v>51</v>
      </c>
      <c r="M1534" s="5" t="s">
        <v>240</v>
      </c>
      <c r="N1534" s="5">
        <v>54</v>
      </c>
      <c r="O1534" s="5" t="s">
        <v>237</v>
      </c>
    </row>
    <row r="1535" spans="1:15" x14ac:dyDescent="0.25">
      <c r="A1535" s="5">
        <v>1534</v>
      </c>
      <c r="B1535" s="5" t="s">
        <v>2139</v>
      </c>
      <c r="C1535" s="5" t="s">
        <v>223</v>
      </c>
      <c r="D1535" s="5" t="s">
        <v>344</v>
      </c>
      <c r="E1535" s="5" t="s">
        <v>2128</v>
      </c>
      <c r="F1535" s="5" t="s">
        <v>237</v>
      </c>
      <c r="G1535" s="11">
        <v>205</v>
      </c>
      <c r="H1535" s="5">
        <v>53</v>
      </c>
      <c r="I1535" s="5" t="s">
        <v>239</v>
      </c>
      <c r="J1535" s="5">
        <v>49</v>
      </c>
      <c r="K1535" s="5" t="s">
        <v>240</v>
      </c>
      <c r="L1535" s="5">
        <v>53</v>
      </c>
      <c r="M1535" s="5" t="s">
        <v>234</v>
      </c>
      <c r="N1535" s="5">
        <v>50</v>
      </c>
      <c r="O1535" s="5" t="s">
        <v>237</v>
      </c>
    </row>
    <row r="1536" spans="1:15" x14ac:dyDescent="0.25">
      <c r="A1536" s="5">
        <v>1535</v>
      </c>
      <c r="B1536" s="5" t="s">
        <v>2140</v>
      </c>
      <c r="C1536" s="5" t="s">
        <v>253</v>
      </c>
      <c r="D1536" s="5" t="s">
        <v>349</v>
      </c>
      <c r="E1536" s="5" t="s">
        <v>350</v>
      </c>
      <c r="F1536" s="5" t="s">
        <v>495</v>
      </c>
      <c r="G1536" s="11">
        <v>200</v>
      </c>
      <c r="H1536" s="5">
        <v>52</v>
      </c>
      <c r="I1536" s="5" t="s">
        <v>228</v>
      </c>
      <c r="J1536" s="5">
        <v>51</v>
      </c>
      <c r="K1536" s="5" t="s">
        <v>229</v>
      </c>
      <c r="L1536" s="5">
        <v>54</v>
      </c>
      <c r="M1536" s="5" t="s">
        <v>234</v>
      </c>
      <c r="N1536" s="5">
        <v>43</v>
      </c>
      <c r="O1536" s="5" t="s">
        <v>257</v>
      </c>
    </row>
    <row r="1537" spans="1:15" x14ac:dyDescent="0.25">
      <c r="A1537" s="5">
        <v>1536</v>
      </c>
      <c r="B1537" s="5" t="s">
        <v>2141</v>
      </c>
      <c r="C1537" s="5" t="s">
        <v>253</v>
      </c>
      <c r="D1537" s="5" t="s">
        <v>224</v>
      </c>
      <c r="E1537" s="5" t="s">
        <v>311</v>
      </c>
      <c r="F1537" s="5" t="s">
        <v>250</v>
      </c>
      <c r="G1537" s="11">
        <v>244</v>
      </c>
      <c r="H1537" s="5">
        <v>64</v>
      </c>
      <c r="I1537" s="5" t="s">
        <v>234</v>
      </c>
      <c r="J1537" s="5">
        <v>62</v>
      </c>
      <c r="K1537" s="5" t="s">
        <v>250</v>
      </c>
      <c r="L1537" s="5">
        <v>59</v>
      </c>
      <c r="M1537" s="5" t="s">
        <v>239</v>
      </c>
      <c r="N1537" s="5">
        <v>59</v>
      </c>
      <c r="O1537" s="5" t="s">
        <v>251</v>
      </c>
    </row>
    <row r="1538" spans="1:15" x14ac:dyDescent="0.25">
      <c r="A1538" s="5">
        <v>1537</v>
      </c>
      <c r="B1538" s="5" t="s">
        <v>2142</v>
      </c>
      <c r="C1538" s="5" t="s">
        <v>253</v>
      </c>
      <c r="D1538" s="5" t="s">
        <v>297</v>
      </c>
      <c r="E1538" s="5" t="s">
        <v>593</v>
      </c>
      <c r="F1538" s="5" t="s">
        <v>299</v>
      </c>
      <c r="G1538" s="11">
        <v>241</v>
      </c>
      <c r="H1538" s="5">
        <v>59</v>
      </c>
      <c r="I1538" s="5" t="s">
        <v>228</v>
      </c>
      <c r="J1538" s="5">
        <v>49</v>
      </c>
      <c r="K1538" s="5" t="s">
        <v>234</v>
      </c>
      <c r="L1538" s="5">
        <v>53</v>
      </c>
      <c r="M1538" s="5" t="s">
        <v>229</v>
      </c>
      <c r="N1538" s="5">
        <v>80</v>
      </c>
      <c r="O1538" s="5" t="s">
        <v>277</v>
      </c>
    </row>
    <row r="1539" spans="1:15" x14ac:dyDescent="0.25">
      <c r="A1539" s="5">
        <v>1538</v>
      </c>
      <c r="B1539" s="5" t="s">
        <v>2143</v>
      </c>
      <c r="C1539" s="5" t="s">
        <v>223</v>
      </c>
      <c r="D1539" s="5" t="s">
        <v>486</v>
      </c>
      <c r="E1539" s="5" t="s">
        <v>624</v>
      </c>
      <c r="F1539" s="5" t="s">
        <v>228</v>
      </c>
      <c r="G1539" s="11">
        <v>223</v>
      </c>
      <c r="H1539" s="5">
        <v>56</v>
      </c>
      <c r="I1539" s="5" t="s">
        <v>227</v>
      </c>
      <c r="J1539" s="5">
        <v>48</v>
      </c>
      <c r="K1539" s="5" t="s">
        <v>228</v>
      </c>
      <c r="L1539" s="5">
        <v>54</v>
      </c>
      <c r="M1539" s="5" t="s">
        <v>234</v>
      </c>
      <c r="N1539" s="5">
        <v>65</v>
      </c>
      <c r="O1539" s="5" t="s">
        <v>257</v>
      </c>
    </row>
    <row r="1540" spans="1:15" x14ac:dyDescent="0.25">
      <c r="A1540" s="5">
        <v>1539</v>
      </c>
      <c r="B1540" s="5" t="s">
        <v>2144</v>
      </c>
      <c r="C1540" s="5" t="s">
        <v>223</v>
      </c>
      <c r="D1540" s="5" t="s">
        <v>486</v>
      </c>
      <c r="E1540" s="5" t="s">
        <v>2145</v>
      </c>
      <c r="F1540" s="5" t="s">
        <v>237</v>
      </c>
      <c r="G1540" s="11">
        <v>261</v>
      </c>
      <c r="H1540" s="5">
        <v>71</v>
      </c>
      <c r="I1540" s="5" t="s">
        <v>238</v>
      </c>
      <c r="J1540" s="5">
        <v>51</v>
      </c>
      <c r="K1540" s="5" t="s">
        <v>239</v>
      </c>
      <c r="L1540" s="5">
        <v>79</v>
      </c>
      <c r="M1540" s="5" t="s">
        <v>240</v>
      </c>
      <c r="N1540" s="5">
        <v>60</v>
      </c>
      <c r="O1540" s="5" t="s">
        <v>237</v>
      </c>
    </row>
    <row r="1541" spans="1:15" x14ac:dyDescent="0.25">
      <c r="A1541" s="5">
        <v>1540</v>
      </c>
      <c r="B1541" s="5" t="s">
        <v>2146</v>
      </c>
      <c r="C1541" s="5" t="s">
        <v>223</v>
      </c>
      <c r="D1541" s="5" t="s">
        <v>232</v>
      </c>
      <c r="E1541" s="5" t="s">
        <v>950</v>
      </c>
      <c r="F1541" s="5" t="s">
        <v>435</v>
      </c>
      <c r="G1541" s="11">
        <v>223</v>
      </c>
      <c r="H1541" s="5">
        <v>50</v>
      </c>
      <c r="I1541" s="5" t="s">
        <v>234</v>
      </c>
      <c r="J1541" s="5">
        <v>52</v>
      </c>
      <c r="K1541" s="5" t="s">
        <v>239</v>
      </c>
      <c r="L1541" s="5">
        <v>63</v>
      </c>
      <c r="M1541" s="5" t="s">
        <v>250</v>
      </c>
      <c r="N1541" s="5">
        <v>58</v>
      </c>
      <c r="O1541" s="5" t="s">
        <v>251</v>
      </c>
    </row>
    <row r="1542" spans="1:15" x14ac:dyDescent="0.25">
      <c r="A1542" s="5">
        <v>1541</v>
      </c>
      <c r="B1542" s="5" t="s">
        <v>2147</v>
      </c>
      <c r="C1542" s="5" t="s">
        <v>223</v>
      </c>
      <c r="D1542" s="5" t="s">
        <v>224</v>
      </c>
      <c r="E1542" s="5" t="s">
        <v>2136</v>
      </c>
      <c r="F1542" s="5" t="s">
        <v>276</v>
      </c>
      <c r="G1542" s="11">
        <v>203</v>
      </c>
      <c r="H1542" s="5">
        <v>61</v>
      </c>
      <c r="I1542" s="5" t="s">
        <v>228</v>
      </c>
      <c r="J1542" s="5">
        <v>39</v>
      </c>
      <c r="K1542" s="5" t="s">
        <v>234</v>
      </c>
      <c r="L1542" s="5">
        <v>52</v>
      </c>
      <c r="M1542" s="5" t="s">
        <v>229</v>
      </c>
      <c r="N1542" s="5">
        <v>51</v>
      </c>
      <c r="O1542" s="5" t="s">
        <v>277</v>
      </c>
    </row>
    <row r="1543" spans="1:15" x14ac:dyDescent="0.25">
      <c r="A1543" s="5">
        <v>1542</v>
      </c>
      <c r="B1543" s="5" t="s">
        <v>2148</v>
      </c>
      <c r="C1543" s="5" t="s">
        <v>223</v>
      </c>
      <c r="D1543" s="5" t="s">
        <v>344</v>
      </c>
      <c r="E1543" s="5" t="s">
        <v>2149</v>
      </c>
      <c r="F1543" s="5" t="s">
        <v>400</v>
      </c>
      <c r="G1543" s="11">
        <v>200</v>
      </c>
      <c r="H1543" s="5">
        <v>69</v>
      </c>
      <c r="I1543" s="5" t="s">
        <v>227</v>
      </c>
      <c r="J1543" s="5">
        <v>41</v>
      </c>
      <c r="K1543" s="5" t="s">
        <v>228</v>
      </c>
      <c r="L1543" s="5">
        <v>50</v>
      </c>
      <c r="M1543" s="5" t="s">
        <v>229</v>
      </c>
      <c r="N1543" s="5">
        <v>40</v>
      </c>
      <c r="O1543" s="5" t="s">
        <v>402</v>
      </c>
    </row>
    <row r="1544" spans="1:15" x14ac:dyDescent="0.25">
      <c r="A1544" s="5">
        <v>1543</v>
      </c>
      <c r="B1544" s="5" t="s">
        <v>2150</v>
      </c>
      <c r="C1544" s="5" t="s">
        <v>223</v>
      </c>
      <c r="D1544" s="5" t="s">
        <v>425</v>
      </c>
      <c r="E1544" s="5" t="s">
        <v>986</v>
      </c>
      <c r="F1544" s="5" t="s">
        <v>291</v>
      </c>
      <c r="G1544" s="11">
        <v>247</v>
      </c>
      <c r="H1544" s="5">
        <v>64</v>
      </c>
      <c r="I1544" s="5" t="s">
        <v>228</v>
      </c>
      <c r="J1544" s="5">
        <v>62</v>
      </c>
      <c r="K1544" s="5" t="s">
        <v>234</v>
      </c>
      <c r="L1544" s="5">
        <v>71</v>
      </c>
      <c r="M1544" s="5" t="s">
        <v>229</v>
      </c>
      <c r="N1544" s="5">
        <v>50</v>
      </c>
      <c r="O1544" s="5" t="s">
        <v>291</v>
      </c>
    </row>
    <row r="1545" spans="1:15" x14ac:dyDescent="0.25">
      <c r="A1545" s="5">
        <v>1544</v>
      </c>
      <c r="B1545" s="5" t="s">
        <v>2151</v>
      </c>
      <c r="C1545" s="5" t="s">
        <v>223</v>
      </c>
      <c r="D1545" s="5" t="s">
        <v>422</v>
      </c>
      <c r="E1545" s="5" t="s">
        <v>660</v>
      </c>
      <c r="F1545" s="5" t="s">
        <v>226</v>
      </c>
      <c r="G1545" s="11">
        <v>266</v>
      </c>
      <c r="H1545" s="5">
        <v>70</v>
      </c>
      <c r="I1545" s="5" t="s">
        <v>227</v>
      </c>
      <c r="J1545" s="5">
        <v>66</v>
      </c>
      <c r="K1545" s="5" t="s">
        <v>228</v>
      </c>
      <c r="L1545" s="5">
        <v>62</v>
      </c>
      <c r="M1545" s="5" t="s">
        <v>229</v>
      </c>
      <c r="N1545" s="5">
        <v>68</v>
      </c>
      <c r="O1545" s="5" t="s">
        <v>230</v>
      </c>
    </row>
    <row r="1546" spans="1:15" x14ac:dyDescent="0.25">
      <c r="A1546" s="5">
        <v>1545</v>
      </c>
      <c r="B1546" s="5" t="s">
        <v>2152</v>
      </c>
      <c r="C1546" s="5" t="s">
        <v>223</v>
      </c>
      <c r="D1546" s="5" t="s">
        <v>340</v>
      </c>
      <c r="E1546" s="5" t="s">
        <v>458</v>
      </c>
      <c r="F1546" s="5" t="s">
        <v>250</v>
      </c>
      <c r="G1546" s="11">
        <v>245</v>
      </c>
      <c r="H1546" s="5">
        <v>67</v>
      </c>
      <c r="I1546" s="5" t="s">
        <v>234</v>
      </c>
      <c r="J1546" s="5">
        <v>55</v>
      </c>
      <c r="K1546" s="5" t="s">
        <v>250</v>
      </c>
      <c r="L1546" s="5">
        <v>66</v>
      </c>
      <c r="M1546" s="5" t="s">
        <v>239</v>
      </c>
      <c r="N1546" s="5">
        <v>57</v>
      </c>
      <c r="O1546" s="5" t="s">
        <v>251</v>
      </c>
    </row>
    <row r="1547" spans="1:15" x14ac:dyDescent="0.25">
      <c r="A1547" s="5">
        <v>1546</v>
      </c>
      <c r="B1547" s="5" t="s">
        <v>2153</v>
      </c>
      <c r="C1547" s="5" t="s">
        <v>253</v>
      </c>
      <c r="D1547" s="5" t="s">
        <v>349</v>
      </c>
      <c r="E1547" s="5" t="s">
        <v>1534</v>
      </c>
      <c r="F1547" s="5" t="s">
        <v>271</v>
      </c>
      <c r="G1547" s="11">
        <v>261</v>
      </c>
      <c r="H1547" s="5">
        <v>71</v>
      </c>
      <c r="I1547" s="5" t="s">
        <v>229</v>
      </c>
      <c r="J1547" s="5">
        <v>67</v>
      </c>
      <c r="K1547" s="5" t="s">
        <v>228</v>
      </c>
      <c r="L1547" s="5">
        <v>68</v>
      </c>
      <c r="M1547" s="5" t="s">
        <v>227</v>
      </c>
      <c r="N1547" s="5">
        <v>55</v>
      </c>
      <c r="O1547" s="5" t="s">
        <v>230</v>
      </c>
    </row>
    <row r="1548" spans="1:15" x14ac:dyDescent="0.25">
      <c r="A1548" s="5">
        <v>1547</v>
      </c>
      <c r="B1548" s="5" t="s">
        <v>2154</v>
      </c>
      <c r="C1548" s="5" t="s">
        <v>223</v>
      </c>
      <c r="D1548" s="5" t="s">
        <v>340</v>
      </c>
      <c r="E1548" s="5" t="s">
        <v>1495</v>
      </c>
      <c r="F1548" s="5" t="s">
        <v>250</v>
      </c>
      <c r="G1548" s="11">
        <v>252</v>
      </c>
      <c r="H1548" s="5">
        <v>71</v>
      </c>
      <c r="I1548" s="5" t="s">
        <v>250</v>
      </c>
      <c r="J1548" s="5">
        <v>56</v>
      </c>
      <c r="K1548" s="5" t="s">
        <v>239</v>
      </c>
      <c r="L1548" s="5">
        <v>56</v>
      </c>
      <c r="M1548" s="5" t="s">
        <v>234</v>
      </c>
      <c r="N1548" s="5">
        <v>69</v>
      </c>
      <c r="O1548" s="5" t="s">
        <v>251</v>
      </c>
    </row>
    <row r="1549" spans="1:15" x14ac:dyDescent="0.25">
      <c r="A1549" s="5">
        <v>1548</v>
      </c>
      <c r="B1549" s="5" t="s">
        <v>2155</v>
      </c>
      <c r="C1549" s="5" t="s">
        <v>223</v>
      </c>
      <c r="D1549" s="5" t="s">
        <v>340</v>
      </c>
      <c r="E1549" s="5" t="s">
        <v>352</v>
      </c>
      <c r="F1549" s="5" t="s">
        <v>631</v>
      </c>
      <c r="G1549" s="11">
        <v>220</v>
      </c>
      <c r="H1549" s="5">
        <v>60</v>
      </c>
      <c r="I1549" s="5" t="s">
        <v>227</v>
      </c>
      <c r="J1549" s="5">
        <v>51</v>
      </c>
      <c r="K1549" s="5" t="s">
        <v>228</v>
      </c>
      <c r="L1549" s="5">
        <v>52</v>
      </c>
      <c r="M1549" s="5" t="s">
        <v>229</v>
      </c>
      <c r="N1549" s="5">
        <v>57</v>
      </c>
      <c r="O1549" s="5" t="s">
        <v>257</v>
      </c>
    </row>
    <row r="1550" spans="1:15" x14ac:dyDescent="0.25">
      <c r="A1550" s="5">
        <v>1549</v>
      </c>
      <c r="B1550" s="5" t="s">
        <v>2156</v>
      </c>
      <c r="C1550" s="5" t="s">
        <v>223</v>
      </c>
      <c r="D1550" s="5" t="s">
        <v>422</v>
      </c>
      <c r="E1550" s="5" t="s">
        <v>450</v>
      </c>
      <c r="F1550" s="5" t="s">
        <v>237</v>
      </c>
      <c r="G1550" s="11">
        <v>239</v>
      </c>
      <c r="H1550" s="5">
        <v>62</v>
      </c>
      <c r="I1550" s="5" t="s">
        <v>250</v>
      </c>
      <c r="J1550" s="5">
        <v>47</v>
      </c>
      <c r="K1550" s="5" t="s">
        <v>239</v>
      </c>
      <c r="L1550" s="5">
        <v>64</v>
      </c>
      <c r="M1550" s="5" t="s">
        <v>240</v>
      </c>
      <c r="N1550" s="5">
        <v>66</v>
      </c>
      <c r="O1550" s="5" t="s">
        <v>237</v>
      </c>
    </row>
    <row r="1551" spans="1:15" x14ac:dyDescent="0.25">
      <c r="A1551" s="5">
        <v>1550</v>
      </c>
      <c r="B1551" s="5" t="s">
        <v>2157</v>
      </c>
      <c r="C1551" s="5" t="s">
        <v>223</v>
      </c>
      <c r="D1551" s="5" t="s">
        <v>302</v>
      </c>
      <c r="E1551" s="5" t="s">
        <v>576</v>
      </c>
      <c r="F1551" s="5" t="s">
        <v>442</v>
      </c>
      <c r="G1551" s="11">
        <v>254</v>
      </c>
      <c r="H1551" s="5">
        <v>70</v>
      </c>
      <c r="I1551" s="5" t="s">
        <v>250</v>
      </c>
      <c r="J1551" s="5">
        <v>62</v>
      </c>
      <c r="K1551" s="5" t="s">
        <v>442</v>
      </c>
      <c r="L1551" s="5">
        <v>59</v>
      </c>
      <c r="M1551" s="5" t="s">
        <v>234</v>
      </c>
      <c r="N1551" s="5">
        <v>63</v>
      </c>
      <c r="O1551" s="5" t="s">
        <v>251</v>
      </c>
    </row>
    <row r="1552" spans="1:15" x14ac:dyDescent="0.25">
      <c r="A1552" s="5">
        <v>1551</v>
      </c>
      <c r="B1552" s="5" t="s">
        <v>2158</v>
      </c>
      <c r="C1552" s="5" t="s">
        <v>223</v>
      </c>
      <c r="D1552" s="5" t="s">
        <v>302</v>
      </c>
      <c r="E1552" s="5" t="s">
        <v>497</v>
      </c>
      <c r="F1552" s="5" t="s">
        <v>642</v>
      </c>
      <c r="G1552" s="11">
        <v>206</v>
      </c>
      <c r="H1552" s="5">
        <v>48</v>
      </c>
      <c r="I1552" s="5" t="s">
        <v>250</v>
      </c>
      <c r="J1552" s="5">
        <v>53</v>
      </c>
      <c r="K1552" s="5" t="s">
        <v>234</v>
      </c>
      <c r="L1552" s="5">
        <v>51</v>
      </c>
      <c r="M1552" s="5" t="s">
        <v>229</v>
      </c>
      <c r="N1552" s="5">
        <v>54</v>
      </c>
      <c r="O1552" s="5" t="s">
        <v>257</v>
      </c>
    </row>
    <row r="1553" spans="1:15" x14ac:dyDescent="0.25">
      <c r="A1553" s="5">
        <v>1552</v>
      </c>
      <c r="B1553" s="5" t="s">
        <v>2159</v>
      </c>
      <c r="C1553" s="5" t="s">
        <v>223</v>
      </c>
      <c r="D1553" s="5" t="s">
        <v>486</v>
      </c>
      <c r="E1553" s="5" t="s">
        <v>624</v>
      </c>
      <c r="F1553" s="5" t="s">
        <v>228</v>
      </c>
      <c r="G1553" s="11">
        <v>210</v>
      </c>
      <c r="H1553" s="5">
        <v>53</v>
      </c>
      <c r="I1553" s="5" t="s">
        <v>228</v>
      </c>
      <c r="J1553" s="5">
        <v>52</v>
      </c>
      <c r="K1553" s="5" t="s">
        <v>234</v>
      </c>
      <c r="L1553" s="5">
        <v>56</v>
      </c>
      <c r="M1553" s="5" t="s">
        <v>229</v>
      </c>
      <c r="N1553" s="5">
        <v>49</v>
      </c>
      <c r="O1553" s="5" t="s">
        <v>257</v>
      </c>
    </row>
    <row r="1554" spans="1:15" x14ac:dyDescent="0.25">
      <c r="A1554" s="5">
        <v>1553</v>
      </c>
      <c r="B1554" s="5" t="s">
        <v>2160</v>
      </c>
      <c r="C1554" s="5" t="s">
        <v>253</v>
      </c>
      <c r="D1554" s="5" t="s">
        <v>425</v>
      </c>
      <c r="E1554" s="5" t="s">
        <v>473</v>
      </c>
      <c r="F1554" s="5" t="s">
        <v>291</v>
      </c>
      <c r="G1554" s="11">
        <v>256</v>
      </c>
      <c r="H1554" s="5">
        <v>68</v>
      </c>
      <c r="I1554" s="5" t="s">
        <v>227</v>
      </c>
      <c r="J1554" s="5">
        <v>67</v>
      </c>
      <c r="K1554" s="5" t="s">
        <v>228</v>
      </c>
      <c r="L1554" s="5">
        <v>60</v>
      </c>
      <c r="M1554" s="5" t="s">
        <v>229</v>
      </c>
      <c r="N1554" s="5">
        <v>61</v>
      </c>
      <c r="O1554" s="5" t="s">
        <v>291</v>
      </c>
    </row>
    <row r="1555" spans="1:15" x14ac:dyDescent="0.25">
      <c r="A1555" s="5">
        <v>1554</v>
      </c>
      <c r="B1555" s="5" t="s">
        <v>2161</v>
      </c>
      <c r="C1555" s="5" t="s">
        <v>253</v>
      </c>
      <c r="D1555" s="5" t="s">
        <v>340</v>
      </c>
      <c r="E1555" s="5" t="s">
        <v>539</v>
      </c>
      <c r="F1555" s="5" t="s">
        <v>279</v>
      </c>
      <c r="G1555" s="11">
        <v>252</v>
      </c>
      <c r="H1555" s="5">
        <v>63</v>
      </c>
      <c r="I1555" s="5" t="s">
        <v>228</v>
      </c>
      <c r="J1555" s="5">
        <v>57</v>
      </c>
      <c r="K1555" s="5" t="s">
        <v>234</v>
      </c>
      <c r="L1555" s="5">
        <v>71</v>
      </c>
      <c r="M1555" s="5" t="s">
        <v>229</v>
      </c>
      <c r="N1555" s="5">
        <v>61</v>
      </c>
      <c r="O1555" s="5" t="s">
        <v>257</v>
      </c>
    </row>
    <row r="1556" spans="1:15" x14ac:dyDescent="0.25">
      <c r="A1556" s="5">
        <v>1555</v>
      </c>
      <c r="B1556" s="5" t="s">
        <v>2162</v>
      </c>
      <c r="C1556" s="5" t="s">
        <v>253</v>
      </c>
      <c r="D1556" s="5" t="s">
        <v>470</v>
      </c>
      <c r="E1556" s="5" t="s">
        <v>1138</v>
      </c>
      <c r="F1556" s="5" t="s">
        <v>841</v>
      </c>
      <c r="G1556" s="11">
        <v>204</v>
      </c>
      <c r="H1556" s="5">
        <v>40</v>
      </c>
      <c r="I1556" s="5" t="s">
        <v>841</v>
      </c>
      <c r="J1556" s="5">
        <v>60</v>
      </c>
      <c r="K1556" s="5" t="s">
        <v>436</v>
      </c>
      <c r="L1556" s="5">
        <v>61</v>
      </c>
      <c r="M1556" s="5" t="s">
        <v>239</v>
      </c>
      <c r="N1556" s="5">
        <v>43</v>
      </c>
      <c r="O1556" s="5" t="s">
        <v>266</v>
      </c>
    </row>
    <row r="1557" spans="1:15" x14ac:dyDescent="0.25">
      <c r="A1557" s="5">
        <v>1556</v>
      </c>
      <c r="B1557" s="5" t="s">
        <v>2163</v>
      </c>
      <c r="C1557" s="5" t="s">
        <v>223</v>
      </c>
      <c r="D1557" s="5" t="s">
        <v>425</v>
      </c>
      <c r="E1557" s="5" t="s">
        <v>1046</v>
      </c>
      <c r="F1557" s="5" t="s">
        <v>226</v>
      </c>
      <c r="G1557" s="11">
        <v>260</v>
      </c>
      <c r="H1557" s="5">
        <v>56</v>
      </c>
      <c r="I1557" s="5" t="s">
        <v>227</v>
      </c>
      <c r="J1557" s="5">
        <v>72</v>
      </c>
      <c r="K1557" s="5" t="s">
        <v>228</v>
      </c>
      <c r="L1557" s="5">
        <v>63</v>
      </c>
      <c r="M1557" s="5" t="s">
        <v>229</v>
      </c>
      <c r="N1557" s="5">
        <v>69</v>
      </c>
      <c r="O1557" s="5" t="s">
        <v>230</v>
      </c>
    </row>
    <row r="1558" spans="1:15" x14ac:dyDescent="0.25">
      <c r="A1558" s="5">
        <v>1557</v>
      </c>
      <c r="B1558" s="5" t="s">
        <v>2164</v>
      </c>
      <c r="C1558" s="5" t="s">
        <v>253</v>
      </c>
      <c r="D1558" s="5" t="s">
        <v>422</v>
      </c>
      <c r="E1558" s="5" t="s">
        <v>936</v>
      </c>
      <c r="F1558" s="5" t="s">
        <v>674</v>
      </c>
      <c r="G1558" s="11">
        <v>257</v>
      </c>
      <c r="H1558" s="5">
        <v>68</v>
      </c>
      <c r="I1558" s="5" t="s">
        <v>320</v>
      </c>
      <c r="J1558" s="5">
        <v>69</v>
      </c>
      <c r="K1558" s="5" t="s">
        <v>674</v>
      </c>
      <c r="L1558" s="5">
        <v>72</v>
      </c>
      <c r="M1558" s="5" t="s">
        <v>239</v>
      </c>
      <c r="N1558" s="5">
        <v>48</v>
      </c>
      <c r="O1558" s="5" t="s">
        <v>266</v>
      </c>
    </row>
    <row r="1559" spans="1:15" x14ac:dyDescent="0.25">
      <c r="A1559" s="5">
        <v>1558</v>
      </c>
      <c r="B1559" s="5" t="s">
        <v>2165</v>
      </c>
      <c r="C1559" s="5" t="s">
        <v>253</v>
      </c>
      <c r="D1559" s="5" t="s">
        <v>422</v>
      </c>
      <c r="E1559" s="5" t="s">
        <v>450</v>
      </c>
      <c r="F1559" s="5" t="s">
        <v>226</v>
      </c>
      <c r="G1559" s="11">
        <v>232</v>
      </c>
      <c r="H1559" s="5">
        <v>65</v>
      </c>
      <c r="I1559" s="5" t="s">
        <v>227</v>
      </c>
      <c r="J1559" s="5">
        <v>59</v>
      </c>
      <c r="K1559" s="5" t="s">
        <v>228</v>
      </c>
      <c r="L1559" s="5">
        <v>57</v>
      </c>
      <c r="M1559" s="5" t="s">
        <v>229</v>
      </c>
      <c r="N1559" s="5">
        <v>51</v>
      </c>
      <c r="O1559" s="5" t="s">
        <v>230</v>
      </c>
    </row>
    <row r="1560" spans="1:15" x14ac:dyDescent="0.25">
      <c r="A1560" s="5">
        <v>1559</v>
      </c>
      <c r="B1560" s="5" t="s">
        <v>2166</v>
      </c>
      <c r="C1560" s="5" t="s">
        <v>253</v>
      </c>
      <c r="D1560" s="5" t="s">
        <v>232</v>
      </c>
      <c r="E1560" s="5" t="s">
        <v>242</v>
      </c>
      <c r="F1560" s="5" t="s">
        <v>226</v>
      </c>
      <c r="G1560" s="11">
        <v>240</v>
      </c>
      <c r="H1560" s="5">
        <v>66</v>
      </c>
      <c r="I1560" s="5" t="s">
        <v>227</v>
      </c>
      <c r="J1560" s="5">
        <v>53</v>
      </c>
      <c r="K1560" s="5" t="s">
        <v>228</v>
      </c>
      <c r="L1560" s="5">
        <v>61</v>
      </c>
      <c r="M1560" s="5" t="s">
        <v>229</v>
      </c>
      <c r="N1560" s="5">
        <v>60</v>
      </c>
      <c r="O1560" s="5" t="s">
        <v>230</v>
      </c>
    </row>
    <row r="1561" spans="1:15" x14ac:dyDescent="0.25">
      <c r="A1561" s="5">
        <v>1560</v>
      </c>
      <c r="B1561" s="5" t="s">
        <v>2167</v>
      </c>
      <c r="C1561" s="5" t="s">
        <v>253</v>
      </c>
      <c r="D1561" s="5" t="s">
        <v>422</v>
      </c>
      <c r="E1561" s="5" t="s">
        <v>526</v>
      </c>
      <c r="F1561" s="5" t="s">
        <v>276</v>
      </c>
      <c r="G1561" s="11">
        <v>216</v>
      </c>
      <c r="H1561" s="5">
        <v>57</v>
      </c>
      <c r="I1561" s="5" t="s">
        <v>228</v>
      </c>
      <c r="J1561" s="5">
        <v>46</v>
      </c>
      <c r="K1561" s="5" t="s">
        <v>234</v>
      </c>
      <c r="L1561" s="5">
        <v>46</v>
      </c>
      <c r="M1561" s="5" t="s">
        <v>229</v>
      </c>
      <c r="N1561" s="5">
        <v>67</v>
      </c>
      <c r="O1561" s="5" t="s">
        <v>277</v>
      </c>
    </row>
    <row r="1562" spans="1:15" x14ac:dyDescent="0.25">
      <c r="A1562" s="5">
        <v>1561</v>
      </c>
      <c r="B1562" s="5" t="s">
        <v>2168</v>
      </c>
      <c r="C1562" s="5" t="s">
        <v>253</v>
      </c>
      <c r="D1562" s="5" t="s">
        <v>2169</v>
      </c>
      <c r="E1562" s="5" t="s">
        <v>2170</v>
      </c>
      <c r="F1562" s="5" t="s">
        <v>237</v>
      </c>
      <c r="G1562" s="11">
        <v>277</v>
      </c>
      <c r="H1562" s="5">
        <v>68</v>
      </c>
      <c r="I1562" s="5" t="s">
        <v>238</v>
      </c>
      <c r="J1562" s="5">
        <v>61</v>
      </c>
      <c r="K1562" s="5" t="s">
        <v>239</v>
      </c>
      <c r="L1562" s="5">
        <v>74</v>
      </c>
      <c r="M1562" s="5" t="s">
        <v>240</v>
      </c>
      <c r="N1562" s="5">
        <v>74</v>
      </c>
      <c r="O1562" s="5" t="s">
        <v>237</v>
      </c>
    </row>
    <row r="1563" spans="1:15" x14ac:dyDescent="0.25">
      <c r="A1563" s="5">
        <v>1562</v>
      </c>
      <c r="B1563" s="5" t="s">
        <v>2171</v>
      </c>
      <c r="C1563" s="5" t="s">
        <v>223</v>
      </c>
      <c r="D1563" s="5" t="s">
        <v>302</v>
      </c>
      <c r="E1563" s="5" t="s">
        <v>497</v>
      </c>
      <c r="F1563" s="5" t="s">
        <v>250</v>
      </c>
      <c r="G1563" s="11">
        <v>249</v>
      </c>
      <c r="H1563" s="5">
        <v>81</v>
      </c>
      <c r="I1563" s="5" t="s">
        <v>250</v>
      </c>
      <c r="J1563" s="5">
        <v>56</v>
      </c>
      <c r="K1563" s="5" t="s">
        <v>239</v>
      </c>
      <c r="L1563" s="5">
        <v>56</v>
      </c>
      <c r="M1563" s="5" t="s">
        <v>234</v>
      </c>
      <c r="N1563" s="5">
        <v>56</v>
      </c>
      <c r="O1563" s="5" t="s">
        <v>251</v>
      </c>
    </row>
    <row r="1564" spans="1:15" x14ac:dyDescent="0.25">
      <c r="A1564" s="5">
        <v>1563</v>
      </c>
      <c r="B1564" s="5" t="s">
        <v>2172</v>
      </c>
      <c r="C1564" s="5" t="s">
        <v>253</v>
      </c>
      <c r="D1564" s="5" t="s">
        <v>261</v>
      </c>
      <c r="E1564" s="5" t="s">
        <v>2173</v>
      </c>
      <c r="F1564" s="5" t="s">
        <v>495</v>
      </c>
      <c r="G1564" s="11">
        <v>236</v>
      </c>
      <c r="H1564" s="5">
        <v>50</v>
      </c>
      <c r="I1564" s="5" t="s">
        <v>227</v>
      </c>
      <c r="J1564" s="5">
        <v>57</v>
      </c>
      <c r="K1564" s="5" t="s">
        <v>228</v>
      </c>
      <c r="L1564" s="5">
        <v>67</v>
      </c>
      <c r="M1564" s="5" t="s">
        <v>442</v>
      </c>
      <c r="N1564" s="5">
        <v>62</v>
      </c>
      <c r="O1564" s="5" t="s">
        <v>257</v>
      </c>
    </row>
    <row r="1565" spans="1:15" x14ac:dyDescent="0.25">
      <c r="A1565" s="5">
        <v>1564</v>
      </c>
      <c r="B1565" s="5" t="s">
        <v>2174</v>
      </c>
      <c r="C1565" s="5" t="s">
        <v>253</v>
      </c>
      <c r="D1565" s="5" t="s">
        <v>340</v>
      </c>
      <c r="E1565" s="5" t="s">
        <v>1138</v>
      </c>
      <c r="F1565" s="5" t="s">
        <v>229</v>
      </c>
      <c r="G1565" s="11">
        <v>213</v>
      </c>
      <c r="H1565" s="5">
        <v>55</v>
      </c>
      <c r="I1565" s="5" t="s">
        <v>228</v>
      </c>
      <c r="J1565" s="5">
        <v>53</v>
      </c>
      <c r="K1565" s="5" t="s">
        <v>234</v>
      </c>
      <c r="L1565" s="5">
        <v>55</v>
      </c>
      <c r="M1565" s="5" t="s">
        <v>229</v>
      </c>
      <c r="N1565" s="5">
        <v>50</v>
      </c>
      <c r="O1565" s="5" t="s">
        <v>257</v>
      </c>
    </row>
    <row r="1566" spans="1:15" x14ac:dyDescent="0.25">
      <c r="A1566" s="5">
        <v>1565</v>
      </c>
      <c r="B1566" s="5" t="s">
        <v>2175</v>
      </c>
      <c r="C1566" s="5" t="s">
        <v>223</v>
      </c>
      <c r="D1566" s="5" t="s">
        <v>261</v>
      </c>
      <c r="E1566" s="5" t="s">
        <v>262</v>
      </c>
      <c r="F1566" s="5" t="s">
        <v>291</v>
      </c>
      <c r="G1566" s="11">
        <v>219</v>
      </c>
      <c r="H1566" s="5">
        <v>54</v>
      </c>
      <c r="I1566" s="5" t="s">
        <v>227</v>
      </c>
      <c r="J1566" s="5">
        <v>56</v>
      </c>
      <c r="K1566" s="5" t="s">
        <v>228</v>
      </c>
      <c r="L1566" s="5">
        <v>50</v>
      </c>
      <c r="M1566" s="5" t="s">
        <v>229</v>
      </c>
      <c r="N1566" s="5">
        <v>59</v>
      </c>
      <c r="O1566" s="5" t="s">
        <v>291</v>
      </c>
    </row>
    <row r="1567" spans="1:15" x14ac:dyDescent="0.25">
      <c r="A1567" s="5">
        <v>1566</v>
      </c>
      <c r="B1567" s="5" t="s">
        <v>2176</v>
      </c>
      <c r="C1567" s="5" t="s">
        <v>223</v>
      </c>
      <c r="D1567" s="5" t="s">
        <v>261</v>
      </c>
      <c r="E1567" s="5" t="s">
        <v>1514</v>
      </c>
      <c r="F1567" s="5" t="s">
        <v>237</v>
      </c>
      <c r="G1567" s="11">
        <v>213</v>
      </c>
      <c r="H1567" s="5">
        <v>50</v>
      </c>
      <c r="I1567" s="5" t="s">
        <v>320</v>
      </c>
      <c r="J1567" s="5">
        <v>62</v>
      </c>
      <c r="K1567" s="5" t="s">
        <v>239</v>
      </c>
      <c r="L1567" s="5">
        <v>44</v>
      </c>
      <c r="M1567" s="5" t="s">
        <v>240</v>
      </c>
      <c r="N1567" s="5">
        <v>57</v>
      </c>
      <c r="O1567" s="5" t="s">
        <v>237</v>
      </c>
    </row>
    <row r="1568" spans="1:15" x14ac:dyDescent="0.25">
      <c r="A1568" s="5">
        <v>1567</v>
      </c>
      <c r="B1568" s="5" t="s">
        <v>2177</v>
      </c>
      <c r="C1568" s="5" t="s">
        <v>253</v>
      </c>
      <c r="D1568" s="5" t="s">
        <v>372</v>
      </c>
      <c r="E1568" s="5" t="s">
        <v>372</v>
      </c>
      <c r="F1568" s="5" t="s">
        <v>299</v>
      </c>
      <c r="G1568" s="11">
        <v>285</v>
      </c>
      <c r="H1568" s="5">
        <v>65</v>
      </c>
      <c r="I1568" s="5" t="s">
        <v>228</v>
      </c>
      <c r="J1568" s="5">
        <v>78</v>
      </c>
      <c r="K1568" s="5" t="s">
        <v>234</v>
      </c>
      <c r="L1568" s="5">
        <v>71</v>
      </c>
      <c r="M1568" s="5" t="s">
        <v>229</v>
      </c>
      <c r="N1568" s="5">
        <v>71</v>
      </c>
      <c r="O1568" s="5" t="s">
        <v>277</v>
      </c>
    </row>
    <row r="1569" spans="1:15" x14ac:dyDescent="0.25">
      <c r="A1569" s="5">
        <v>1568</v>
      </c>
      <c r="B1569" s="5" t="s">
        <v>2178</v>
      </c>
      <c r="C1569" s="5" t="s">
        <v>223</v>
      </c>
      <c r="D1569" s="5" t="s">
        <v>302</v>
      </c>
      <c r="E1569" s="5" t="s">
        <v>303</v>
      </c>
      <c r="F1569" s="5" t="s">
        <v>1317</v>
      </c>
      <c r="G1569" s="11">
        <v>200</v>
      </c>
      <c r="H1569" s="5">
        <v>69</v>
      </c>
      <c r="I1569" s="5" t="s">
        <v>250</v>
      </c>
      <c r="J1569" s="5">
        <v>43</v>
      </c>
      <c r="K1569" s="5" t="s">
        <v>239</v>
      </c>
      <c r="L1569" s="5">
        <v>47</v>
      </c>
      <c r="M1569" s="5" t="s">
        <v>240</v>
      </c>
      <c r="N1569" s="5">
        <v>41</v>
      </c>
      <c r="O1569" s="5" t="s">
        <v>266</v>
      </c>
    </row>
    <row r="1570" spans="1:15" x14ac:dyDescent="0.25">
      <c r="A1570" s="5">
        <v>1569</v>
      </c>
      <c r="B1570" s="5" t="s">
        <v>2179</v>
      </c>
      <c r="C1570" s="5" t="s">
        <v>223</v>
      </c>
      <c r="D1570" s="5" t="s">
        <v>232</v>
      </c>
      <c r="E1570" s="5" t="s">
        <v>236</v>
      </c>
      <c r="F1570" s="5" t="s">
        <v>237</v>
      </c>
      <c r="G1570" s="11">
        <v>263</v>
      </c>
      <c r="H1570" s="5">
        <v>76</v>
      </c>
      <c r="I1570" s="5" t="s">
        <v>239</v>
      </c>
      <c r="J1570" s="5">
        <v>63</v>
      </c>
      <c r="K1570" s="5" t="s">
        <v>240</v>
      </c>
      <c r="L1570" s="5">
        <v>56</v>
      </c>
      <c r="M1570" s="5" t="s">
        <v>238</v>
      </c>
      <c r="N1570" s="5">
        <v>68</v>
      </c>
      <c r="O1570" s="5" t="s">
        <v>237</v>
      </c>
    </row>
    <row r="1571" spans="1:15" x14ac:dyDescent="0.25">
      <c r="A1571" s="5">
        <v>1570</v>
      </c>
      <c r="B1571" s="5" t="s">
        <v>2180</v>
      </c>
      <c r="C1571" s="5" t="s">
        <v>253</v>
      </c>
      <c r="D1571" s="5" t="s">
        <v>247</v>
      </c>
      <c r="E1571" s="5" t="s">
        <v>2181</v>
      </c>
      <c r="F1571" s="5" t="s">
        <v>551</v>
      </c>
      <c r="G1571" s="11">
        <v>209</v>
      </c>
      <c r="H1571" s="5">
        <v>53</v>
      </c>
      <c r="I1571" s="5" t="s">
        <v>228</v>
      </c>
      <c r="J1571" s="5">
        <v>58</v>
      </c>
      <c r="K1571" s="5" t="s">
        <v>234</v>
      </c>
      <c r="L1571" s="5">
        <v>53</v>
      </c>
      <c r="M1571" s="5" t="s">
        <v>229</v>
      </c>
      <c r="N1571" s="5">
        <v>45</v>
      </c>
      <c r="O1571" s="5" t="s">
        <v>277</v>
      </c>
    </row>
    <row r="1572" spans="1:15" x14ac:dyDescent="0.25">
      <c r="A1572" s="5">
        <v>1571</v>
      </c>
      <c r="B1572" s="5" t="s">
        <v>2182</v>
      </c>
      <c r="C1572" s="5" t="s">
        <v>253</v>
      </c>
      <c r="D1572" s="5" t="s">
        <v>486</v>
      </c>
      <c r="E1572" s="5" t="s">
        <v>1200</v>
      </c>
      <c r="F1572" s="5" t="s">
        <v>226</v>
      </c>
      <c r="G1572" s="11">
        <v>263</v>
      </c>
      <c r="H1572" s="5">
        <v>66</v>
      </c>
      <c r="I1572" s="5" t="s">
        <v>229</v>
      </c>
      <c r="J1572" s="5">
        <v>74</v>
      </c>
      <c r="K1572" s="5" t="s">
        <v>228</v>
      </c>
      <c r="L1572" s="5">
        <v>67</v>
      </c>
      <c r="M1572" s="5" t="s">
        <v>227</v>
      </c>
      <c r="N1572" s="5">
        <v>56</v>
      </c>
      <c r="O1572" s="5" t="s">
        <v>230</v>
      </c>
    </row>
    <row r="1573" spans="1:15" x14ac:dyDescent="0.25">
      <c r="A1573" s="5">
        <v>1572</v>
      </c>
      <c r="B1573" s="5" t="s">
        <v>2183</v>
      </c>
      <c r="C1573" s="5" t="s">
        <v>223</v>
      </c>
      <c r="D1573" s="5" t="s">
        <v>337</v>
      </c>
      <c r="E1573" s="5" t="s">
        <v>891</v>
      </c>
      <c r="F1573" s="5" t="s">
        <v>245</v>
      </c>
      <c r="G1573" s="11">
        <v>205</v>
      </c>
      <c r="H1573" s="5">
        <v>56</v>
      </c>
      <c r="I1573" s="5" t="s">
        <v>227</v>
      </c>
      <c r="J1573" s="5">
        <v>53</v>
      </c>
      <c r="K1573" s="5" t="s">
        <v>228</v>
      </c>
      <c r="L1573" s="5">
        <v>47</v>
      </c>
      <c r="M1573" s="5" t="s">
        <v>229</v>
      </c>
      <c r="N1573" s="5">
        <v>49</v>
      </c>
      <c r="O1573" s="5" t="s">
        <v>230</v>
      </c>
    </row>
    <row r="1574" spans="1:15" x14ac:dyDescent="0.25">
      <c r="A1574" s="5">
        <v>1573</v>
      </c>
      <c r="B1574" s="5" t="s">
        <v>2184</v>
      </c>
      <c r="C1574" s="5" t="s">
        <v>253</v>
      </c>
      <c r="D1574" s="5" t="s">
        <v>286</v>
      </c>
      <c r="E1574" s="5" t="s">
        <v>322</v>
      </c>
      <c r="F1574" s="5" t="s">
        <v>249</v>
      </c>
      <c r="G1574" s="11">
        <v>208</v>
      </c>
      <c r="H1574" s="5">
        <v>46</v>
      </c>
      <c r="I1574" s="5" t="s">
        <v>250</v>
      </c>
      <c r="J1574" s="5">
        <v>49</v>
      </c>
      <c r="K1574" s="5" t="s">
        <v>239</v>
      </c>
      <c r="L1574" s="5">
        <v>54</v>
      </c>
      <c r="M1574" s="5" t="s">
        <v>234</v>
      </c>
      <c r="N1574" s="5">
        <v>59</v>
      </c>
      <c r="O1574" s="5" t="s">
        <v>251</v>
      </c>
    </row>
    <row r="1575" spans="1:15" x14ac:dyDescent="0.25">
      <c r="A1575" s="5">
        <v>1574</v>
      </c>
      <c r="B1575" s="5" t="s">
        <v>2185</v>
      </c>
      <c r="C1575" s="5" t="s">
        <v>253</v>
      </c>
      <c r="D1575" s="5" t="s">
        <v>422</v>
      </c>
      <c r="E1575" s="5" t="s">
        <v>477</v>
      </c>
      <c r="F1575" s="5" t="s">
        <v>265</v>
      </c>
      <c r="G1575" s="11">
        <v>245</v>
      </c>
      <c r="H1575" s="5">
        <v>75</v>
      </c>
      <c r="I1575" s="5" t="s">
        <v>250</v>
      </c>
      <c r="J1575" s="5">
        <v>56</v>
      </c>
      <c r="K1575" s="5" t="s">
        <v>239</v>
      </c>
      <c r="L1575" s="5">
        <v>65</v>
      </c>
      <c r="M1575" s="5" t="s">
        <v>234</v>
      </c>
      <c r="N1575" s="5">
        <v>49</v>
      </c>
      <c r="O1575" s="5" t="s">
        <v>266</v>
      </c>
    </row>
    <row r="1576" spans="1:15" x14ac:dyDescent="0.25">
      <c r="A1576" s="5">
        <v>1575</v>
      </c>
      <c r="B1576" s="5" t="s">
        <v>2186</v>
      </c>
      <c r="C1576" s="5" t="s">
        <v>223</v>
      </c>
      <c r="D1576" s="5" t="s">
        <v>302</v>
      </c>
      <c r="E1576" s="5" t="s">
        <v>532</v>
      </c>
      <c r="F1576" s="5" t="s">
        <v>365</v>
      </c>
      <c r="G1576" s="11">
        <v>242</v>
      </c>
      <c r="H1576" s="5">
        <v>65</v>
      </c>
      <c r="I1576" s="5" t="s">
        <v>234</v>
      </c>
      <c r="J1576" s="5">
        <v>42</v>
      </c>
      <c r="K1576" s="5" t="s">
        <v>320</v>
      </c>
      <c r="L1576" s="5">
        <v>70</v>
      </c>
      <c r="M1576" s="5" t="s">
        <v>250</v>
      </c>
      <c r="N1576" s="5">
        <v>65</v>
      </c>
      <c r="O1576" s="5" t="s">
        <v>366</v>
      </c>
    </row>
    <row r="1577" spans="1:15" x14ac:dyDescent="0.25">
      <c r="A1577" s="5">
        <v>1576</v>
      </c>
      <c r="B1577" s="5" t="s">
        <v>2187</v>
      </c>
      <c r="C1577" s="5" t="s">
        <v>223</v>
      </c>
      <c r="D1577" s="5" t="s">
        <v>422</v>
      </c>
      <c r="E1577" s="5" t="s">
        <v>477</v>
      </c>
      <c r="F1577" s="5" t="s">
        <v>226</v>
      </c>
      <c r="G1577" s="11">
        <v>239</v>
      </c>
      <c r="H1577" s="5">
        <v>72</v>
      </c>
      <c r="I1577" s="5" t="s">
        <v>229</v>
      </c>
      <c r="J1577" s="5">
        <v>53</v>
      </c>
      <c r="K1577" s="5" t="s">
        <v>228</v>
      </c>
      <c r="L1577" s="5">
        <v>52</v>
      </c>
      <c r="M1577" s="5" t="s">
        <v>227</v>
      </c>
      <c r="N1577" s="5">
        <v>62</v>
      </c>
      <c r="O1577" s="5" t="s">
        <v>230</v>
      </c>
    </row>
    <row r="1578" spans="1:15" x14ac:dyDescent="0.25">
      <c r="A1578" s="5">
        <v>1577</v>
      </c>
      <c r="B1578" s="5" t="s">
        <v>2188</v>
      </c>
      <c r="C1578" s="5" t="s">
        <v>253</v>
      </c>
      <c r="D1578" s="5" t="s">
        <v>422</v>
      </c>
      <c r="E1578" s="5" t="s">
        <v>423</v>
      </c>
      <c r="F1578" s="5" t="s">
        <v>250</v>
      </c>
      <c r="G1578" s="11">
        <v>255</v>
      </c>
      <c r="H1578" s="5">
        <v>55</v>
      </c>
      <c r="I1578" s="5" t="s">
        <v>250</v>
      </c>
      <c r="J1578" s="5">
        <v>76</v>
      </c>
      <c r="K1578" s="5" t="s">
        <v>239</v>
      </c>
      <c r="L1578" s="5">
        <v>66</v>
      </c>
      <c r="M1578" s="5" t="s">
        <v>234</v>
      </c>
      <c r="N1578" s="5">
        <v>58</v>
      </c>
      <c r="O1578" s="5" t="s">
        <v>251</v>
      </c>
    </row>
    <row r="1579" spans="1:15" x14ac:dyDescent="0.25">
      <c r="A1579" s="5">
        <v>1578</v>
      </c>
      <c r="B1579" s="5" t="s">
        <v>2189</v>
      </c>
      <c r="C1579" s="5" t="s">
        <v>253</v>
      </c>
      <c r="D1579" s="5" t="s">
        <v>349</v>
      </c>
      <c r="E1579" s="5" t="s">
        <v>1504</v>
      </c>
      <c r="F1579" s="5" t="s">
        <v>234</v>
      </c>
      <c r="G1579" s="11">
        <v>257</v>
      </c>
      <c r="H1579" s="5">
        <v>58</v>
      </c>
      <c r="I1579" s="5" t="s">
        <v>234</v>
      </c>
      <c r="J1579" s="5">
        <v>75</v>
      </c>
      <c r="K1579" s="5" t="s">
        <v>229</v>
      </c>
      <c r="L1579" s="5">
        <v>66</v>
      </c>
      <c r="M1579" s="5" t="s">
        <v>228</v>
      </c>
      <c r="N1579" s="5">
        <v>58</v>
      </c>
      <c r="O1579" s="5" t="s">
        <v>257</v>
      </c>
    </row>
    <row r="1580" spans="1:15" x14ac:dyDescent="0.25">
      <c r="A1580" s="5">
        <v>1579</v>
      </c>
      <c r="B1580" s="5" t="s">
        <v>2190</v>
      </c>
      <c r="C1580" s="5" t="s">
        <v>253</v>
      </c>
      <c r="D1580" s="5" t="s">
        <v>372</v>
      </c>
      <c r="E1580" s="5" t="s">
        <v>1702</v>
      </c>
      <c r="F1580" s="5" t="s">
        <v>250</v>
      </c>
      <c r="G1580" s="11">
        <v>210</v>
      </c>
      <c r="H1580" s="5">
        <v>45</v>
      </c>
      <c r="I1580" s="5" t="s">
        <v>250</v>
      </c>
      <c r="J1580" s="5">
        <v>64</v>
      </c>
      <c r="K1580" s="5" t="s">
        <v>239</v>
      </c>
      <c r="L1580" s="5">
        <v>40</v>
      </c>
      <c r="M1580" s="5" t="s">
        <v>234</v>
      </c>
      <c r="N1580" s="5">
        <v>61</v>
      </c>
      <c r="O1580" s="5" t="s">
        <v>251</v>
      </c>
    </row>
    <row r="1581" spans="1:15" x14ac:dyDescent="0.25">
      <c r="A1581" s="5">
        <v>1580</v>
      </c>
      <c r="B1581" s="5" t="s">
        <v>2191</v>
      </c>
      <c r="C1581" s="5" t="s">
        <v>253</v>
      </c>
      <c r="D1581" s="5" t="s">
        <v>470</v>
      </c>
      <c r="E1581" s="5" t="s">
        <v>826</v>
      </c>
      <c r="F1581" s="5" t="s">
        <v>237</v>
      </c>
      <c r="G1581" s="11">
        <v>233</v>
      </c>
      <c r="H1581" s="5">
        <v>61</v>
      </c>
      <c r="I1581" s="5" t="s">
        <v>238</v>
      </c>
      <c r="J1581" s="5">
        <v>49</v>
      </c>
      <c r="K1581" s="5" t="s">
        <v>239</v>
      </c>
      <c r="L1581" s="5">
        <v>57</v>
      </c>
      <c r="M1581" s="5" t="s">
        <v>240</v>
      </c>
      <c r="N1581" s="5">
        <v>66</v>
      </c>
      <c r="O1581" s="5" t="s">
        <v>237</v>
      </c>
    </row>
    <row r="1582" spans="1:15" x14ac:dyDescent="0.25">
      <c r="A1582" s="5">
        <v>1581</v>
      </c>
      <c r="B1582" s="5" t="s">
        <v>2192</v>
      </c>
      <c r="C1582" s="5" t="s">
        <v>223</v>
      </c>
      <c r="D1582" s="5" t="s">
        <v>302</v>
      </c>
      <c r="E1582" s="5" t="s">
        <v>361</v>
      </c>
      <c r="F1582" s="5" t="s">
        <v>299</v>
      </c>
      <c r="G1582" s="11">
        <v>227</v>
      </c>
      <c r="H1582" s="5">
        <v>61</v>
      </c>
      <c r="I1582" s="5" t="s">
        <v>234</v>
      </c>
      <c r="J1582" s="5">
        <v>72</v>
      </c>
      <c r="K1582" s="5" t="s">
        <v>228</v>
      </c>
      <c r="L1582" s="5">
        <v>51</v>
      </c>
      <c r="M1582" s="5" t="s">
        <v>229</v>
      </c>
      <c r="N1582" s="5">
        <v>43</v>
      </c>
      <c r="O1582" s="5" t="s">
        <v>277</v>
      </c>
    </row>
    <row r="1583" spans="1:15" x14ac:dyDescent="0.25">
      <c r="A1583" s="5">
        <v>1582</v>
      </c>
      <c r="B1583" s="5" t="s">
        <v>2193</v>
      </c>
      <c r="C1583" s="5" t="s">
        <v>223</v>
      </c>
      <c r="D1583" s="5" t="s">
        <v>372</v>
      </c>
      <c r="E1583" s="5" t="s">
        <v>542</v>
      </c>
      <c r="F1583" s="5" t="s">
        <v>226</v>
      </c>
      <c r="G1583" s="11">
        <v>241</v>
      </c>
      <c r="H1583" s="5">
        <v>54</v>
      </c>
      <c r="I1583" s="5" t="s">
        <v>227</v>
      </c>
      <c r="J1583" s="5">
        <v>61</v>
      </c>
      <c r="K1583" s="5" t="s">
        <v>228</v>
      </c>
      <c r="L1583" s="5">
        <v>64</v>
      </c>
      <c r="M1583" s="5" t="s">
        <v>229</v>
      </c>
      <c r="N1583" s="5">
        <v>62</v>
      </c>
      <c r="O1583" s="5" t="s">
        <v>230</v>
      </c>
    </row>
    <row r="1584" spans="1:15" x14ac:dyDescent="0.25">
      <c r="A1584" s="5">
        <v>1583</v>
      </c>
      <c r="B1584" s="5" t="s">
        <v>2194</v>
      </c>
      <c r="C1584" s="5" t="s">
        <v>253</v>
      </c>
      <c r="D1584" s="5" t="s">
        <v>340</v>
      </c>
      <c r="E1584" s="5" t="s">
        <v>997</v>
      </c>
      <c r="F1584" s="5" t="s">
        <v>226</v>
      </c>
      <c r="G1584" s="11">
        <v>201</v>
      </c>
      <c r="H1584" s="5">
        <v>51</v>
      </c>
      <c r="I1584" s="5" t="s">
        <v>228</v>
      </c>
      <c r="J1584" s="5">
        <v>44</v>
      </c>
      <c r="K1584" s="5" t="s">
        <v>227</v>
      </c>
      <c r="L1584" s="5">
        <v>51</v>
      </c>
      <c r="M1584" s="5" t="s">
        <v>229</v>
      </c>
      <c r="N1584" s="5">
        <v>55</v>
      </c>
      <c r="O1584" s="5" t="s">
        <v>230</v>
      </c>
    </row>
    <row r="1585" spans="1:15" x14ac:dyDescent="0.25">
      <c r="A1585" s="5">
        <v>1584</v>
      </c>
      <c r="B1585" s="5" t="s">
        <v>2195</v>
      </c>
      <c r="C1585" s="5" t="s">
        <v>223</v>
      </c>
      <c r="D1585" s="5" t="s">
        <v>422</v>
      </c>
      <c r="E1585" s="5" t="s">
        <v>477</v>
      </c>
      <c r="F1585" s="5" t="s">
        <v>315</v>
      </c>
      <c r="G1585" s="11">
        <v>223</v>
      </c>
      <c r="H1585" s="5">
        <v>62</v>
      </c>
      <c r="I1585" s="5" t="s">
        <v>250</v>
      </c>
      <c r="J1585" s="5">
        <v>47</v>
      </c>
      <c r="K1585" s="5" t="s">
        <v>239</v>
      </c>
      <c r="L1585" s="5">
        <v>53</v>
      </c>
      <c r="M1585" s="5" t="s">
        <v>240</v>
      </c>
      <c r="N1585" s="5">
        <v>61</v>
      </c>
      <c r="O1585" s="5" t="s">
        <v>266</v>
      </c>
    </row>
    <row r="1586" spans="1:15" x14ac:dyDescent="0.25">
      <c r="A1586" s="5">
        <v>1585</v>
      </c>
      <c r="B1586" s="5" t="s">
        <v>2196</v>
      </c>
      <c r="C1586" s="5" t="s">
        <v>223</v>
      </c>
      <c r="D1586" s="5" t="s">
        <v>340</v>
      </c>
      <c r="E1586" s="5" t="s">
        <v>503</v>
      </c>
      <c r="F1586" s="5" t="s">
        <v>435</v>
      </c>
      <c r="G1586" s="11">
        <v>226</v>
      </c>
      <c r="H1586" s="5">
        <v>66</v>
      </c>
      <c r="I1586" s="5" t="s">
        <v>234</v>
      </c>
      <c r="J1586" s="5">
        <v>65</v>
      </c>
      <c r="K1586" s="5" t="s">
        <v>239</v>
      </c>
      <c r="L1586" s="5">
        <v>53</v>
      </c>
      <c r="M1586" s="5" t="s">
        <v>250</v>
      </c>
      <c r="N1586" s="5">
        <v>42</v>
      </c>
      <c r="O1586" s="5" t="s">
        <v>251</v>
      </c>
    </row>
    <row r="1587" spans="1:15" x14ac:dyDescent="0.25">
      <c r="A1587" s="5">
        <v>1586</v>
      </c>
      <c r="B1587" s="5" t="s">
        <v>2197</v>
      </c>
      <c r="C1587" s="5" t="s">
        <v>253</v>
      </c>
      <c r="D1587" s="5" t="s">
        <v>344</v>
      </c>
      <c r="E1587" s="5" t="s">
        <v>1643</v>
      </c>
      <c r="F1587" s="5" t="s">
        <v>276</v>
      </c>
      <c r="G1587" s="11">
        <v>253</v>
      </c>
      <c r="H1587" s="5">
        <v>68</v>
      </c>
      <c r="I1587" s="5" t="s">
        <v>228</v>
      </c>
      <c r="J1587" s="5">
        <v>66</v>
      </c>
      <c r="K1587" s="5" t="s">
        <v>234</v>
      </c>
      <c r="L1587" s="5">
        <v>54</v>
      </c>
      <c r="M1587" s="5" t="s">
        <v>229</v>
      </c>
      <c r="N1587" s="5">
        <v>65</v>
      </c>
      <c r="O1587" s="5" t="s">
        <v>277</v>
      </c>
    </row>
    <row r="1588" spans="1:15" x14ac:dyDescent="0.25">
      <c r="A1588" s="5">
        <v>1587</v>
      </c>
      <c r="B1588" s="5" t="s">
        <v>2198</v>
      </c>
      <c r="C1588" s="5" t="s">
        <v>253</v>
      </c>
      <c r="D1588" s="5" t="s">
        <v>422</v>
      </c>
      <c r="E1588" s="5" t="s">
        <v>423</v>
      </c>
      <c r="F1588" s="5" t="s">
        <v>304</v>
      </c>
      <c r="G1588" s="11">
        <v>236</v>
      </c>
      <c r="H1588" s="5">
        <v>55</v>
      </c>
      <c r="I1588" s="5" t="s">
        <v>234</v>
      </c>
      <c r="J1588" s="5">
        <v>75</v>
      </c>
      <c r="K1588" s="5" t="s">
        <v>229</v>
      </c>
      <c r="L1588" s="5">
        <v>56</v>
      </c>
      <c r="M1588" s="5" t="s">
        <v>228</v>
      </c>
      <c r="N1588" s="5">
        <v>50</v>
      </c>
      <c r="O1588" s="5" t="s">
        <v>277</v>
      </c>
    </row>
    <row r="1589" spans="1:15" x14ac:dyDescent="0.25">
      <c r="A1589" s="5">
        <v>1588</v>
      </c>
      <c r="B1589" s="5" t="s">
        <v>2199</v>
      </c>
      <c r="C1589" s="5" t="s">
        <v>223</v>
      </c>
      <c r="D1589" s="5" t="s">
        <v>247</v>
      </c>
      <c r="E1589" s="5" t="s">
        <v>970</v>
      </c>
      <c r="F1589" s="5" t="s">
        <v>435</v>
      </c>
      <c r="G1589" s="11">
        <v>233</v>
      </c>
      <c r="H1589" s="5">
        <v>66</v>
      </c>
      <c r="I1589" s="5" t="s">
        <v>250</v>
      </c>
      <c r="J1589" s="5">
        <v>63</v>
      </c>
      <c r="K1589" s="5" t="s">
        <v>239</v>
      </c>
      <c r="L1589" s="5">
        <v>49</v>
      </c>
      <c r="M1589" s="5" t="s">
        <v>240</v>
      </c>
      <c r="N1589" s="5">
        <v>55</v>
      </c>
      <c r="O1589" s="5" t="s">
        <v>251</v>
      </c>
    </row>
    <row r="1590" spans="1:15" x14ac:dyDescent="0.25">
      <c r="A1590" s="5">
        <v>1589</v>
      </c>
      <c r="B1590" s="5" t="s">
        <v>2200</v>
      </c>
      <c r="C1590" s="5" t="s">
        <v>223</v>
      </c>
      <c r="D1590" s="5" t="s">
        <v>486</v>
      </c>
      <c r="E1590" s="5" t="s">
        <v>624</v>
      </c>
      <c r="F1590" s="5" t="s">
        <v>315</v>
      </c>
      <c r="G1590" s="11">
        <v>203</v>
      </c>
      <c r="H1590" s="5">
        <v>40</v>
      </c>
      <c r="I1590" s="5" t="s">
        <v>250</v>
      </c>
      <c r="J1590" s="5">
        <v>45</v>
      </c>
      <c r="K1590" s="5" t="s">
        <v>674</v>
      </c>
      <c r="L1590" s="5">
        <v>57</v>
      </c>
      <c r="M1590" s="5" t="s">
        <v>239</v>
      </c>
      <c r="N1590" s="5">
        <v>61</v>
      </c>
      <c r="O1590" s="5" t="s">
        <v>266</v>
      </c>
    </row>
    <row r="1591" spans="1:15" x14ac:dyDescent="0.25">
      <c r="A1591" s="5">
        <v>1590</v>
      </c>
      <c r="B1591" s="5" t="s">
        <v>2201</v>
      </c>
      <c r="C1591" s="5" t="s">
        <v>253</v>
      </c>
      <c r="D1591" s="5" t="s">
        <v>302</v>
      </c>
      <c r="E1591" s="5" t="s">
        <v>430</v>
      </c>
      <c r="F1591" s="5" t="s">
        <v>400</v>
      </c>
      <c r="G1591" s="11">
        <v>253</v>
      </c>
      <c r="H1591" s="5">
        <v>44</v>
      </c>
      <c r="I1591" s="5" t="s">
        <v>227</v>
      </c>
      <c r="J1591" s="5">
        <v>71</v>
      </c>
      <c r="K1591" s="5" t="s">
        <v>228</v>
      </c>
      <c r="L1591" s="5">
        <v>68</v>
      </c>
      <c r="M1591" s="5" t="s">
        <v>229</v>
      </c>
      <c r="N1591" s="5">
        <v>70</v>
      </c>
      <c r="O1591" s="5" t="s">
        <v>402</v>
      </c>
    </row>
    <row r="1592" spans="1:15" x14ac:dyDescent="0.25">
      <c r="A1592" s="5">
        <v>1591</v>
      </c>
      <c r="B1592" s="5" t="s">
        <v>2202</v>
      </c>
      <c r="C1592" s="5" t="s">
        <v>253</v>
      </c>
      <c r="D1592" s="5" t="s">
        <v>224</v>
      </c>
      <c r="E1592" s="5" t="s">
        <v>2203</v>
      </c>
      <c r="F1592" s="5" t="s">
        <v>899</v>
      </c>
      <c r="G1592" s="11">
        <v>231</v>
      </c>
      <c r="H1592" s="5">
        <v>65</v>
      </c>
      <c r="I1592" s="5" t="s">
        <v>227</v>
      </c>
      <c r="J1592" s="5">
        <v>48</v>
      </c>
      <c r="K1592" s="5" t="s">
        <v>228</v>
      </c>
      <c r="L1592" s="5">
        <v>70</v>
      </c>
      <c r="M1592" s="5" t="s">
        <v>229</v>
      </c>
      <c r="N1592" s="5">
        <v>48</v>
      </c>
      <c r="O1592" s="5" t="s">
        <v>230</v>
      </c>
    </row>
    <row r="1593" spans="1:15" x14ac:dyDescent="0.25">
      <c r="A1593" s="5">
        <v>1592</v>
      </c>
      <c r="B1593" s="5" t="s">
        <v>2204</v>
      </c>
      <c r="C1593" s="5" t="s">
        <v>253</v>
      </c>
      <c r="D1593" s="5" t="s">
        <v>372</v>
      </c>
      <c r="E1593" s="5" t="s">
        <v>873</v>
      </c>
      <c r="F1593" s="5" t="s">
        <v>304</v>
      </c>
      <c r="G1593" s="11">
        <v>244</v>
      </c>
      <c r="H1593" s="5">
        <v>51</v>
      </c>
      <c r="I1593" s="5" t="s">
        <v>228</v>
      </c>
      <c r="J1593" s="5">
        <v>61</v>
      </c>
      <c r="K1593" s="5" t="s">
        <v>234</v>
      </c>
      <c r="L1593" s="5">
        <v>60</v>
      </c>
      <c r="M1593" s="5" t="s">
        <v>229</v>
      </c>
      <c r="N1593" s="5">
        <v>72</v>
      </c>
      <c r="O1593" s="5" t="s">
        <v>277</v>
      </c>
    </row>
    <row r="1594" spans="1:15" x14ac:dyDescent="0.25">
      <c r="A1594" s="5">
        <v>1593</v>
      </c>
      <c r="B1594" s="5" t="s">
        <v>2205</v>
      </c>
      <c r="C1594" s="5" t="s">
        <v>253</v>
      </c>
      <c r="D1594" s="5" t="s">
        <v>422</v>
      </c>
      <c r="E1594" s="5" t="s">
        <v>729</v>
      </c>
      <c r="F1594" s="5" t="s">
        <v>276</v>
      </c>
      <c r="G1594" s="11">
        <v>235</v>
      </c>
      <c r="H1594" s="5">
        <v>37</v>
      </c>
      <c r="I1594" s="5" t="s">
        <v>234</v>
      </c>
      <c r="J1594" s="5">
        <v>44</v>
      </c>
      <c r="K1594" s="5" t="s">
        <v>228</v>
      </c>
      <c r="L1594" s="5">
        <v>71</v>
      </c>
      <c r="M1594" s="5" t="s">
        <v>229</v>
      </c>
      <c r="N1594" s="5">
        <v>83</v>
      </c>
      <c r="O1594" s="5" t="s">
        <v>277</v>
      </c>
    </row>
    <row r="1595" spans="1:15" x14ac:dyDescent="0.25">
      <c r="A1595" s="5">
        <v>1594</v>
      </c>
      <c r="B1595" s="5" t="s">
        <v>2206</v>
      </c>
      <c r="C1595" s="5" t="s">
        <v>223</v>
      </c>
      <c r="D1595" s="5" t="s">
        <v>422</v>
      </c>
      <c r="E1595" s="5" t="s">
        <v>660</v>
      </c>
      <c r="F1595" s="5" t="s">
        <v>237</v>
      </c>
      <c r="G1595" s="11">
        <v>244</v>
      </c>
      <c r="H1595" s="5">
        <v>71</v>
      </c>
      <c r="I1595" s="5" t="s">
        <v>238</v>
      </c>
      <c r="J1595" s="5">
        <v>65</v>
      </c>
      <c r="K1595" s="5" t="s">
        <v>239</v>
      </c>
      <c r="L1595" s="5">
        <v>51</v>
      </c>
      <c r="M1595" s="5" t="s">
        <v>240</v>
      </c>
      <c r="N1595" s="5">
        <v>57</v>
      </c>
      <c r="O1595" s="5" t="s">
        <v>237</v>
      </c>
    </row>
    <row r="1596" spans="1:15" x14ac:dyDescent="0.25">
      <c r="A1596" s="5">
        <v>1595</v>
      </c>
      <c r="B1596" s="5" t="s">
        <v>2207</v>
      </c>
      <c r="C1596" s="5" t="s">
        <v>223</v>
      </c>
      <c r="D1596" s="5" t="s">
        <v>302</v>
      </c>
      <c r="E1596" s="5" t="s">
        <v>532</v>
      </c>
      <c r="F1596" s="5" t="s">
        <v>249</v>
      </c>
      <c r="G1596" s="11">
        <v>216</v>
      </c>
      <c r="H1596" s="5">
        <v>49</v>
      </c>
      <c r="I1596" s="5" t="s">
        <v>250</v>
      </c>
      <c r="J1596" s="5">
        <v>52</v>
      </c>
      <c r="K1596" s="5" t="s">
        <v>239</v>
      </c>
      <c r="L1596" s="5">
        <v>53</v>
      </c>
      <c r="M1596" s="5" t="s">
        <v>240</v>
      </c>
      <c r="N1596" s="5">
        <v>62</v>
      </c>
      <c r="O1596" s="5" t="s">
        <v>251</v>
      </c>
    </row>
    <row r="1597" spans="1:15" x14ac:dyDescent="0.25">
      <c r="A1597" s="5">
        <v>1596</v>
      </c>
      <c r="B1597" s="5" t="s">
        <v>2208</v>
      </c>
      <c r="C1597" s="5" t="s">
        <v>223</v>
      </c>
      <c r="D1597" s="5" t="s">
        <v>261</v>
      </c>
      <c r="E1597" s="5" t="s">
        <v>1178</v>
      </c>
      <c r="F1597" s="5" t="s">
        <v>342</v>
      </c>
      <c r="G1597" s="11">
        <v>230</v>
      </c>
      <c r="H1597" s="5">
        <v>50</v>
      </c>
      <c r="I1597" s="5" t="s">
        <v>227</v>
      </c>
      <c r="J1597" s="5">
        <v>62</v>
      </c>
      <c r="K1597" s="5" t="s">
        <v>228</v>
      </c>
      <c r="L1597" s="5">
        <v>58</v>
      </c>
      <c r="M1597" s="5" t="s">
        <v>250</v>
      </c>
      <c r="N1597" s="5">
        <v>60</v>
      </c>
      <c r="O1597" s="5" t="s">
        <v>251</v>
      </c>
    </row>
    <row r="1598" spans="1:15" x14ac:dyDescent="0.25">
      <c r="A1598" s="5">
        <v>1597</v>
      </c>
      <c r="B1598" s="5" t="s">
        <v>2209</v>
      </c>
      <c r="C1598" s="5" t="s">
        <v>223</v>
      </c>
      <c r="D1598" s="5" t="s">
        <v>247</v>
      </c>
      <c r="E1598" s="5" t="s">
        <v>849</v>
      </c>
      <c r="F1598" s="5" t="s">
        <v>315</v>
      </c>
      <c r="G1598" s="11">
        <v>211</v>
      </c>
      <c r="H1598" s="5">
        <v>71</v>
      </c>
      <c r="I1598" s="5" t="s">
        <v>239</v>
      </c>
      <c r="J1598" s="5">
        <v>47</v>
      </c>
      <c r="K1598" s="5" t="s">
        <v>240</v>
      </c>
      <c r="L1598" s="5">
        <v>39</v>
      </c>
      <c r="M1598" s="5" t="s">
        <v>238</v>
      </c>
      <c r="N1598" s="5">
        <v>54</v>
      </c>
      <c r="O1598" s="5" t="s">
        <v>266</v>
      </c>
    </row>
    <row r="1599" spans="1:15" x14ac:dyDescent="0.25">
      <c r="A1599" s="5">
        <v>1598</v>
      </c>
      <c r="B1599" s="5" t="s">
        <v>2210</v>
      </c>
      <c r="C1599" s="5" t="s">
        <v>253</v>
      </c>
      <c r="D1599" s="5" t="s">
        <v>340</v>
      </c>
      <c r="E1599" s="5" t="s">
        <v>799</v>
      </c>
      <c r="F1599" s="5" t="s">
        <v>229</v>
      </c>
      <c r="G1599" s="11">
        <v>214</v>
      </c>
      <c r="H1599" s="5">
        <v>52</v>
      </c>
      <c r="I1599" s="5" t="s">
        <v>442</v>
      </c>
      <c r="J1599" s="5">
        <v>57</v>
      </c>
      <c r="K1599" s="5" t="s">
        <v>234</v>
      </c>
      <c r="L1599" s="5">
        <v>55</v>
      </c>
      <c r="M1599" s="5" t="s">
        <v>229</v>
      </c>
      <c r="N1599" s="5">
        <v>50</v>
      </c>
      <c r="O1599" s="5" t="s">
        <v>257</v>
      </c>
    </row>
    <row r="1600" spans="1:15" x14ac:dyDescent="0.25">
      <c r="A1600" s="5">
        <v>1599</v>
      </c>
      <c r="B1600" s="5" t="s">
        <v>2211</v>
      </c>
      <c r="C1600" s="5" t="s">
        <v>253</v>
      </c>
      <c r="D1600" s="5" t="s">
        <v>422</v>
      </c>
      <c r="E1600" s="5" t="s">
        <v>526</v>
      </c>
      <c r="F1600" s="5" t="s">
        <v>279</v>
      </c>
      <c r="G1600" s="11">
        <v>255</v>
      </c>
      <c r="H1600" s="5">
        <v>63</v>
      </c>
      <c r="I1600" s="5" t="s">
        <v>234</v>
      </c>
      <c r="J1600" s="5">
        <v>74</v>
      </c>
      <c r="K1600" s="5" t="s">
        <v>229</v>
      </c>
      <c r="L1600" s="5">
        <v>56</v>
      </c>
      <c r="M1600" s="5" t="s">
        <v>228</v>
      </c>
      <c r="N1600" s="5">
        <v>62</v>
      </c>
      <c r="O1600" s="5" t="s">
        <v>257</v>
      </c>
    </row>
    <row r="1601" spans="1:15" x14ac:dyDescent="0.25">
      <c r="A1601" s="5">
        <v>1600</v>
      </c>
      <c r="B1601" s="5" t="s">
        <v>2212</v>
      </c>
      <c r="C1601" s="5" t="s">
        <v>253</v>
      </c>
      <c r="D1601" s="5" t="s">
        <v>422</v>
      </c>
      <c r="E1601" s="5" t="s">
        <v>432</v>
      </c>
      <c r="F1601" s="5" t="s">
        <v>400</v>
      </c>
      <c r="G1601" s="11">
        <v>243</v>
      </c>
      <c r="H1601" s="5">
        <v>67</v>
      </c>
      <c r="I1601" s="5" t="s">
        <v>234</v>
      </c>
      <c r="J1601" s="5">
        <v>65</v>
      </c>
      <c r="K1601" s="5" t="s">
        <v>228</v>
      </c>
      <c r="L1601" s="5">
        <v>43</v>
      </c>
      <c r="M1601" s="5" t="s">
        <v>229</v>
      </c>
      <c r="N1601" s="5">
        <v>68</v>
      </c>
      <c r="O1601" s="5" t="s">
        <v>402</v>
      </c>
    </row>
    <row r="1602" spans="1:15" x14ac:dyDescent="0.25">
      <c r="A1602" s="5">
        <v>1601</v>
      </c>
      <c r="B1602" s="5" t="s">
        <v>2213</v>
      </c>
      <c r="C1602" s="5" t="s">
        <v>223</v>
      </c>
      <c r="D1602" s="5" t="s">
        <v>302</v>
      </c>
      <c r="E1602" s="5" t="s">
        <v>929</v>
      </c>
      <c r="F1602" s="5" t="s">
        <v>238</v>
      </c>
      <c r="G1602" s="11">
        <v>215</v>
      </c>
      <c r="H1602" s="5">
        <v>50</v>
      </c>
      <c r="I1602" s="5" t="s">
        <v>238</v>
      </c>
      <c r="J1602" s="5">
        <v>55</v>
      </c>
      <c r="K1602" s="5" t="s">
        <v>239</v>
      </c>
      <c r="L1602" s="5">
        <v>58</v>
      </c>
      <c r="M1602" s="5" t="s">
        <v>240</v>
      </c>
      <c r="N1602" s="5">
        <v>52</v>
      </c>
      <c r="O1602" s="5" t="s">
        <v>266</v>
      </c>
    </row>
    <row r="1603" spans="1:15" x14ac:dyDescent="0.25">
      <c r="A1603" s="5">
        <v>1602</v>
      </c>
      <c r="B1603" s="5" t="s">
        <v>2214</v>
      </c>
      <c r="C1603" s="5" t="s">
        <v>253</v>
      </c>
      <c r="D1603" s="5" t="s">
        <v>349</v>
      </c>
      <c r="E1603" s="5" t="s">
        <v>919</v>
      </c>
      <c r="F1603" s="5" t="s">
        <v>226</v>
      </c>
      <c r="G1603" s="11">
        <v>232</v>
      </c>
      <c r="H1603" s="5">
        <v>53</v>
      </c>
      <c r="I1603" s="5" t="s">
        <v>227</v>
      </c>
      <c r="J1603" s="5">
        <v>79</v>
      </c>
      <c r="K1603" s="5" t="s">
        <v>228</v>
      </c>
      <c r="L1603" s="5">
        <v>54</v>
      </c>
      <c r="M1603" s="5" t="s">
        <v>229</v>
      </c>
      <c r="N1603" s="5">
        <v>46</v>
      </c>
      <c r="O1603" s="5" t="s">
        <v>230</v>
      </c>
    </row>
    <row r="1604" spans="1:15" x14ac:dyDescent="0.25">
      <c r="A1604" s="5">
        <v>1603</v>
      </c>
      <c r="B1604" s="5" t="s">
        <v>2215</v>
      </c>
      <c r="C1604" s="5" t="s">
        <v>253</v>
      </c>
      <c r="D1604" s="5" t="s">
        <v>372</v>
      </c>
      <c r="E1604" s="5" t="s">
        <v>685</v>
      </c>
      <c r="F1604" s="5" t="s">
        <v>276</v>
      </c>
      <c r="G1604" s="11">
        <v>215</v>
      </c>
      <c r="H1604" s="5">
        <v>47</v>
      </c>
      <c r="I1604" s="5" t="s">
        <v>229</v>
      </c>
      <c r="J1604" s="5">
        <v>60</v>
      </c>
      <c r="K1604" s="5" t="s">
        <v>228</v>
      </c>
      <c r="L1604" s="5">
        <v>54</v>
      </c>
      <c r="M1604" s="5" t="s">
        <v>234</v>
      </c>
      <c r="N1604" s="5">
        <v>54</v>
      </c>
      <c r="O1604" s="5" t="s">
        <v>277</v>
      </c>
    </row>
    <row r="1605" spans="1:15" x14ac:dyDescent="0.25">
      <c r="A1605" s="5">
        <v>1604</v>
      </c>
      <c r="B1605" s="5" t="s">
        <v>2216</v>
      </c>
      <c r="C1605" s="5" t="s">
        <v>223</v>
      </c>
      <c r="D1605" s="5" t="s">
        <v>349</v>
      </c>
      <c r="E1605" s="5" t="s">
        <v>812</v>
      </c>
      <c r="F1605" s="5" t="s">
        <v>386</v>
      </c>
      <c r="G1605" s="11">
        <v>268</v>
      </c>
      <c r="H1605" s="5">
        <v>65</v>
      </c>
      <c r="I1605" s="5" t="s">
        <v>250</v>
      </c>
      <c r="J1605" s="5">
        <v>70</v>
      </c>
      <c r="K1605" s="5" t="s">
        <v>239</v>
      </c>
      <c r="L1605" s="5">
        <v>63</v>
      </c>
      <c r="M1605" s="5" t="s">
        <v>240</v>
      </c>
      <c r="N1605" s="5">
        <v>70</v>
      </c>
      <c r="O1605" s="5" t="s">
        <v>266</v>
      </c>
    </row>
    <row r="1606" spans="1:15" x14ac:dyDescent="0.25">
      <c r="A1606" s="5">
        <v>1605</v>
      </c>
      <c r="B1606" s="5" t="s">
        <v>2217</v>
      </c>
      <c r="C1606" s="5" t="s">
        <v>253</v>
      </c>
      <c r="D1606" s="5" t="s">
        <v>302</v>
      </c>
      <c r="E1606" s="5" t="s">
        <v>532</v>
      </c>
      <c r="F1606" s="5" t="s">
        <v>229</v>
      </c>
      <c r="G1606" s="11">
        <v>224</v>
      </c>
      <c r="H1606" s="5">
        <v>66</v>
      </c>
      <c r="I1606" s="5" t="s">
        <v>234</v>
      </c>
      <c r="J1606" s="5">
        <v>71</v>
      </c>
      <c r="K1606" s="5" t="s">
        <v>227</v>
      </c>
      <c r="L1606" s="5">
        <v>41</v>
      </c>
      <c r="M1606" s="5" t="s">
        <v>229</v>
      </c>
      <c r="N1606" s="5">
        <v>46</v>
      </c>
      <c r="O1606" s="5" t="s">
        <v>257</v>
      </c>
    </row>
    <row r="1607" spans="1:15" x14ac:dyDescent="0.25">
      <c r="A1607" s="5">
        <v>1606</v>
      </c>
      <c r="B1607" s="5" t="s">
        <v>2218</v>
      </c>
      <c r="C1607" s="5" t="s">
        <v>253</v>
      </c>
      <c r="D1607" s="5" t="s">
        <v>422</v>
      </c>
      <c r="E1607" s="5" t="s">
        <v>423</v>
      </c>
      <c r="F1607" s="5" t="s">
        <v>229</v>
      </c>
      <c r="G1607" s="11">
        <v>216</v>
      </c>
      <c r="H1607" s="5">
        <v>64</v>
      </c>
      <c r="I1607" s="5" t="s">
        <v>234</v>
      </c>
      <c r="J1607" s="5">
        <v>58</v>
      </c>
      <c r="K1607" s="5" t="s">
        <v>229</v>
      </c>
      <c r="L1607" s="5">
        <v>50</v>
      </c>
      <c r="M1607" s="5" t="s">
        <v>228</v>
      </c>
      <c r="N1607" s="5">
        <v>44</v>
      </c>
      <c r="O1607" s="5" t="s">
        <v>257</v>
      </c>
    </row>
    <row r="1608" spans="1:15" x14ac:dyDescent="0.25">
      <c r="A1608" s="5">
        <v>1607</v>
      </c>
      <c r="B1608" s="5" t="s">
        <v>2219</v>
      </c>
      <c r="C1608" s="5" t="s">
        <v>253</v>
      </c>
      <c r="D1608" s="5" t="s">
        <v>302</v>
      </c>
      <c r="E1608" s="5" t="s">
        <v>418</v>
      </c>
      <c r="F1608" s="5" t="s">
        <v>279</v>
      </c>
      <c r="G1608" s="11">
        <v>254</v>
      </c>
      <c r="H1608" s="5">
        <v>67</v>
      </c>
      <c r="I1608" s="5" t="s">
        <v>250</v>
      </c>
      <c r="J1608" s="5">
        <v>61</v>
      </c>
      <c r="K1608" s="5" t="s">
        <v>234</v>
      </c>
      <c r="L1608" s="5">
        <v>64</v>
      </c>
      <c r="M1608" s="5" t="s">
        <v>229</v>
      </c>
      <c r="N1608" s="5">
        <v>62</v>
      </c>
      <c r="O1608" s="5" t="s">
        <v>257</v>
      </c>
    </row>
    <row r="1609" spans="1:15" x14ac:dyDescent="0.25">
      <c r="A1609" s="5">
        <v>1608</v>
      </c>
      <c r="B1609" s="5" t="s">
        <v>2220</v>
      </c>
      <c r="C1609" s="5" t="s">
        <v>223</v>
      </c>
      <c r="D1609" s="5" t="s">
        <v>224</v>
      </c>
      <c r="E1609" s="5" t="s">
        <v>264</v>
      </c>
      <c r="F1609" s="5" t="s">
        <v>226</v>
      </c>
      <c r="G1609" s="11">
        <v>246</v>
      </c>
      <c r="H1609" s="5">
        <v>71</v>
      </c>
      <c r="I1609" s="5" t="s">
        <v>227</v>
      </c>
      <c r="J1609" s="5">
        <v>60</v>
      </c>
      <c r="K1609" s="5" t="s">
        <v>228</v>
      </c>
      <c r="L1609" s="5">
        <v>57</v>
      </c>
      <c r="M1609" s="5" t="s">
        <v>229</v>
      </c>
      <c r="N1609" s="5">
        <v>58</v>
      </c>
      <c r="O1609" s="5" t="s">
        <v>230</v>
      </c>
    </row>
    <row r="1610" spans="1:15" x14ac:dyDescent="0.25">
      <c r="A1610" s="5">
        <v>1609</v>
      </c>
      <c r="B1610" s="5" t="s">
        <v>2221</v>
      </c>
      <c r="C1610" s="5" t="s">
        <v>253</v>
      </c>
      <c r="D1610" s="5" t="s">
        <v>372</v>
      </c>
      <c r="E1610" s="5" t="s">
        <v>873</v>
      </c>
      <c r="F1610" s="5" t="s">
        <v>249</v>
      </c>
      <c r="G1610" s="11">
        <v>231</v>
      </c>
      <c r="H1610" s="5">
        <v>68</v>
      </c>
      <c r="I1610" s="5" t="s">
        <v>234</v>
      </c>
      <c r="J1610" s="5">
        <v>63</v>
      </c>
      <c r="K1610" s="5" t="s">
        <v>250</v>
      </c>
      <c r="L1610" s="5">
        <v>37</v>
      </c>
      <c r="M1610" s="5" t="s">
        <v>239</v>
      </c>
      <c r="N1610" s="5">
        <v>63</v>
      </c>
      <c r="O1610" s="5" t="s">
        <v>251</v>
      </c>
    </row>
    <row r="1611" spans="1:15" x14ac:dyDescent="0.25">
      <c r="A1611" s="5">
        <v>1610</v>
      </c>
      <c r="B1611" s="5" t="s">
        <v>2222</v>
      </c>
      <c r="C1611" s="5" t="s">
        <v>253</v>
      </c>
      <c r="D1611" s="5" t="s">
        <v>486</v>
      </c>
      <c r="E1611" s="5" t="s">
        <v>1200</v>
      </c>
      <c r="F1611" s="5" t="s">
        <v>226</v>
      </c>
      <c r="G1611" s="11">
        <v>275</v>
      </c>
      <c r="H1611" s="5">
        <v>75</v>
      </c>
      <c r="I1611" s="5" t="s">
        <v>227</v>
      </c>
      <c r="J1611" s="5">
        <v>73</v>
      </c>
      <c r="K1611" s="5" t="s">
        <v>228</v>
      </c>
      <c r="L1611" s="5">
        <v>61</v>
      </c>
      <c r="M1611" s="5" t="s">
        <v>229</v>
      </c>
      <c r="N1611" s="5">
        <v>66</v>
      </c>
      <c r="O1611" s="5" t="s">
        <v>230</v>
      </c>
    </row>
    <row r="1612" spans="1:15" x14ac:dyDescent="0.25">
      <c r="A1612" s="5">
        <v>1611</v>
      </c>
      <c r="B1612" s="5" t="s">
        <v>2223</v>
      </c>
      <c r="C1612" s="5" t="s">
        <v>223</v>
      </c>
      <c r="D1612" s="5" t="s">
        <v>486</v>
      </c>
      <c r="E1612" s="5" t="s">
        <v>1898</v>
      </c>
      <c r="F1612" s="5" t="s">
        <v>1764</v>
      </c>
      <c r="G1612" s="11">
        <v>233</v>
      </c>
      <c r="H1612" s="5">
        <v>66</v>
      </c>
      <c r="I1612" s="5" t="s">
        <v>238</v>
      </c>
      <c r="J1612" s="5">
        <v>49</v>
      </c>
      <c r="K1612" s="5" t="s">
        <v>239</v>
      </c>
      <c r="L1612" s="5">
        <v>56</v>
      </c>
      <c r="M1612" s="5" t="s">
        <v>240</v>
      </c>
      <c r="N1612" s="5">
        <v>62</v>
      </c>
      <c r="O1612" s="5" t="s">
        <v>266</v>
      </c>
    </row>
    <row r="1613" spans="1:15" x14ac:dyDescent="0.25">
      <c r="A1613" s="5">
        <v>1612</v>
      </c>
      <c r="B1613" s="5" t="s">
        <v>2224</v>
      </c>
      <c r="C1613" s="5" t="s">
        <v>253</v>
      </c>
      <c r="D1613" s="5" t="s">
        <v>422</v>
      </c>
      <c r="E1613" s="5" t="s">
        <v>477</v>
      </c>
      <c r="F1613" s="5" t="s">
        <v>226</v>
      </c>
      <c r="G1613" s="11">
        <v>273</v>
      </c>
      <c r="H1613" s="5">
        <v>67</v>
      </c>
      <c r="I1613" s="5" t="s">
        <v>227</v>
      </c>
      <c r="J1613" s="5">
        <v>61</v>
      </c>
      <c r="K1613" s="5" t="s">
        <v>228</v>
      </c>
      <c r="L1613" s="5">
        <v>77</v>
      </c>
      <c r="M1613" s="5" t="s">
        <v>229</v>
      </c>
      <c r="N1613" s="5">
        <v>68</v>
      </c>
      <c r="O1613" s="5" t="s">
        <v>230</v>
      </c>
    </row>
    <row r="1614" spans="1:15" x14ac:dyDescent="0.25">
      <c r="A1614" s="5">
        <v>1613</v>
      </c>
      <c r="B1614" s="5" t="s">
        <v>2225</v>
      </c>
      <c r="C1614" s="5" t="s">
        <v>223</v>
      </c>
      <c r="D1614" s="5" t="s">
        <v>372</v>
      </c>
      <c r="E1614" s="5" t="s">
        <v>685</v>
      </c>
      <c r="F1614" s="5" t="s">
        <v>291</v>
      </c>
      <c r="G1614" s="11">
        <v>215</v>
      </c>
      <c r="H1614" s="5">
        <v>64</v>
      </c>
      <c r="I1614" s="5" t="s">
        <v>227</v>
      </c>
      <c r="J1614" s="5">
        <v>53</v>
      </c>
      <c r="K1614" s="5" t="s">
        <v>228</v>
      </c>
      <c r="L1614" s="5">
        <v>52</v>
      </c>
      <c r="M1614" s="5" t="s">
        <v>229</v>
      </c>
      <c r="N1614" s="5">
        <v>46</v>
      </c>
      <c r="O1614" s="5" t="s">
        <v>291</v>
      </c>
    </row>
    <row r="1615" spans="1:15" x14ac:dyDescent="0.25">
      <c r="A1615" s="5">
        <v>1614</v>
      </c>
      <c r="B1615" s="5" t="s">
        <v>2226</v>
      </c>
      <c r="C1615" s="5" t="s">
        <v>223</v>
      </c>
      <c r="D1615" s="5" t="s">
        <v>302</v>
      </c>
      <c r="E1615" s="5" t="s">
        <v>497</v>
      </c>
      <c r="F1615" s="5" t="s">
        <v>400</v>
      </c>
      <c r="G1615" s="11">
        <v>242</v>
      </c>
      <c r="H1615" s="5">
        <v>48</v>
      </c>
      <c r="I1615" s="5" t="s">
        <v>227</v>
      </c>
      <c r="J1615" s="5">
        <v>70</v>
      </c>
      <c r="K1615" s="5" t="s">
        <v>228</v>
      </c>
      <c r="L1615" s="5">
        <v>59</v>
      </c>
      <c r="M1615" s="5" t="s">
        <v>229</v>
      </c>
      <c r="N1615" s="5">
        <v>65</v>
      </c>
      <c r="O1615" s="5" t="s">
        <v>402</v>
      </c>
    </row>
    <row r="1616" spans="1:15" x14ac:dyDescent="0.25">
      <c r="A1616" s="5">
        <v>1615</v>
      </c>
      <c r="B1616" s="5" t="s">
        <v>2227</v>
      </c>
      <c r="C1616" s="5" t="s">
        <v>223</v>
      </c>
      <c r="D1616" s="5" t="s">
        <v>337</v>
      </c>
      <c r="E1616" s="5" t="s">
        <v>887</v>
      </c>
      <c r="F1616" s="5" t="s">
        <v>237</v>
      </c>
      <c r="G1616" s="11">
        <v>208</v>
      </c>
      <c r="H1616" s="5">
        <v>50</v>
      </c>
      <c r="I1616" s="5" t="s">
        <v>238</v>
      </c>
      <c r="J1616" s="5">
        <v>49</v>
      </c>
      <c r="K1616" s="5" t="s">
        <v>309</v>
      </c>
      <c r="L1616" s="5">
        <v>55</v>
      </c>
      <c r="M1616" s="5" t="s">
        <v>240</v>
      </c>
      <c r="N1616" s="5">
        <v>54</v>
      </c>
      <c r="O1616" s="5" t="s">
        <v>237</v>
      </c>
    </row>
    <row r="1617" spans="1:15" x14ac:dyDescent="0.25">
      <c r="A1617" s="5">
        <v>1616</v>
      </c>
      <c r="B1617" s="5" t="s">
        <v>2228</v>
      </c>
      <c r="C1617" s="5" t="s">
        <v>253</v>
      </c>
      <c r="D1617" s="5" t="s">
        <v>261</v>
      </c>
      <c r="E1617" s="5" t="s">
        <v>2229</v>
      </c>
      <c r="F1617" s="5" t="s">
        <v>250</v>
      </c>
      <c r="G1617" s="11">
        <v>261</v>
      </c>
      <c r="H1617" s="5">
        <v>58</v>
      </c>
      <c r="I1617" s="5" t="s">
        <v>250</v>
      </c>
      <c r="J1617" s="5">
        <v>64</v>
      </c>
      <c r="K1617" s="5" t="s">
        <v>442</v>
      </c>
      <c r="L1617" s="5">
        <v>79</v>
      </c>
      <c r="M1617" s="5" t="s">
        <v>234</v>
      </c>
      <c r="N1617" s="5">
        <v>60</v>
      </c>
      <c r="O1617" s="5" t="s">
        <v>251</v>
      </c>
    </row>
    <row r="1618" spans="1:15" x14ac:dyDescent="0.25">
      <c r="A1618" s="5">
        <v>1617</v>
      </c>
      <c r="B1618" s="5" t="s">
        <v>2230</v>
      </c>
      <c r="C1618" s="5" t="s">
        <v>223</v>
      </c>
      <c r="D1618" s="5" t="s">
        <v>302</v>
      </c>
      <c r="E1618" s="5" t="s">
        <v>906</v>
      </c>
      <c r="F1618" s="5" t="s">
        <v>2032</v>
      </c>
      <c r="G1618" s="11">
        <v>218</v>
      </c>
      <c r="H1618" s="5">
        <v>52</v>
      </c>
      <c r="I1618" s="5" t="s">
        <v>320</v>
      </c>
      <c r="J1618" s="5">
        <v>57</v>
      </c>
      <c r="K1618" s="5" t="s">
        <v>250</v>
      </c>
      <c r="L1618" s="5">
        <v>65</v>
      </c>
      <c r="M1618" s="5" t="s">
        <v>234</v>
      </c>
      <c r="N1618" s="5">
        <v>44</v>
      </c>
      <c r="O1618" s="5" t="s">
        <v>366</v>
      </c>
    </row>
    <row r="1619" spans="1:15" x14ac:dyDescent="0.25">
      <c r="A1619" s="5">
        <v>1618</v>
      </c>
      <c r="B1619" s="5" t="s">
        <v>2231</v>
      </c>
      <c r="C1619" s="5" t="s">
        <v>223</v>
      </c>
      <c r="D1619" s="5" t="s">
        <v>425</v>
      </c>
      <c r="E1619" s="5" t="s">
        <v>978</v>
      </c>
      <c r="F1619" s="5" t="s">
        <v>386</v>
      </c>
      <c r="G1619" s="11">
        <v>232</v>
      </c>
      <c r="H1619" s="5">
        <v>68</v>
      </c>
      <c r="I1619" s="5" t="s">
        <v>238</v>
      </c>
      <c r="J1619" s="5">
        <v>57</v>
      </c>
      <c r="K1619" s="5" t="s">
        <v>239</v>
      </c>
      <c r="L1619" s="5">
        <v>47</v>
      </c>
      <c r="M1619" s="5" t="s">
        <v>240</v>
      </c>
      <c r="N1619" s="5">
        <v>60</v>
      </c>
      <c r="O1619" s="5" t="s">
        <v>266</v>
      </c>
    </row>
    <row r="1620" spans="1:15" x14ac:dyDescent="0.25">
      <c r="A1620" s="5">
        <v>1619</v>
      </c>
      <c r="B1620" s="5" t="s">
        <v>2232</v>
      </c>
      <c r="C1620" s="5" t="s">
        <v>253</v>
      </c>
      <c r="D1620" s="5" t="s">
        <v>302</v>
      </c>
      <c r="E1620" s="5" t="s">
        <v>645</v>
      </c>
      <c r="F1620" s="5" t="s">
        <v>250</v>
      </c>
      <c r="G1620" s="11">
        <v>203</v>
      </c>
      <c r="H1620" s="5">
        <v>52</v>
      </c>
      <c r="I1620" s="5" t="s">
        <v>250</v>
      </c>
      <c r="J1620" s="5">
        <v>42</v>
      </c>
      <c r="K1620" s="5" t="s">
        <v>239</v>
      </c>
      <c r="L1620" s="5">
        <v>56</v>
      </c>
      <c r="M1620" s="5" t="s">
        <v>234</v>
      </c>
      <c r="N1620" s="5">
        <v>53</v>
      </c>
      <c r="O1620" s="5" t="s">
        <v>251</v>
      </c>
    </row>
    <row r="1621" spans="1:15" x14ac:dyDescent="0.25">
      <c r="A1621" s="5">
        <v>1620</v>
      </c>
      <c r="B1621" s="5" t="s">
        <v>2233</v>
      </c>
      <c r="C1621" s="5" t="s">
        <v>253</v>
      </c>
      <c r="D1621" s="5" t="s">
        <v>422</v>
      </c>
      <c r="E1621" s="5" t="s">
        <v>445</v>
      </c>
      <c r="F1621" s="5" t="s">
        <v>795</v>
      </c>
      <c r="G1621" s="11">
        <v>212</v>
      </c>
      <c r="H1621" s="5">
        <v>43</v>
      </c>
      <c r="I1621" s="5" t="s">
        <v>234</v>
      </c>
      <c r="J1621" s="5">
        <v>55</v>
      </c>
      <c r="K1621" s="5" t="s">
        <v>229</v>
      </c>
      <c r="L1621" s="5">
        <v>46</v>
      </c>
      <c r="M1621" s="5" t="s">
        <v>228</v>
      </c>
      <c r="N1621" s="5">
        <v>68</v>
      </c>
      <c r="O1621" s="5" t="s">
        <v>277</v>
      </c>
    </row>
    <row r="1622" spans="1:15" x14ac:dyDescent="0.25">
      <c r="A1622" s="5">
        <v>1621</v>
      </c>
      <c r="B1622" s="5" t="s">
        <v>2234</v>
      </c>
      <c r="C1622" s="5" t="s">
        <v>253</v>
      </c>
      <c r="D1622" s="5" t="s">
        <v>422</v>
      </c>
      <c r="E1622" s="5" t="s">
        <v>432</v>
      </c>
      <c r="F1622" s="5" t="s">
        <v>250</v>
      </c>
      <c r="G1622" s="11">
        <v>207</v>
      </c>
      <c r="H1622" s="5">
        <v>50</v>
      </c>
      <c r="I1622" s="5" t="s">
        <v>320</v>
      </c>
      <c r="J1622" s="5">
        <v>35</v>
      </c>
      <c r="K1622" s="5" t="s">
        <v>250</v>
      </c>
      <c r="L1622" s="5">
        <v>60</v>
      </c>
      <c r="M1622" s="5" t="s">
        <v>234</v>
      </c>
      <c r="N1622" s="5">
        <v>62</v>
      </c>
      <c r="O1622" s="5" t="s">
        <v>251</v>
      </c>
    </row>
    <row r="1623" spans="1:15" x14ac:dyDescent="0.25">
      <c r="A1623" s="5">
        <v>1622</v>
      </c>
      <c r="B1623" s="5" t="s">
        <v>2235</v>
      </c>
      <c r="C1623" s="5" t="s">
        <v>253</v>
      </c>
      <c r="D1623" s="5" t="s">
        <v>302</v>
      </c>
      <c r="E1623" s="5" t="s">
        <v>303</v>
      </c>
      <c r="F1623" s="5" t="s">
        <v>249</v>
      </c>
      <c r="G1623" s="11">
        <v>253</v>
      </c>
      <c r="H1623" s="5">
        <v>62</v>
      </c>
      <c r="I1623" s="5" t="s">
        <v>250</v>
      </c>
      <c r="J1623" s="5">
        <v>61</v>
      </c>
      <c r="K1623" s="5" t="s">
        <v>320</v>
      </c>
      <c r="L1623" s="5">
        <v>68</v>
      </c>
      <c r="M1623" s="5" t="s">
        <v>239</v>
      </c>
      <c r="N1623" s="5">
        <v>62</v>
      </c>
      <c r="O1623" s="5" t="s">
        <v>251</v>
      </c>
    </row>
    <row r="1624" spans="1:15" x14ac:dyDescent="0.25">
      <c r="A1624" s="5">
        <v>1623</v>
      </c>
      <c r="B1624" s="5" t="s">
        <v>2236</v>
      </c>
      <c r="C1624" s="5" t="s">
        <v>223</v>
      </c>
      <c r="D1624" s="5" t="s">
        <v>486</v>
      </c>
      <c r="E1624" s="5" t="s">
        <v>1200</v>
      </c>
      <c r="F1624" s="5" t="s">
        <v>250</v>
      </c>
      <c r="G1624" s="11">
        <v>225</v>
      </c>
      <c r="H1624" s="5">
        <v>65</v>
      </c>
      <c r="I1624" s="5" t="s">
        <v>234</v>
      </c>
      <c r="J1624" s="5">
        <v>63</v>
      </c>
      <c r="K1624" s="5" t="s">
        <v>250</v>
      </c>
      <c r="L1624" s="5">
        <v>50</v>
      </c>
      <c r="M1624" s="5" t="s">
        <v>239</v>
      </c>
      <c r="N1624" s="5">
        <v>47</v>
      </c>
      <c r="O1624" s="5" t="s">
        <v>251</v>
      </c>
    </row>
    <row r="1625" spans="1:15" x14ac:dyDescent="0.25">
      <c r="A1625" s="5">
        <v>1624</v>
      </c>
      <c r="B1625" s="5" t="s">
        <v>2237</v>
      </c>
      <c r="C1625" s="5" t="s">
        <v>253</v>
      </c>
      <c r="D1625" s="5" t="s">
        <v>422</v>
      </c>
      <c r="E1625" s="5" t="s">
        <v>729</v>
      </c>
      <c r="F1625" s="5" t="s">
        <v>226</v>
      </c>
      <c r="G1625" s="11">
        <v>214</v>
      </c>
      <c r="H1625" s="5">
        <v>58</v>
      </c>
      <c r="I1625" s="5" t="s">
        <v>227</v>
      </c>
      <c r="J1625" s="5">
        <v>65</v>
      </c>
      <c r="K1625" s="5" t="s">
        <v>228</v>
      </c>
      <c r="L1625" s="5">
        <v>43</v>
      </c>
      <c r="M1625" s="5" t="s">
        <v>229</v>
      </c>
      <c r="N1625" s="5">
        <v>48</v>
      </c>
      <c r="O1625" s="5" t="s">
        <v>230</v>
      </c>
    </row>
    <row r="1626" spans="1:15" x14ac:dyDescent="0.25">
      <c r="A1626" s="5">
        <v>1625</v>
      </c>
      <c r="B1626" s="5" t="s">
        <v>2238</v>
      </c>
      <c r="C1626" s="5" t="s">
        <v>253</v>
      </c>
      <c r="D1626" s="5" t="s">
        <v>302</v>
      </c>
      <c r="E1626" s="5" t="s">
        <v>677</v>
      </c>
      <c r="F1626" s="5" t="s">
        <v>1438</v>
      </c>
      <c r="G1626" s="11">
        <v>200</v>
      </c>
      <c r="H1626" s="5">
        <v>53</v>
      </c>
      <c r="I1626" s="5" t="s">
        <v>320</v>
      </c>
      <c r="J1626" s="5">
        <v>52</v>
      </c>
      <c r="K1626" s="5" t="s">
        <v>250</v>
      </c>
      <c r="L1626" s="5">
        <v>50</v>
      </c>
      <c r="M1626" s="5" t="s">
        <v>234</v>
      </c>
      <c r="N1626" s="5">
        <v>45</v>
      </c>
      <c r="O1626" s="5" t="s">
        <v>366</v>
      </c>
    </row>
    <row r="1627" spans="1:15" x14ac:dyDescent="0.25">
      <c r="A1627" s="5">
        <v>1626</v>
      </c>
      <c r="B1627" s="5" t="s">
        <v>2239</v>
      </c>
      <c r="C1627" s="5" t="s">
        <v>253</v>
      </c>
      <c r="D1627" s="5" t="s">
        <v>302</v>
      </c>
      <c r="E1627" s="5" t="s">
        <v>303</v>
      </c>
      <c r="F1627" s="5" t="s">
        <v>237</v>
      </c>
      <c r="G1627" s="11">
        <v>247</v>
      </c>
      <c r="H1627" s="5">
        <v>70</v>
      </c>
      <c r="I1627" s="5" t="s">
        <v>250</v>
      </c>
      <c r="J1627" s="5">
        <v>69</v>
      </c>
      <c r="K1627" s="5" t="s">
        <v>239</v>
      </c>
      <c r="L1627" s="5">
        <v>60</v>
      </c>
      <c r="M1627" s="5" t="s">
        <v>240</v>
      </c>
      <c r="N1627" s="5">
        <v>48</v>
      </c>
      <c r="O1627" s="5" t="s">
        <v>237</v>
      </c>
    </row>
    <row r="1628" spans="1:15" x14ac:dyDescent="0.25">
      <c r="A1628" s="5">
        <v>1627</v>
      </c>
      <c r="B1628" s="5" t="s">
        <v>2240</v>
      </c>
      <c r="C1628" s="5" t="s">
        <v>223</v>
      </c>
      <c r="D1628" s="5" t="s">
        <v>486</v>
      </c>
      <c r="E1628" s="5" t="s">
        <v>624</v>
      </c>
      <c r="F1628" s="5" t="s">
        <v>228</v>
      </c>
      <c r="G1628" s="11">
        <v>204</v>
      </c>
      <c r="H1628" s="5">
        <v>51</v>
      </c>
      <c r="I1628" s="5" t="s">
        <v>227</v>
      </c>
      <c r="J1628" s="5">
        <v>42</v>
      </c>
      <c r="K1628" s="5" t="s">
        <v>228</v>
      </c>
      <c r="L1628" s="5">
        <v>53</v>
      </c>
      <c r="M1628" s="5" t="s">
        <v>234</v>
      </c>
      <c r="N1628" s="5">
        <v>58</v>
      </c>
      <c r="O1628" s="5" t="s">
        <v>257</v>
      </c>
    </row>
    <row r="1629" spans="1:15" x14ac:dyDescent="0.25">
      <c r="A1629" s="5">
        <v>1628</v>
      </c>
      <c r="B1629" s="5" t="s">
        <v>2241</v>
      </c>
      <c r="C1629" s="5" t="s">
        <v>253</v>
      </c>
      <c r="D1629" s="5" t="s">
        <v>349</v>
      </c>
      <c r="E1629" s="5" t="s">
        <v>1655</v>
      </c>
      <c r="F1629" s="5" t="s">
        <v>249</v>
      </c>
      <c r="G1629" s="11">
        <v>229</v>
      </c>
      <c r="H1629" s="5">
        <v>65</v>
      </c>
      <c r="I1629" s="5" t="s">
        <v>239</v>
      </c>
      <c r="J1629" s="5">
        <v>57</v>
      </c>
      <c r="K1629" s="5" t="s">
        <v>320</v>
      </c>
      <c r="L1629" s="5">
        <v>53</v>
      </c>
      <c r="M1629" s="5" t="s">
        <v>238</v>
      </c>
      <c r="N1629" s="5">
        <v>54</v>
      </c>
      <c r="O1629" s="5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J9" sqref="J9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0" bestFit="1" customWidth="1"/>
  </cols>
  <sheetData>
    <row r="1" spans="1:2" x14ac:dyDescent="0.25">
      <c r="A1" s="14" t="s">
        <v>211</v>
      </c>
      <c r="B1" t="s">
        <v>2286</v>
      </c>
    </row>
    <row r="3" spans="1:2" x14ac:dyDescent="0.25">
      <c r="A3" s="14" t="s">
        <v>2283</v>
      </c>
      <c r="B3" t="s">
        <v>2285</v>
      </c>
    </row>
    <row r="4" spans="1:2" x14ac:dyDescent="0.25">
      <c r="A4" s="15" t="s">
        <v>232</v>
      </c>
      <c r="B4" s="7">
        <v>57</v>
      </c>
    </row>
    <row r="5" spans="1:2" x14ac:dyDescent="0.25">
      <c r="A5" s="15" t="s">
        <v>415</v>
      </c>
      <c r="B5" s="7">
        <v>1</v>
      </c>
    </row>
    <row r="6" spans="1:2" x14ac:dyDescent="0.25">
      <c r="A6" s="15" t="s">
        <v>344</v>
      </c>
      <c r="B6" s="7">
        <v>23</v>
      </c>
    </row>
    <row r="7" spans="1:2" x14ac:dyDescent="0.25">
      <c r="A7" s="15" t="s">
        <v>261</v>
      </c>
      <c r="B7" s="7">
        <v>37</v>
      </c>
    </row>
    <row r="8" spans="1:2" x14ac:dyDescent="0.25">
      <c r="A8" s="15" t="s">
        <v>354</v>
      </c>
      <c r="B8" s="7">
        <v>3</v>
      </c>
    </row>
    <row r="9" spans="1:2" x14ac:dyDescent="0.25">
      <c r="A9" s="15" t="s">
        <v>739</v>
      </c>
      <c r="B9" s="7">
        <v>14</v>
      </c>
    </row>
    <row r="10" spans="1:2" x14ac:dyDescent="0.25">
      <c r="A10" s="15" t="s">
        <v>405</v>
      </c>
      <c r="B10" s="7">
        <v>1</v>
      </c>
    </row>
    <row r="11" spans="1:2" x14ac:dyDescent="0.25">
      <c r="A11" s="15" t="s">
        <v>1689</v>
      </c>
      <c r="B11" s="7">
        <v>4</v>
      </c>
    </row>
    <row r="12" spans="1:2" x14ac:dyDescent="0.25">
      <c r="A12" s="15" t="s">
        <v>247</v>
      </c>
      <c r="B12" s="7">
        <v>71</v>
      </c>
    </row>
    <row r="13" spans="1:2" x14ac:dyDescent="0.25">
      <c r="A13" s="15" t="s">
        <v>286</v>
      </c>
      <c r="B13" s="7">
        <v>23</v>
      </c>
    </row>
    <row r="14" spans="1:2" x14ac:dyDescent="0.25">
      <c r="A14" s="15" t="s">
        <v>349</v>
      </c>
      <c r="B14" s="7">
        <v>46</v>
      </c>
    </row>
    <row r="15" spans="1:2" x14ac:dyDescent="0.25">
      <c r="A15" s="15" t="s">
        <v>425</v>
      </c>
      <c r="B15" s="7">
        <v>137</v>
      </c>
    </row>
    <row r="16" spans="1:2" x14ac:dyDescent="0.25">
      <c r="A16" s="15" t="s">
        <v>297</v>
      </c>
      <c r="B16" s="7">
        <v>14</v>
      </c>
    </row>
    <row r="17" spans="1:2" x14ac:dyDescent="0.25">
      <c r="A17" s="15" t="s">
        <v>224</v>
      </c>
      <c r="B17" s="7">
        <v>89</v>
      </c>
    </row>
    <row r="18" spans="1:2" x14ac:dyDescent="0.25">
      <c r="A18" s="15" t="s">
        <v>337</v>
      </c>
      <c r="B18" s="7">
        <v>27</v>
      </c>
    </row>
    <row r="19" spans="1:2" x14ac:dyDescent="0.25">
      <c r="A19" s="15" t="s">
        <v>470</v>
      </c>
      <c r="B19" s="7">
        <v>37</v>
      </c>
    </row>
    <row r="20" spans="1:2" x14ac:dyDescent="0.25">
      <c r="A20" s="15" t="s">
        <v>1461</v>
      </c>
      <c r="B20" s="7">
        <v>2</v>
      </c>
    </row>
    <row r="21" spans="1:2" x14ac:dyDescent="0.25">
      <c r="A21" s="15" t="s">
        <v>486</v>
      </c>
      <c r="B21" s="7">
        <v>112</v>
      </c>
    </row>
    <row r="22" spans="1:2" x14ac:dyDescent="0.25">
      <c r="A22" s="15" t="s">
        <v>422</v>
      </c>
      <c r="B22" s="7">
        <v>416</v>
      </c>
    </row>
    <row r="23" spans="1:2" x14ac:dyDescent="0.25">
      <c r="A23" s="15" t="s">
        <v>372</v>
      </c>
      <c r="B23" s="7">
        <v>117</v>
      </c>
    </row>
    <row r="24" spans="1:2" x14ac:dyDescent="0.25">
      <c r="A24" s="15" t="s">
        <v>340</v>
      </c>
      <c r="B24" s="7">
        <v>164</v>
      </c>
    </row>
    <row r="25" spans="1:2" x14ac:dyDescent="0.25">
      <c r="A25" s="15" t="s">
        <v>302</v>
      </c>
      <c r="B25" s="7">
        <v>224</v>
      </c>
    </row>
    <row r="26" spans="1:2" x14ac:dyDescent="0.25">
      <c r="A26" s="15" t="s">
        <v>2169</v>
      </c>
      <c r="B26" s="7">
        <v>1</v>
      </c>
    </row>
    <row r="27" spans="1:2" x14ac:dyDescent="0.25">
      <c r="A27" s="15" t="s">
        <v>869</v>
      </c>
      <c r="B27" s="7">
        <v>8</v>
      </c>
    </row>
    <row r="28" spans="1:2" x14ac:dyDescent="0.25">
      <c r="A28" s="15" t="s">
        <v>2284</v>
      </c>
      <c r="B28" s="7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2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  <col min="2" max="2" width="11.28515625" style="21" bestFit="1" customWidth="1"/>
    <col min="3" max="3" width="19.28515625" bestFit="1" customWidth="1"/>
    <col min="4" max="4" width="11.85546875" style="21" customWidth="1"/>
    <col min="5" max="5" width="11.28515625" style="21" customWidth="1"/>
    <col min="6" max="6" width="14" bestFit="1" customWidth="1"/>
    <col min="7" max="7" width="11.28515625" style="17" bestFit="1" customWidth="1"/>
    <col min="8" max="8" width="14.28515625" customWidth="1"/>
    <col min="9" max="9" width="11.7109375" style="17" customWidth="1"/>
    <col min="10" max="10" width="9.140625" customWidth="1"/>
    <col min="11" max="13" width="11.42578125" customWidth="1"/>
    <col min="14" max="14" width="10.28515625" bestFit="1" customWidth="1"/>
    <col min="15" max="15" width="11.42578125" bestFit="1" customWidth="1"/>
    <col min="16" max="17" width="12.5703125" bestFit="1" customWidth="1"/>
    <col min="18" max="18" width="24.85546875" bestFit="1" customWidth="1"/>
    <col min="19" max="19" width="12.28515625" customWidth="1"/>
    <col min="20" max="20" width="12.42578125" customWidth="1"/>
    <col min="21" max="21" width="13" customWidth="1"/>
    <col min="22" max="22" width="26.42578125" bestFit="1" customWidth="1"/>
    <col min="23" max="25" width="12.5703125" bestFit="1" customWidth="1"/>
    <col min="26" max="26" width="11.140625" customWidth="1"/>
    <col min="27" max="29" width="12.5703125" bestFit="1" customWidth="1"/>
    <col min="30" max="30" width="9" customWidth="1"/>
    <col min="31" max="33" width="12.5703125" bestFit="1" customWidth="1"/>
    <col min="34" max="34" width="48.5703125" bestFit="1" customWidth="1"/>
    <col min="35" max="37" width="12.5703125" bestFit="1" customWidth="1"/>
    <col min="38" max="38" width="9" customWidth="1"/>
    <col min="39" max="41" width="12.5703125" bestFit="1" customWidth="1"/>
    <col min="42" max="43" width="9" customWidth="1"/>
    <col min="44" max="45" width="12.5703125" bestFit="1" customWidth="1"/>
    <col min="46" max="46" width="9" customWidth="1"/>
    <col min="47" max="49" width="12.5703125" bestFit="1" customWidth="1"/>
    <col min="50" max="50" width="9" customWidth="1"/>
    <col min="51" max="53" width="12.5703125" bestFit="1" customWidth="1"/>
    <col min="54" max="54" width="9" customWidth="1"/>
    <col min="55" max="57" width="12.5703125" bestFit="1" customWidth="1"/>
    <col min="58" max="58" width="9" customWidth="1"/>
    <col min="59" max="61" width="12.5703125" bestFit="1" customWidth="1"/>
    <col min="62" max="62" width="9" customWidth="1"/>
    <col min="63" max="65" width="12.5703125" bestFit="1" customWidth="1"/>
    <col min="66" max="66" width="9" customWidth="1"/>
    <col min="67" max="69" width="12.5703125" bestFit="1" customWidth="1"/>
    <col min="70" max="70" width="33.28515625" bestFit="1" customWidth="1"/>
    <col min="71" max="73" width="12.5703125" bestFit="1" customWidth="1"/>
    <col min="74" max="74" width="16.140625" bestFit="1" customWidth="1"/>
    <col min="75" max="77" width="12.5703125" bestFit="1" customWidth="1"/>
    <col min="78" max="80" width="9" customWidth="1"/>
  </cols>
  <sheetData>
    <row r="1" spans="1:83" x14ac:dyDescent="0.25">
      <c r="A1" s="16" t="s">
        <v>2287</v>
      </c>
      <c r="B1"/>
      <c r="D1"/>
      <c r="E1"/>
    </row>
    <row r="2" spans="1:83" s="9" customFormat="1" ht="30" customHeight="1" x14ac:dyDescent="0.25">
      <c r="A2" s="9" t="s">
        <v>2288</v>
      </c>
      <c r="B2" s="18" t="s">
        <v>2289</v>
      </c>
      <c r="C2" s="9" t="s">
        <v>2290</v>
      </c>
      <c r="D2" s="18" t="s">
        <v>2291</v>
      </c>
      <c r="E2" s="18" t="s">
        <v>2292</v>
      </c>
      <c r="F2" s="9" t="s">
        <v>2293</v>
      </c>
      <c r="G2" s="19" t="s">
        <v>2294</v>
      </c>
      <c r="H2" s="9" t="s">
        <v>2295</v>
      </c>
      <c r="I2" s="19" t="s">
        <v>2296</v>
      </c>
      <c r="K2" s="20" t="s">
        <v>2297</v>
      </c>
      <c r="L2" s="20" t="s">
        <v>2298</v>
      </c>
      <c r="M2" s="20" t="s">
        <v>2299</v>
      </c>
      <c r="O2" s="20" t="s">
        <v>2300</v>
      </c>
      <c r="P2" s="20" t="s">
        <v>2301</v>
      </c>
      <c r="Q2" s="20" t="s">
        <v>2302</v>
      </c>
      <c r="S2" s="20" t="s">
        <v>2303</v>
      </c>
      <c r="T2" s="20" t="s">
        <v>2304</v>
      </c>
      <c r="U2" s="20" t="s">
        <v>2305</v>
      </c>
      <c r="W2" s="20" t="s">
        <v>2306</v>
      </c>
      <c r="X2" s="20" t="s">
        <v>2307</v>
      </c>
      <c r="Y2" s="20" t="s">
        <v>2308</v>
      </c>
      <c r="AA2" s="20" t="s">
        <v>2309</v>
      </c>
      <c r="AB2" s="20" t="s">
        <v>2310</v>
      </c>
      <c r="AC2" s="20" t="s">
        <v>2311</v>
      </c>
      <c r="AE2" s="20" t="s">
        <v>2312</v>
      </c>
      <c r="AF2" s="20" t="s">
        <v>2313</v>
      </c>
      <c r="AG2" s="20" t="s">
        <v>2314</v>
      </c>
      <c r="AI2" s="20" t="s">
        <v>2315</v>
      </c>
      <c r="AJ2" s="20" t="s">
        <v>2316</v>
      </c>
      <c r="AK2" s="20" t="s">
        <v>2317</v>
      </c>
      <c r="AM2" s="20" t="s">
        <v>2318</v>
      </c>
      <c r="AN2" s="20" t="s">
        <v>2319</v>
      </c>
      <c r="AO2" s="20" t="s">
        <v>2320</v>
      </c>
      <c r="AQ2" s="20" t="s">
        <v>2321</v>
      </c>
      <c r="AR2" s="20" t="s">
        <v>2322</v>
      </c>
      <c r="AS2" s="20" t="s">
        <v>2323</v>
      </c>
      <c r="AU2" s="20" t="s">
        <v>2324</v>
      </c>
      <c r="AV2" s="20" t="s">
        <v>2325</v>
      </c>
      <c r="AW2" s="20" t="s">
        <v>2326</v>
      </c>
      <c r="AY2" s="20" t="s">
        <v>2327</v>
      </c>
      <c r="AZ2" s="20" t="s">
        <v>2328</v>
      </c>
      <c r="BA2" s="20" t="s">
        <v>2329</v>
      </c>
      <c r="BC2" s="20" t="s">
        <v>2330</v>
      </c>
      <c r="BD2" s="20" t="s">
        <v>2331</v>
      </c>
      <c r="BE2" s="20" t="s">
        <v>2332</v>
      </c>
      <c r="BG2" s="20" t="s">
        <v>2333</v>
      </c>
      <c r="BH2" s="20" t="s">
        <v>2334</v>
      </c>
      <c r="BI2" s="20" t="s">
        <v>2335</v>
      </c>
      <c r="BK2" s="20" t="s">
        <v>2336</v>
      </c>
      <c r="BL2" s="20" t="s">
        <v>2337</v>
      </c>
      <c r="BM2" s="20" t="s">
        <v>2338</v>
      </c>
      <c r="BO2" s="20" t="s">
        <v>2339</v>
      </c>
      <c r="BP2" s="20" t="s">
        <v>2340</v>
      </c>
      <c r="BQ2" s="20" t="s">
        <v>2341</v>
      </c>
      <c r="BS2" s="20" t="s">
        <v>2342</v>
      </c>
      <c r="BT2" s="20" t="s">
        <v>2343</v>
      </c>
      <c r="BU2" s="20" t="s">
        <v>2344</v>
      </c>
      <c r="BW2" s="20" t="s">
        <v>2345</v>
      </c>
      <c r="BX2" s="20" t="s">
        <v>2346</v>
      </c>
      <c r="BY2" s="20" t="s">
        <v>2347</v>
      </c>
    </row>
    <row r="3" spans="1:83" x14ac:dyDescent="0.25">
      <c r="A3" t="s">
        <v>2348</v>
      </c>
      <c r="B3" s="21">
        <f>SEARCH(" ",A3)</f>
        <v>14</v>
      </c>
      <c r="C3" t="str">
        <f>LEFT(A3,B3)</f>
        <v xml:space="preserve">41.220.69.135 </v>
      </c>
      <c r="D3" s="21">
        <f>SEARCH("- - [",A3)</f>
        <v>15</v>
      </c>
      <c r="E3" s="21">
        <f>SUM(D3,$CE$3)</f>
        <v>20</v>
      </c>
      <c r="F3" t="str">
        <f>MID(A3,E3,11)</f>
        <v>31/Aug/2014</v>
      </c>
      <c r="G3" s="17">
        <f>SUM(E3,$CD$3)</f>
        <v>32</v>
      </c>
      <c r="H3" t="str">
        <f>MID(A3,G3,14)</f>
        <v>05:02:10 -0700</v>
      </c>
      <c r="I3" s="17">
        <f>SUM(G3,$CC$3)</f>
        <v>49</v>
      </c>
      <c r="J3" t="str">
        <f>MID(A3,I3,3)</f>
        <v>GET</v>
      </c>
      <c r="K3">
        <f>SEARCH("/",A3,I3+1)</f>
        <v>53</v>
      </c>
      <c r="L3">
        <f>SEARCH("/",A3,K3+1)</f>
        <v>59</v>
      </c>
      <c r="M3">
        <f>L3-K3-1</f>
        <v>5</v>
      </c>
      <c r="N3" t="str">
        <f>MID(A3,K3+1,M3)</f>
        <v>sites</v>
      </c>
      <c r="O3">
        <f>SEARCH("/",A3,K3+1)</f>
        <v>59</v>
      </c>
      <c r="P3">
        <f>SEARCH("/",A3,O3+1)</f>
        <v>63</v>
      </c>
      <c r="Q3">
        <f>P3-O3-1</f>
        <v>3</v>
      </c>
      <c r="R3" t="str">
        <f>MID(A3,O3+1,Q3)</f>
        <v>all</v>
      </c>
      <c r="S3">
        <f>SEARCH("/",A3,O3+1)</f>
        <v>63</v>
      </c>
      <c r="T3" s="22">
        <f>SEARCH("/",A3,S3+1)</f>
        <v>70</v>
      </c>
      <c r="U3">
        <f>T3-S3-1</f>
        <v>6</v>
      </c>
      <c r="V3" t="str">
        <f>MID(A3,S3+1,U3)</f>
        <v>themes</v>
      </c>
      <c r="W3" s="22">
        <f>SEARCH("/",A3,S3+1)</f>
        <v>70</v>
      </c>
      <c r="X3" s="22">
        <f>SEARCH("/",A3,T3+1)</f>
        <v>81</v>
      </c>
      <c r="Y3">
        <f>X3-W3-1</f>
        <v>10</v>
      </c>
      <c r="Z3" t="str">
        <f>MID(A3,W3+1,Y3)</f>
        <v>simplecorp</v>
      </c>
      <c r="AA3">
        <f>SEARCH("/",A3,T3+1)</f>
        <v>81</v>
      </c>
      <c r="AB3">
        <f t="shared" ref="AB3:AB52" si="0">SEARCH("/",A3,X3+1)</f>
        <v>88</v>
      </c>
      <c r="AC3">
        <f>AB3-AA3-1</f>
        <v>6</v>
      </c>
      <c r="AD3" t="str">
        <f>MID(A3,AA3+1,AC3)</f>
        <v>images</v>
      </c>
      <c r="AE3">
        <f>SEARCH("/",A3,X3+1)</f>
        <v>88</v>
      </c>
      <c r="AF3">
        <f>SEARCH("/",A3,AB3+1)</f>
        <v>101</v>
      </c>
      <c r="AG3">
        <f>AF3-AE3-1</f>
        <v>12</v>
      </c>
      <c r="AH3" t="str">
        <f>MID(A3,AE3+1,AG3)</f>
        <v>sampleimages</v>
      </c>
      <c r="AI3">
        <f>SEARCH("/",A3,AB3+1)</f>
        <v>101</v>
      </c>
      <c r="AJ3">
        <f>SEARCH("/",A3,AF3+1)</f>
        <v>119</v>
      </c>
      <c r="AK3">
        <f>AJ3-AI3-1</f>
        <v>17</v>
      </c>
      <c r="AL3" t="str">
        <f>MID(A3,AI3+1,AK3)</f>
        <v>main-bg1.jpg HTTP</v>
      </c>
      <c r="AM3">
        <f>SEARCH("/",A3,AF3+1)</f>
        <v>119</v>
      </c>
      <c r="AN3">
        <f>SEARCH("/",A3,AJ3+1)</f>
        <v>141</v>
      </c>
      <c r="AO3">
        <f>AN3-AM3-1</f>
        <v>21</v>
      </c>
      <c r="AP3" t="str">
        <f>MID(A3,AM3+1,AO3)</f>
        <v>1.1" 200 33748 "http:</v>
      </c>
      <c r="AQ3">
        <f>SEARCH("/",A3,AJ3+1)</f>
        <v>141</v>
      </c>
      <c r="AR3">
        <f>SEARCH("/",A3,AN3+1)</f>
        <v>142</v>
      </c>
      <c r="AS3">
        <f t="shared" ref="AS3:AS52" si="1">AR3-AQ3-1</f>
        <v>0</v>
      </c>
      <c r="AT3" t="str">
        <f t="shared" ref="AT3:AT52" si="2">MID(A3,AQ3+1,AS3)</f>
        <v/>
      </c>
      <c r="AU3">
        <f>SEARCH("/",A3,AN3+1)</f>
        <v>142</v>
      </c>
      <c r="AV3">
        <f>SEARCH("/",A3,AR3+1)</f>
        <v>156</v>
      </c>
      <c r="AW3">
        <f>AV3-AU3-1</f>
        <v>13</v>
      </c>
      <c r="AX3" t="str">
        <f>MID(A3,AU3+1,AW3)</f>
        <v>www.ui.edu.ng</v>
      </c>
      <c r="AY3">
        <f>SEARCH("/",A3,AR3+1)</f>
        <v>156</v>
      </c>
      <c r="AZ3">
        <f>SEARCH("/",A3,AV3+1)</f>
        <v>167</v>
      </c>
      <c r="BA3">
        <f>AZ3-AY3-1</f>
        <v>10</v>
      </c>
      <c r="BB3" t="str">
        <f>MID(A3,AY3+1,BA3)</f>
        <v>" "Mozilla</v>
      </c>
      <c r="BC3">
        <f>SEARCH("/",A3,AV3+1)</f>
        <v>167</v>
      </c>
      <c r="BD3">
        <f>SEARCH("/",A3,AZ3+1)</f>
        <v>219</v>
      </c>
      <c r="BE3">
        <f>BD3-BC3-1</f>
        <v>51</v>
      </c>
      <c r="BF3" t="str">
        <f>MID(A3,BC3+1,BE3)</f>
        <v>5.0 (Linux; U; Android 2.3.6; en-us; GT-I9500 Build</v>
      </c>
      <c r="BG3">
        <f>SEARCH("/",A3,AZ3+1)</f>
        <v>219</v>
      </c>
      <c r="BH3">
        <f>SEARCH("/",A3,BD3+1)</f>
        <v>239</v>
      </c>
      <c r="BI3">
        <f>BH3-BG3-1</f>
        <v>19</v>
      </c>
      <c r="BJ3" t="str">
        <f>MID(A3,BG3+1,BI3)</f>
        <v>GRK39F) AppleWebKit</v>
      </c>
      <c r="BK3">
        <f>SEARCH("/",A3,BD3+1)</f>
        <v>239</v>
      </c>
      <c r="BL3">
        <f t="shared" ref="BL3:BL52" si="3">SEARCH("/",A3,BH3+1)</f>
        <v>273</v>
      </c>
      <c r="BM3">
        <f>BL3-BK3-1</f>
        <v>33</v>
      </c>
      <c r="BN3" t="str">
        <f>MID(A3,BK3+1,BM3)</f>
        <v>533.1 (KHTML, like Gecko) Version</v>
      </c>
      <c r="BO3">
        <f>SEARCH("/",A3,BH3+1)</f>
        <v>273</v>
      </c>
      <c r="BP3">
        <f>SEARCH("/",A3,BL3+1)</f>
        <v>291</v>
      </c>
      <c r="BQ3">
        <f>BP3-BO3-1</f>
        <v>17</v>
      </c>
      <c r="BR3" t="str">
        <f>MID(A3,BO3+1,BQ3)</f>
        <v>4.0 Mobile Safari</v>
      </c>
      <c r="BS3">
        <f>SEARCH("/",A3,BL3+1)</f>
        <v>291</v>
      </c>
      <c r="BT3" t="e">
        <f>SEARCH("/",A3,BP3+1)</f>
        <v>#VALUE!</v>
      </c>
      <c r="BU3" t="e">
        <f>BT3-BS3-1</f>
        <v>#VALUE!</v>
      </c>
      <c r="BV3" t="e">
        <f>MID(A3,BS3+1,BU3)</f>
        <v>#VALUE!</v>
      </c>
      <c r="BW3" t="e">
        <f>SEARCH("/",A3,BP3+1)</f>
        <v>#VALUE!</v>
      </c>
      <c r="BX3" t="e">
        <f>SEARCH("/",A3,BT3+1)</f>
        <v>#VALUE!</v>
      </c>
      <c r="BY3" t="e">
        <f>BX3-BW3-1</f>
        <v>#VALUE!</v>
      </c>
      <c r="BZ3" t="e">
        <f>MID(A3,BW3+1,BY3)</f>
        <v>#VALUE!</v>
      </c>
      <c r="CC3">
        <v>17</v>
      </c>
      <c r="CD3">
        <v>12</v>
      </c>
      <c r="CE3">
        <v>5</v>
      </c>
    </row>
    <row r="4" spans="1:83" x14ac:dyDescent="0.25">
      <c r="A4" t="s">
        <v>2349</v>
      </c>
      <c r="B4" s="21">
        <f t="shared" ref="B4:B52" si="4">SEARCH(" ",A4)</f>
        <v>14</v>
      </c>
      <c r="C4" t="str">
        <f t="shared" ref="C4:C52" si="5">LEFT(A4,B4)</f>
        <v xml:space="preserve">157.55.39.110 </v>
      </c>
      <c r="D4" s="21">
        <f t="shared" ref="D4:D52" si="6">SEARCH("- - [",A4)</f>
        <v>15</v>
      </c>
      <c r="E4" s="21">
        <f t="shared" ref="E4:E52" si="7">SUM(D4,$CE$3)</f>
        <v>20</v>
      </c>
      <c r="F4" t="str">
        <f t="shared" ref="F4:F52" si="8">MID(A4,E4,11)</f>
        <v>31/Aug/2014</v>
      </c>
      <c r="G4" s="17">
        <f t="shared" ref="G4:G52" si="9">SUM(E4,$CD$3)</f>
        <v>32</v>
      </c>
      <c r="H4" t="str">
        <f t="shared" ref="H4:H52" si="10">MID(A4,G4,14)</f>
        <v>05:02:11 -0700</v>
      </c>
      <c r="I4" s="17">
        <f t="shared" ref="I4:I52" si="11">SUM(G4,$CC$3)</f>
        <v>49</v>
      </c>
      <c r="J4" t="str">
        <f t="shared" ref="J4:J52" si="12">MID(A4,I4,3)</f>
        <v>GET</v>
      </c>
      <c r="K4">
        <f t="shared" ref="K4:K52" si="13">SEARCH("/",A4,I4+1)</f>
        <v>53</v>
      </c>
      <c r="L4">
        <f t="shared" ref="L4:L52" si="14">SEARCH("/",A4,K4+1)</f>
        <v>63</v>
      </c>
      <c r="M4">
        <f t="shared" ref="M4:M52" si="15">L4-K4-1</f>
        <v>9</v>
      </c>
      <c r="N4" t="str">
        <f t="shared" ref="N4:N52" si="16">MID(A4,K4+1,M4)</f>
        <v>EERG HTTP</v>
      </c>
      <c r="O4">
        <f t="shared" ref="O4:O52" si="17">SEARCH("/",A4,K4+1)</f>
        <v>63</v>
      </c>
      <c r="P4">
        <f t="shared" ref="P4:P52" si="18">SEARCH("/",A4,O4+1)</f>
        <v>91</v>
      </c>
      <c r="Q4">
        <f t="shared" ref="Q4:Q52" si="19">P4-O4-1</f>
        <v>27</v>
      </c>
      <c r="R4" t="str">
        <f t="shared" ref="R4:R52" si="20">MID(A4,O4+1,Q4)</f>
        <v>1.1" 200 10261 "-" "Mozilla</v>
      </c>
      <c r="S4">
        <f t="shared" ref="S4:S52" si="21">SEARCH("/",A4,O4+1)</f>
        <v>91</v>
      </c>
      <c r="T4">
        <f t="shared" ref="T4:T52" si="22">SEARCH("/",A4,S4+1)</f>
        <v>116</v>
      </c>
      <c r="U4">
        <f t="shared" ref="U4:U52" si="23">T4-S4-1</f>
        <v>24</v>
      </c>
      <c r="V4" t="str">
        <f t="shared" ref="V4:V52" si="24">MID(A4,S4+1,U4)</f>
        <v>5.0 (compatible; bingbot</v>
      </c>
      <c r="W4">
        <f t="shared" ref="W4:W52" si="25">SEARCH("/",A4,S4+1)</f>
        <v>116</v>
      </c>
      <c r="X4">
        <f t="shared" ref="X4:X52" si="26">SEARCH("/",A4,T4+1)</f>
        <v>128</v>
      </c>
      <c r="Y4">
        <f t="shared" ref="Y4:Y52" si="27">X4-W4-1</f>
        <v>11</v>
      </c>
      <c r="Z4" t="str">
        <f t="shared" ref="Z4:Z52" si="28">MID(A4,W4+1,Y4)</f>
        <v>2.0; +http:</v>
      </c>
      <c r="AA4">
        <f t="shared" ref="AA4:AA52" si="29">SEARCH("/",A4,T4+1)</f>
        <v>128</v>
      </c>
      <c r="AB4">
        <f t="shared" si="0"/>
        <v>129</v>
      </c>
      <c r="AC4">
        <f t="shared" ref="AC4:AC52" si="30">AB4-AA4-1</f>
        <v>0</v>
      </c>
      <c r="AD4" t="str">
        <f t="shared" ref="AD4:AD52" si="31">MID(A4,AA4+1,AC4)</f>
        <v/>
      </c>
      <c r="AE4">
        <f t="shared" ref="AE4:AE52" si="32">SEARCH("/",A4,X4+1)</f>
        <v>129</v>
      </c>
      <c r="AF4">
        <f t="shared" ref="AF4:AF52" si="33">SEARCH("/",A4,AB4+1)</f>
        <v>142</v>
      </c>
      <c r="AG4">
        <f t="shared" ref="AG4:AG52" si="34">AF4-AE4-1</f>
        <v>12</v>
      </c>
      <c r="AH4" t="str">
        <f t="shared" ref="AH4:AH52" si="35">MID(A4,AE4+1,AG4)</f>
        <v>www.bing.com</v>
      </c>
      <c r="AI4">
        <f t="shared" ref="AI4:AI52" si="36">SEARCH("/",A4,AB4+1)</f>
        <v>142</v>
      </c>
      <c r="AJ4" t="e">
        <f t="shared" ref="AJ4:AJ52" si="37">SEARCH("/",A4,AF4+1)</f>
        <v>#VALUE!</v>
      </c>
      <c r="AK4" t="e">
        <f t="shared" ref="AK4:AK52" si="38">AJ4-AI4-1</f>
        <v>#VALUE!</v>
      </c>
      <c r="AL4" t="e">
        <f t="shared" ref="AL4:AL52" si="39">MID(A4,AI4+1,AK4)</f>
        <v>#VALUE!</v>
      </c>
      <c r="AM4" t="e">
        <f t="shared" ref="AM4:AM52" si="40">SEARCH("/",A4,AF4+1)</f>
        <v>#VALUE!</v>
      </c>
      <c r="AN4" t="e">
        <f t="shared" ref="AN4:AN52" si="41">SEARCH("/",A4,AJ4+1)</f>
        <v>#VALUE!</v>
      </c>
      <c r="AO4" t="e">
        <f t="shared" ref="AO4:AO52" si="42">AN4-AM4-1</f>
        <v>#VALUE!</v>
      </c>
      <c r="AP4" t="e">
        <f t="shared" ref="AP4:AP52" si="43">MID(A4,AM4+1,AO4)</f>
        <v>#VALUE!</v>
      </c>
      <c r="AQ4" t="e">
        <f t="shared" ref="AQ4:AQ52" si="44">SEARCH("/",A4,AJ4+1)</f>
        <v>#VALUE!</v>
      </c>
      <c r="AR4" t="e">
        <f t="shared" ref="AR4:AR52" si="45">SEARCH("/",A4,AN4+1)</f>
        <v>#VALUE!</v>
      </c>
      <c r="AS4" t="e">
        <f t="shared" si="1"/>
        <v>#VALUE!</v>
      </c>
      <c r="AT4" t="e">
        <f t="shared" si="2"/>
        <v>#VALUE!</v>
      </c>
      <c r="AU4" t="e">
        <f t="shared" ref="AU4:AU52" si="46">SEARCH("/",A4,AN4+1)</f>
        <v>#VALUE!</v>
      </c>
      <c r="AV4" t="e">
        <f t="shared" ref="AV4:AV52" si="47">SEARCH("/",A4,AR4+1)</f>
        <v>#VALUE!</v>
      </c>
      <c r="AW4" t="e">
        <f t="shared" ref="AW4:AW52" si="48">AV4-AU4-1</f>
        <v>#VALUE!</v>
      </c>
      <c r="AX4" t="e">
        <f t="shared" ref="AX4:AX52" si="49">MID(A4,AU4+1,AW4)</f>
        <v>#VALUE!</v>
      </c>
      <c r="AY4" t="e">
        <f t="shared" ref="AY4:AY52" si="50">SEARCH("/",A4,AR4+1)</f>
        <v>#VALUE!</v>
      </c>
      <c r="AZ4" t="e">
        <f t="shared" ref="AZ4:AZ52" si="51">SEARCH("/",A4,AV4+1)</f>
        <v>#VALUE!</v>
      </c>
      <c r="BA4" t="e">
        <f t="shared" ref="BA4:BA52" si="52">AZ4-AY4-1</f>
        <v>#VALUE!</v>
      </c>
      <c r="BB4" t="e">
        <f t="shared" ref="BB4:BB52" si="53">MID(A4,AY4+1,BA4)</f>
        <v>#VALUE!</v>
      </c>
      <c r="BC4" t="e">
        <f t="shared" ref="BC4:BC52" si="54">SEARCH("/",A4,AV4+1)</f>
        <v>#VALUE!</v>
      </c>
      <c r="BD4" t="e">
        <f t="shared" ref="BD4:BD52" si="55">SEARCH("/",A4,AZ4+1)</f>
        <v>#VALUE!</v>
      </c>
      <c r="BE4" t="e">
        <f t="shared" ref="BE4:BE52" si="56">BD4-BC4-1</f>
        <v>#VALUE!</v>
      </c>
      <c r="BF4" t="e">
        <f t="shared" ref="BF4:BF52" si="57">MID(A4,BC4+1,BE4)</f>
        <v>#VALUE!</v>
      </c>
      <c r="BG4" t="e">
        <f t="shared" ref="BG4:BG52" si="58">SEARCH("/",A4,AZ4+1)</f>
        <v>#VALUE!</v>
      </c>
      <c r="BH4" t="e">
        <f t="shared" ref="BH4:BH52" si="59">SEARCH("/",A4,BD4+1)</f>
        <v>#VALUE!</v>
      </c>
      <c r="BI4" t="e">
        <f t="shared" ref="BI4:BI52" si="60">BH4-BG4-1</f>
        <v>#VALUE!</v>
      </c>
      <c r="BJ4" t="e">
        <f t="shared" ref="BJ4:BJ52" si="61">MID(A4,BG4+1,BI4)</f>
        <v>#VALUE!</v>
      </c>
      <c r="BK4" t="e">
        <f t="shared" ref="BK4:BK52" si="62">SEARCH("/",A4,BD4+1)</f>
        <v>#VALUE!</v>
      </c>
      <c r="BL4" t="e">
        <f t="shared" si="3"/>
        <v>#VALUE!</v>
      </c>
      <c r="BM4" t="e">
        <f t="shared" ref="BM4:BM52" si="63">BL4-BK4-1</f>
        <v>#VALUE!</v>
      </c>
      <c r="BN4" t="e">
        <f t="shared" ref="BN4:BN52" si="64">MID(A4,BK4+1,BM4)</f>
        <v>#VALUE!</v>
      </c>
      <c r="BO4" t="e">
        <f t="shared" ref="BO4:BO52" si="65">SEARCH("/",A4,BH4+1)</f>
        <v>#VALUE!</v>
      </c>
      <c r="BP4" t="e">
        <f t="shared" ref="BP4:BP52" si="66">SEARCH("/",A4,BL4+1)</f>
        <v>#VALUE!</v>
      </c>
      <c r="BQ4" t="e">
        <f t="shared" ref="BQ4:BQ52" si="67">BP4-BO4-1</f>
        <v>#VALUE!</v>
      </c>
      <c r="BR4" t="e">
        <f t="shared" ref="BR4:BR52" si="68">MID(A4,BO4+1,BQ4)</f>
        <v>#VALUE!</v>
      </c>
      <c r="BS4" t="e">
        <f t="shared" ref="BS4:BS52" si="69">SEARCH("/",A4,BL4+1)</f>
        <v>#VALUE!</v>
      </c>
      <c r="BT4" t="e">
        <f t="shared" ref="BT4:BT52" si="70">SEARCH("/",A4,BP4+1)</f>
        <v>#VALUE!</v>
      </c>
      <c r="BU4" t="e">
        <f t="shared" ref="BU4:BU52" si="71">BT4-BS4-1</f>
        <v>#VALUE!</v>
      </c>
      <c r="BV4" t="e">
        <f t="shared" ref="BV4:BV52" si="72">MID(A4,BS4+1,BU4)</f>
        <v>#VALUE!</v>
      </c>
      <c r="BW4" t="e">
        <f t="shared" ref="BW4:BW52" si="73">SEARCH("/",A4,BP4+1)</f>
        <v>#VALUE!</v>
      </c>
      <c r="BX4" t="e">
        <f t="shared" ref="BX4:BX52" si="74">SEARCH("/",A4,BT4+1)</f>
        <v>#VALUE!</v>
      </c>
      <c r="BY4" t="e">
        <f t="shared" ref="BY4:BY52" si="75">BX4-BW4-1</f>
        <v>#VALUE!</v>
      </c>
      <c r="BZ4" t="e">
        <f t="shared" ref="BZ4:BZ52" si="76">MID(A4,BW4+1,BY4)</f>
        <v>#VALUE!</v>
      </c>
    </row>
    <row r="5" spans="1:83" x14ac:dyDescent="0.25">
      <c r="A5" t="s">
        <v>2350</v>
      </c>
      <c r="B5" s="21">
        <f t="shared" si="4"/>
        <v>14</v>
      </c>
      <c r="C5" t="str">
        <f t="shared" si="5"/>
        <v xml:space="preserve">79.99.197.217 </v>
      </c>
      <c r="D5" s="21">
        <f t="shared" si="6"/>
        <v>15</v>
      </c>
      <c r="E5" s="21">
        <f t="shared" si="7"/>
        <v>20</v>
      </c>
      <c r="F5" t="str">
        <f t="shared" si="8"/>
        <v>31/Aug/2014</v>
      </c>
      <c r="G5" s="17">
        <f t="shared" si="9"/>
        <v>32</v>
      </c>
      <c r="H5" t="str">
        <f t="shared" si="10"/>
        <v>05:02:12 -0700</v>
      </c>
      <c r="I5" s="17">
        <f t="shared" si="11"/>
        <v>49</v>
      </c>
      <c r="J5" t="str">
        <f t="shared" si="12"/>
        <v>GET</v>
      </c>
      <c r="K5">
        <f t="shared" si="13"/>
        <v>53</v>
      </c>
      <c r="L5">
        <f t="shared" si="14"/>
        <v>59</v>
      </c>
      <c r="M5">
        <f t="shared" si="15"/>
        <v>5</v>
      </c>
      <c r="N5" t="str">
        <f t="shared" si="16"/>
        <v>sites</v>
      </c>
      <c r="O5">
        <f t="shared" si="17"/>
        <v>59</v>
      </c>
      <c r="P5">
        <f t="shared" si="18"/>
        <v>63</v>
      </c>
      <c r="Q5">
        <f t="shared" si="19"/>
        <v>3</v>
      </c>
      <c r="R5" t="str">
        <f t="shared" si="20"/>
        <v>all</v>
      </c>
      <c r="S5">
        <f t="shared" si="21"/>
        <v>63</v>
      </c>
      <c r="T5">
        <f t="shared" si="22"/>
        <v>70</v>
      </c>
      <c r="U5">
        <f t="shared" si="23"/>
        <v>6</v>
      </c>
      <c r="V5" t="str">
        <f t="shared" si="24"/>
        <v>themes</v>
      </c>
      <c r="W5">
        <f t="shared" si="25"/>
        <v>70</v>
      </c>
      <c r="X5">
        <f t="shared" si="26"/>
        <v>81</v>
      </c>
      <c r="Y5">
        <f t="shared" si="27"/>
        <v>10</v>
      </c>
      <c r="Z5" t="str">
        <f t="shared" si="28"/>
        <v>simplecorp</v>
      </c>
      <c r="AA5">
        <f t="shared" si="29"/>
        <v>81</v>
      </c>
      <c r="AB5">
        <f t="shared" si="0"/>
        <v>88</v>
      </c>
      <c r="AC5">
        <f t="shared" si="30"/>
        <v>6</v>
      </c>
      <c r="AD5" t="str">
        <f t="shared" si="31"/>
        <v>images</v>
      </c>
      <c r="AE5">
        <f t="shared" si="32"/>
        <v>88</v>
      </c>
      <c r="AF5">
        <f t="shared" si="33"/>
        <v>94</v>
      </c>
      <c r="AG5">
        <f t="shared" si="34"/>
        <v>5</v>
      </c>
      <c r="AH5" t="str">
        <f t="shared" si="35"/>
        <v>icons</v>
      </c>
      <c r="AI5">
        <f t="shared" si="36"/>
        <v>94</v>
      </c>
      <c r="AJ5">
        <f t="shared" si="37"/>
        <v>111</v>
      </c>
      <c r="AK5">
        <f t="shared" si="38"/>
        <v>16</v>
      </c>
      <c r="AL5" t="str">
        <f t="shared" si="39"/>
        <v>twitter.png HTTP</v>
      </c>
      <c r="AM5">
        <f t="shared" si="40"/>
        <v>111</v>
      </c>
      <c r="AN5">
        <f t="shared" si="41"/>
        <v>132</v>
      </c>
      <c r="AO5">
        <f t="shared" si="42"/>
        <v>20</v>
      </c>
      <c r="AP5" t="str">
        <f t="shared" si="43"/>
        <v>1.1" 200 3074 "http:</v>
      </c>
      <c r="AQ5">
        <f t="shared" si="44"/>
        <v>132</v>
      </c>
      <c r="AR5">
        <f t="shared" si="45"/>
        <v>133</v>
      </c>
      <c r="AS5">
        <f t="shared" si="1"/>
        <v>0</v>
      </c>
      <c r="AT5" t="str">
        <f t="shared" si="2"/>
        <v/>
      </c>
      <c r="AU5">
        <f t="shared" si="46"/>
        <v>133</v>
      </c>
      <c r="AV5">
        <f t="shared" si="47"/>
        <v>147</v>
      </c>
      <c r="AW5">
        <f t="shared" si="48"/>
        <v>13</v>
      </c>
      <c r="AX5" t="str">
        <f t="shared" si="49"/>
        <v>www.ui.edu.ng</v>
      </c>
      <c r="AY5">
        <f t="shared" si="50"/>
        <v>147</v>
      </c>
      <c r="AZ5">
        <f t="shared" si="51"/>
        <v>167</v>
      </c>
      <c r="BA5">
        <f t="shared" si="52"/>
        <v>19</v>
      </c>
      <c r="BB5" t="str">
        <f t="shared" si="53"/>
        <v>" "SAMSUNG-GT-E2222</v>
      </c>
      <c r="BC5">
        <f t="shared" si="54"/>
        <v>167</v>
      </c>
      <c r="BD5">
        <f t="shared" si="55"/>
        <v>187</v>
      </c>
      <c r="BE5">
        <f t="shared" si="56"/>
        <v>19</v>
      </c>
      <c r="BF5" t="str">
        <f t="shared" si="57"/>
        <v>E2222JVLJ1 NetFront</v>
      </c>
      <c r="BG5">
        <f t="shared" si="58"/>
        <v>187</v>
      </c>
      <c r="BH5">
        <f t="shared" si="59"/>
        <v>199</v>
      </c>
      <c r="BI5">
        <f t="shared" si="60"/>
        <v>11</v>
      </c>
      <c r="BJ5" t="str">
        <f t="shared" si="61"/>
        <v>4.1 Profile</v>
      </c>
      <c r="BK5">
        <f t="shared" si="62"/>
        <v>199</v>
      </c>
      <c r="BL5">
        <f t="shared" si="3"/>
        <v>222</v>
      </c>
      <c r="BM5">
        <f t="shared" si="63"/>
        <v>22</v>
      </c>
      <c r="BN5" t="str">
        <f t="shared" si="64"/>
        <v>MIDP-2.0 Configuration</v>
      </c>
      <c r="BO5">
        <f t="shared" si="65"/>
        <v>222</v>
      </c>
      <c r="BP5" t="e">
        <f t="shared" si="66"/>
        <v>#VALUE!</v>
      </c>
      <c r="BQ5" t="e">
        <f t="shared" si="67"/>
        <v>#VALUE!</v>
      </c>
      <c r="BR5" t="e">
        <f t="shared" si="68"/>
        <v>#VALUE!</v>
      </c>
      <c r="BS5" t="e">
        <f t="shared" si="69"/>
        <v>#VALUE!</v>
      </c>
      <c r="BT5" t="e">
        <f t="shared" si="70"/>
        <v>#VALUE!</v>
      </c>
      <c r="BU5" t="e">
        <f t="shared" si="71"/>
        <v>#VALUE!</v>
      </c>
      <c r="BV5" t="e">
        <f t="shared" si="72"/>
        <v>#VALUE!</v>
      </c>
      <c r="BW5" t="e">
        <f t="shared" si="73"/>
        <v>#VALUE!</v>
      </c>
      <c r="BX5" t="e">
        <f t="shared" si="74"/>
        <v>#VALUE!</v>
      </c>
      <c r="BY5" t="e">
        <f t="shared" si="75"/>
        <v>#VALUE!</v>
      </c>
      <c r="BZ5" t="e">
        <f t="shared" si="76"/>
        <v>#VALUE!</v>
      </c>
    </row>
    <row r="6" spans="1:83" x14ac:dyDescent="0.25">
      <c r="A6" t="s">
        <v>2351</v>
      </c>
      <c r="B6" s="21">
        <f t="shared" si="4"/>
        <v>12</v>
      </c>
      <c r="C6" t="str">
        <f t="shared" si="5"/>
        <v xml:space="preserve">41.222.43.4 </v>
      </c>
      <c r="D6" s="21">
        <f t="shared" si="6"/>
        <v>13</v>
      </c>
      <c r="E6" s="21">
        <f t="shared" si="7"/>
        <v>18</v>
      </c>
      <c r="F6" t="str">
        <f t="shared" si="8"/>
        <v>31/Aug/2014</v>
      </c>
      <c r="G6" s="17">
        <f t="shared" si="9"/>
        <v>30</v>
      </c>
      <c r="H6" t="str">
        <f t="shared" si="10"/>
        <v>05:02:12 -0700</v>
      </c>
      <c r="I6" s="17">
        <f t="shared" si="11"/>
        <v>47</v>
      </c>
      <c r="J6" t="str">
        <f t="shared" si="12"/>
        <v>GET</v>
      </c>
      <c r="K6">
        <f t="shared" si="13"/>
        <v>51</v>
      </c>
      <c r="L6">
        <f t="shared" si="14"/>
        <v>57</v>
      </c>
      <c r="M6">
        <f t="shared" si="15"/>
        <v>5</v>
      </c>
      <c r="N6" t="str">
        <f t="shared" si="16"/>
        <v xml:space="preserve"> HTTP</v>
      </c>
      <c r="O6">
        <f t="shared" si="17"/>
        <v>57</v>
      </c>
      <c r="P6">
        <f t="shared" si="18"/>
        <v>79</v>
      </c>
      <c r="Q6">
        <f t="shared" si="19"/>
        <v>21</v>
      </c>
      <c r="R6" t="str">
        <f t="shared" si="20"/>
        <v>1.1" 200 12338 "http:</v>
      </c>
      <c r="S6">
        <f t="shared" si="21"/>
        <v>79</v>
      </c>
      <c r="T6">
        <f t="shared" si="22"/>
        <v>80</v>
      </c>
      <c r="U6">
        <f t="shared" si="23"/>
        <v>0</v>
      </c>
      <c r="V6" t="str">
        <f t="shared" si="24"/>
        <v/>
      </c>
      <c r="W6">
        <f t="shared" si="25"/>
        <v>80</v>
      </c>
      <c r="X6">
        <f t="shared" si="26"/>
        <v>90</v>
      </c>
      <c r="Y6">
        <f t="shared" si="27"/>
        <v>9</v>
      </c>
      <c r="Z6" t="str">
        <f t="shared" si="28"/>
        <v>10.0.31.1</v>
      </c>
      <c r="AA6">
        <f t="shared" si="29"/>
        <v>90</v>
      </c>
      <c r="AB6">
        <f t="shared" si="0"/>
        <v>109</v>
      </c>
      <c r="AC6">
        <f t="shared" si="30"/>
        <v>18</v>
      </c>
      <c r="AD6" t="str">
        <f t="shared" si="31"/>
        <v>login" "NokiaC3-00</v>
      </c>
      <c r="AE6">
        <f t="shared" si="32"/>
        <v>109</v>
      </c>
      <c r="AF6">
        <f t="shared" si="33"/>
        <v>129</v>
      </c>
      <c r="AG6">
        <f t="shared" si="34"/>
        <v>19</v>
      </c>
      <c r="AH6" t="str">
        <f t="shared" si="35"/>
        <v>5.0 (08.71) Profile</v>
      </c>
      <c r="AI6">
        <f t="shared" si="36"/>
        <v>129</v>
      </c>
      <c r="AJ6">
        <f t="shared" si="37"/>
        <v>152</v>
      </c>
      <c r="AK6">
        <f t="shared" si="38"/>
        <v>22</v>
      </c>
      <c r="AL6" t="str">
        <f t="shared" si="39"/>
        <v>MIDP-2.1 Configuration</v>
      </c>
      <c r="AM6">
        <f t="shared" si="40"/>
        <v>152</v>
      </c>
      <c r="AN6">
        <f t="shared" si="41"/>
        <v>169</v>
      </c>
      <c r="AO6">
        <f t="shared" si="42"/>
        <v>16</v>
      </c>
      <c r="AP6" t="str">
        <f t="shared" si="43"/>
        <v>CLDC-1.1 Mozilla</v>
      </c>
      <c r="AQ6">
        <f t="shared" si="44"/>
        <v>169</v>
      </c>
      <c r="AR6">
        <f t="shared" si="45"/>
        <v>185</v>
      </c>
      <c r="AS6">
        <f t="shared" si="1"/>
        <v>15</v>
      </c>
      <c r="AT6" t="str">
        <f t="shared" si="2"/>
        <v>5.0 AppleWebKit</v>
      </c>
      <c r="AU6">
        <f t="shared" si="46"/>
        <v>185</v>
      </c>
      <c r="AV6">
        <f t="shared" si="47"/>
        <v>217</v>
      </c>
      <c r="AW6">
        <f t="shared" si="48"/>
        <v>31</v>
      </c>
      <c r="AX6" t="str">
        <f t="shared" si="49"/>
        <v>420+ (KHTML, like Gecko) Safari</v>
      </c>
      <c r="AY6">
        <f t="shared" si="50"/>
        <v>217</v>
      </c>
      <c r="AZ6" t="e">
        <f t="shared" si="51"/>
        <v>#VALUE!</v>
      </c>
      <c r="BA6" t="e">
        <f t="shared" si="52"/>
        <v>#VALUE!</v>
      </c>
      <c r="BB6" t="e">
        <f t="shared" si="53"/>
        <v>#VALUE!</v>
      </c>
      <c r="BC6" t="e">
        <f t="shared" si="54"/>
        <v>#VALUE!</v>
      </c>
      <c r="BD6" t="e">
        <f t="shared" si="55"/>
        <v>#VALUE!</v>
      </c>
      <c r="BE6" t="e">
        <f t="shared" si="56"/>
        <v>#VALUE!</v>
      </c>
      <c r="BF6" t="e">
        <f t="shared" si="57"/>
        <v>#VALUE!</v>
      </c>
      <c r="BG6" t="e">
        <f t="shared" si="58"/>
        <v>#VALUE!</v>
      </c>
      <c r="BH6" t="e">
        <f t="shared" si="59"/>
        <v>#VALUE!</v>
      </c>
      <c r="BI6" t="e">
        <f t="shared" si="60"/>
        <v>#VALUE!</v>
      </c>
      <c r="BJ6" t="e">
        <f t="shared" si="61"/>
        <v>#VALUE!</v>
      </c>
      <c r="BK6" t="e">
        <f t="shared" si="62"/>
        <v>#VALUE!</v>
      </c>
      <c r="BL6" t="e">
        <f t="shared" si="3"/>
        <v>#VALUE!</v>
      </c>
      <c r="BM6" t="e">
        <f t="shared" si="63"/>
        <v>#VALUE!</v>
      </c>
      <c r="BN6" t="e">
        <f t="shared" si="64"/>
        <v>#VALUE!</v>
      </c>
      <c r="BO6" t="e">
        <f t="shared" si="65"/>
        <v>#VALUE!</v>
      </c>
      <c r="BP6" t="e">
        <f t="shared" si="66"/>
        <v>#VALUE!</v>
      </c>
      <c r="BQ6" t="e">
        <f t="shared" si="67"/>
        <v>#VALUE!</v>
      </c>
      <c r="BR6" t="e">
        <f t="shared" si="68"/>
        <v>#VALUE!</v>
      </c>
      <c r="BS6" t="e">
        <f t="shared" si="69"/>
        <v>#VALUE!</v>
      </c>
      <c r="BT6" t="e">
        <f t="shared" si="70"/>
        <v>#VALUE!</v>
      </c>
      <c r="BU6" t="e">
        <f t="shared" si="71"/>
        <v>#VALUE!</v>
      </c>
      <c r="BV6" t="e">
        <f t="shared" si="72"/>
        <v>#VALUE!</v>
      </c>
      <c r="BW6" t="e">
        <f t="shared" si="73"/>
        <v>#VALUE!</v>
      </c>
      <c r="BX6" t="e">
        <f t="shared" si="74"/>
        <v>#VALUE!</v>
      </c>
      <c r="BY6" t="e">
        <f t="shared" si="75"/>
        <v>#VALUE!</v>
      </c>
      <c r="BZ6" t="e">
        <f t="shared" si="76"/>
        <v>#VALUE!</v>
      </c>
    </row>
    <row r="7" spans="1:83" x14ac:dyDescent="0.25">
      <c r="A7" t="s">
        <v>2352</v>
      </c>
      <c r="B7" s="21">
        <f t="shared" si="4"/>
        <v>14</v>
      </c>
      <c r="C7" t="str">
        <f t="shared" si="5"/>
        <v xml:space="preserve">41.184.122.84 </v>
      </c>
      <c r="D7" s="21">
        <f t="shared" si="6"/>
        <v>15</v>
      </c>
      <c r="E7" s="21">
        <f t="shared" si="7"/>
        <v>20</v>
      </c>
      <c r="F7" t="str">
        <f t="shared" si="8"/>
        <v>31/Aug/2014</v>
      </c>
      <c r="G7" s="17">
        <f t="shared" si="9"/>
        <v>32</v>
      </c>
      <c r="H7" t="str">
        <f t="shared" si="10"/>
        <v>05:02:14 -0700</v>
      </c>
      <c r="I7" s="17">
        <f t="shared" si="11"/>
        <v>49</v>
      </c>
      <c r="J7" t="str">
        <f t="shared" si="12"/>
        <v>GET</v>
      </c>
      <c r="K7">
        <f t="shared" si="13"/>
        <v>53</v>
      </c>
      <c r="L7">
        <f t="shared" si="14"/>
        <v>59</v>
      </c>
      <c r="M7">
        <f t="shared" si="15"/>
        <v>5</v>
      </c>
      <c r="N7" t="str">
        <f t="shared" si="16"/>
        <v xml:space="preserve"> HTTP</v>
      </c>
      <c r="O7">
        <f t="shared" si="17"/>
        <v>59</v>
      </c>
      <c r="P7">
        <f t="shared" si="18"/>
        <v>81</v>
      </c>
      <c r="Q7">
        <f t="shared" si="19"/>
        <v>21</v>
      </c>
      <c r="R7" t="str">
        <f t="shared" si="20"/>
        <v>1.0" 200 12338 "http:</v>
      </c>
      <c r="S7">
        <f t="shared" si="21"/>
        <v>81</v>
      </c>
      <c r="T7">
        <f t="shared" si="22"/>
        <v>82</v>
      </c>
      <c r="U7">
        <f t="shared" si="23"/>
        <v>0</v>
      </c>
      <c r="V7" t="str">
        <f t="shared" si="24"/>
        <v/>
      </c>
      <c r="W7">
        <f t="shared" si="25"/>
        <v>82</v>
      </c>
      <c r="X7">
        <f t="shared" si="26"/>
        <v>92</v>
      </c>
      <c r="Y7">
        <f t="shared" si="27"/>
        <v>9</v>
      </c>
      <c r="Z7" t="str">
        <f t="shared" si="28"/>
        <v>10.0.40.1</v>
      </c>
      <c r="AA7">
        <f t="shared" si="29"/>
        <v>92</v>
      </c>
      <c r="AB7">
        <f t="shared" si="0"/>
        <v>108</v>
      </c>
      <c r="AC7">
        <f t="shared" si="30"/>
        <v>15</v>
      </c>
      <c r="AD7" t="str">
        <f t="shared" si="31"/>
        <v>login" "Mozilla</v>
      </c>
      <c r="AE7">
        <f t="shared" si="32"/>
        <v>108</v>
      </c>
      <c r="AF7">
        <f t="shared" si="33"/>
        <v>161</v>
      </c>
      <c r="AG7">
        <f t="shared" si="34"/>
        <v>52</v>
      </c>
      <c r="AH7" t="str">
        <f t="shared" si="35"/>
        <v>5.0 (BlackBerry; U; BlackBerry 9700; en) AppleWebKit</v>
      </c>
      <c r="AI7">
        <f t="shared" si="36"/>
        <v>161</v>
      </c>
      <c r="AJ7">
        <f t="shared" si="37"/>
        <v>196</v>
      </c>
      <c r="AK7">
        <f t="shared" si="38"/>
        <v>34</v>
      </c>
      <c r="AL7" t="str">
        <f t="shared" si="39"/>
        <v>534.8+ (KHTML, like Gecko) Version</v>
      </c>
      <c r="AM7">
        <f t="shared" si="40"/>
        <v>196</v>
      </c>
      <c r="AN7">
        <f t="shared" si="41"/>
        <v>220</v>
      </c>
      <c r="AO7">
        <f t="shared" si="42"/>
        <v>23</v>
      </c>
      <c r="AP7" t="str">
        <f t="shared" si="43"/>
        <v>6.0.0.668 Mobile Safari</v>
      </c>
      <c r="AQ7">
        <f t="shared" si="44"/>
        <v>220</v>
      </c>
      <c r="AR7" t="e">
        <f t="shared" si="45"/>
        <v>#VALUE!</v>
      </c>
      <c r="AS7" t="e">
        <f t="shared" si="1"/>
        <v>#VALUE!</v>
      </c>
      <c r="AT7" t="e">
        <f t="shared" si="2"/>
        <v>#VALUE!</v>
      </c>
      <c r="AU7" t="e">
        <f t="shared" si="46"/>
        <v>#VALUE!</v>
      </c>
      <c r="AV7" t="e">
        <f t="shared" si="47"/>
        <v>#VALUE!</v>
      </c>
      <c r="AW7" t="e">
        <f t="shared" si="48"/>
        <v>#VALUE!</v>
      </c>
      <c r="AX7" t="e">
        <f t="shared" si="49"/>
        <v>#VALUE!</v>
      </c>
      <c r="AY7" t="e">
        <f t="shared" si="50"/>
        <v>#VALUE!</v>
      </c>
      <c r="AZ7" t="e">
        <f t="shared" si="51"/>
        <v>#VALUE!</v>
      </c>
      <c r="BA7" t="e">
        <f t="shared" si="52"/>
        <v>#VALUE!</v>
      </c>
      <c r="BB7" t="e">
        <f t="shared" si="53"/>
        <v>#VALUE!</v>
      </c>
      <c r="BC7" t="e">
        <f t="shared" si="54"/>
        <v>#VALUE!</v>
      </c>
      <c r="BD7" t="e">
        <f t="shared" si="55"/>
        <v>#VALUE!</v>
      </c>
      <c r="BE7" t="e">
        <f t="shared" si="56"/>
        <v>#VALUE!</v>
      </c>
      <c r="BF7" t="e">
        <f t="shared" si="57"/>
        <v>#VALUE!</v>
      </c>
      <c r="BG7" t="e">
        <f t="shared" si="58"/>
        <v>#VALUE!</v>
      </c>
      <c r="BH7" t="e">
        <f t="shared" si="59"/>
        <v>#VALUE!</v>
      </c>
      <c r="BI7" t="e">
        <f t="shared" si="60"/>
        <v>#VALUE!</v>
      </c>
      <c r="BJ7" t="e">
        <f t="shared" si="61"/>
        <v>#VALUE!</v>
      </c>
      <c r="BK7" t="e">
        <f t="shared" si="62"/>
        <v>#VALUE!</v>
      </c>
      <c r="BL7" t="e">
        <f t="shared" si="3"/>
        <v>#VALUE!</v>
      </c>
      <c r="BM7" t="e">
        <f t="shared" si="63"/>
        <v>#VALUE!</v>
      </c>
      <c r="BN7" t="e">
        <f t="shared" si="64"/>
        <v>#VALUE!</v>
      </c>
      <c r="BO7" t="e">
        <f t="shared" si="65"/>
        <v>#VALUE!</v>
      </c>
      <c r="BP7" t="e">
        <f t="shared" si="66"/>
        <v>#VALUE!</v>
      </c>
      <c r="BQ7" t="e">
        <f t="shared" si="67"/>
        <v>#VALUE!</v>
      </c>
      <c r="BR7" t="e">
        <f t="shared" si="68"/>
        <v>#VALUE!</v>
      </c>
      <c r="BS7" t="e">
        <f t="shared" si="69"/>
        <v>#VALUE!</v>
      </c>
      <c r="BT7" t="e">
        <f t="shared" si="70"/>
        <v>#VALUE!</v>
      </c>
      <c r="BU7" t="e">
        <f t="shared" si="71"/>
        <v>#VALUE!</v>
      </c>
      <c r="BV7" t="e">
        <f t="shared" si="72"/>
        <v>#VALUE!</v>
      </c>
      <c r="BW7" t="e">
        <f t="shared" si="73"/>
        <v>#VALUE!</v>
      </c>
      <c r="BX7" t="e">
        <f t="shared" si="74"/>
        <v>#VALUE!</v>
      </c>
      <c r="BY7" t="e">
        <f t="shared" si="75"/>
        <v>#VALUE!</v>
      </c>
      <c r="BZ7" t="e">
        <f t="shared" si="76"/>
        <v>#VALUE!</v>
      </c>
    </row>
    <row r="8" spans="1:83" x14ac:dyDescent="0.25">
      <c r="A8" t="s">
        <v>2353</v>
      </c>
      <c r="B8" s="21">
        <f t="shared" si="4"/>
        <v>14</v>
      </c>
      <c r="C8" t="str">
        <f t="shared" si="5"/>
        <v xml:space="preserve">41.220.69.135 </v>
      </c>
      <c r="D8" s="21">
        <f t="shared" si="6"/>
        <v>15</v>
      </c>
      <c r="E8" s="21">
        <f t="shared" si="7"/>
        <v>20</v>
      </c>
      <c r="F8" t="str">
        <f t="shared" si="8"/>
        <v>31/Aug/2014</v>
      </c>
      <c r="G8" s="17">
        <f t="shared" si="9"/>
        <v>32</v>
      </c>
      <c r="H8" t="str">
        <f t="shared" si="10"/>
        <v>05:02:14 -0700</v>
      </c>
      <c r="I8" s="17">
        <f t="shared" si="11"/>
        <v>49</v>
      </c>
      <c r="J8" t="str">
        <f t="shared" si="12"/>
        <v>GET</v>
      </c>
      <c r="K8">
        <f t="shared" si="13"/>
        <v>53</v>
      </c>
      <c r="L8">
        <f t="shared" si="14"/>
        <v>59</v>
      </c>
      <c r="M8">
        <f t="shared" si="15"/>
        <v>5</v>
      </c>
      <c r="N8" t="str">
        <f t="shared" si="16"/>
        <v>sites</v>
      </c>
      <c r="O8">
        <f t="shared" si="17"/>
        <v>59</v>
      </c>
      <c r="P8">
        <f t="shared" si="18"/>
        <v>63</v>
      </c>
      <c r="Q8">
        <f t="shared" si="19"/>
        <v>3</v>
      </c>
      <c r="R8" t="str">
        <f t="shared" si="20"/>
        <v>all</v>
      </c>
      <c r="S8">
        <f t="shared" si="21"/>
        <v>63</v>
      </c>
      <c r="T8">
        <f t="shared" si="22"/>
        <v>70</v>
      </c>
      <c r="U8">
        <f t="shared" si="23"/>
        <v>6</v>
      </c>
      <c r="V8" t="str">
        <f t="shared" si="24"/>
        <v>themes</v>
      </c>
      <c r="W8">
        <f t="shared" si="25"/>
        <v>70</v>
      </c>
      <c r="X8">
        <f t="shared" si="26"/>
        <v>81</v>
      </c>
      <c r="Y8">
        <f t="shared" si="27"/>
        <v>10</v>
      </c>
      <c r="Z8" t="str">
        <f t="shared" si="28"/>
        <v>simplecorp</v>
      </c>
      <c r="AA8">
        <f t="shared" si="29"/>
        <v>81</v>
      </c>
      <c r="AB8">
        <f t="shared" si="0"/>
        <v>88</v>
      </c>
      <c r="AC8">
        <f t="shared" si="30"/>
        <v>6</v>
      </c>
      <c r="AD8" t="str">
        <f t="shared" si="31"/>
        <v>images</v>
      </c>
      <c r="AE8">
        <f t="shared" si="32"/>
        <v>88</v>
      </c>
      <c r="AF8">
        <f t="shared" si="33"/>
        <v>94</v>
      </c>
      <c r="AG8">
        <f t="shared" si="34"/>
        <v>5</v>
      </c>
      <c r="AH8" t="str">
        <f t="shared" si="35"/>
        <v>icons</v>
      </c>
      <c r="AI8">
        <f t="shared" si="36"/>
        <v>94</v>
      </c>
      <c r="AJ8">
        <f t="shared" si="37"/>
        <v>111</v>
      </c>
      <c r="AK8">
        <f t="shared" si="38"/>
        <v>16</v>
      </c>
      <c r="AL8" t="str">
        <f t="shared" si="39"/>
        <v>twitter.png HTTP</v>
      </c>
      <c r="AM8">
        <f t="shared" si="40"/>
        <v>111</v>
      </c>
      <c r="AN8">
        <f t="shared" si="41"/>
        <v>132</v>
      </c>
      <c r="AO8">
        <f t="shared" si="42"/>
        <v>20</v>
      </c>
      <c r="AP8" t="str">
        <f t="shared" si="43"/>
        <v>1.1" 200 3074 "http:</v>
      </c>
      <c r="AQ8">
        <f t="shared" si="44"/>
        <v>132</v>
      </c>
      <c r="AR8">
        <f t="shared" si="45"/>
        <v>133</v>
      </c>
      <c r="AS8">
        <f t="shared" si="1"/>
        <v>0</v>
      </c>
      <c r="AT8" t="str">
        <f t="shared" si="2"/>
        <v/>
      </c>
      <c r="AU8">
        <f t="shared" si="46"/>
        <v>133</v>
      </c>
      <c r="AV8">
        <f t="shared" si="47"/>
        <v>147</v>
      </c>
      <c r="AW8">
        <f t="shared" si="48"/>
        <v>13</v>
      </c>
      <c r="AX8" t="str">
        <f t="shared" si="49"/>
        <v>www.ui.edu.ng</v>
      </c>
      <c r="AY8">
        <f t="shared" si="50"/>
        <v>147</v>
      </c>
      <c r="AZ8">
        <f t="shared" si="51"/>
        <v>158</v>
      </c>
      <c r="BA8">
        <f t="shared" si="52"/>
        <v>10</v>
      </c>
      <c r="BB8" t="str">
        <f t="shared" si="53"/>
        <v>" "Mozilla</v>
      </c>
      <c r="BC8">
        <f t="shared" si="54"/>
        <v>158</v>
      </c>
      <c r="BD8">
        <f t="shared" si="55"/>
        <v>210</v>
      </c>
      <c r="BE8">
        <f t="shared" si="56"/>
        <v>51</v>
      </c>
      <c r="BF8" t="str">
        <f t="shared" si="57"/>
        <v>5.0 (Linux; U; Android 2.3.6; en-us; GT-I9500 Build</v>
      </c>
      <c r="BG8">
        <f t="shared" si="58"/>
        <v>210</v>
      </c>
      <c r="BH8">
        <f t="shared" si="59"/>
        <v>230</v>
      </c>
      <c r="BI8">
        <f t="shared" si="60"/>
        <v>19</v>
      </c>
      <c r="BJ8" t="str">
        <f t="shared" si="61"/>
        <v>GRK39F) AppleWebKit</v>
      </c>
      <c r="BK8">
        <f t="shared" si="62"/>
        <v>230</v>
      </c>
      <c r="BL8">
        <f t="shared" si="3"/>
        <v>264</v>
      </c>
      <c r="BM8">
        <f t="shared" si="63"/>
        <v>33</v>
      </c>
      <c r="BN8" t="str">
        <f t="shared" si="64"/>
        <v>533.1 (KHTML, like Gecko) Version</v>
      </c>
      <c r="BO8">
        <f t="shared" si="65"/>
        <v>264</v>
      </c>
      <c r="BP8">
        <f t="shared" si="66"/>
        <v>282</v>
      </c>
      <c r="BQ8">
        <f t="shared" si="67"/>
        <v>17</v>
      </c>
      <c r="BR8" t="str">
        <f t="shared" si="68"/>
        <v>4.0 Mobile Safari</v>
      </c>
      <c r="BS8">
        <f t="shared" si="69"/>
        <v>282</v>
      </c>
      <c r="BT8" t="e">
        <f t="shared" si="70"/>
        <v>#VALUE!</v>
      </c>
      <c r="BU8" t="e">
        <f t="shared" si="71"/>
        <v>#VALUE!</v>
      </c>
      <c r="BV8" t="e">
        <f t="shared" si="72"/>
        <v>#VALUE!</v>
      </c>
      <c r="BW8" t="e">
        <f t="shared" si="73"/>
        <v>#VALUE!</v>
      </c>
      <c r="BX8" t="e">
        <f t="shared" si="74"/>
        <v>#VALUE!</v>
      </c>
      <c r="BY8" t="e">
        <f t="shared" si="75"/>
        <v>#VALUE!</v>
      </c>
      <c r="BZ8" t="e">
        <f t="shared" si="76"/>
        <v>#VALUE!</v>
      </c>
    </row>
    <row r="9" spans="1:83" x14ac:dyDescent="0.25">
      <c r="A9" t="s">
        <v>2354</v>
      </c>
      <c r="B9" s="21">
        <f t="shared" si="4"/>
        <v>14</v>
      </c>
      <c r="C9" t="str">
        <f t="shared" si="5"/>
        <v xml:space="preserve">41.220.69.135 </v>
      </c>
      <c r="D9" s="21">
        <f t="shared" si="6"/>
        <v>15</v>
      </c>
      <c r="E9" s="21">
        <f t="shared" si="7"/>
        <v>20</v>
      </c>
      <c r="F9" t="str">
        <f t="shared" si="8"/>
        <v>31/Aug/2014</v>
      </c>
      <c r="G9" s="17">
        <f t="shared" si="9"/>
        <v>32</v>
      </c>
      <c r="H9" t="str">
        <f t="shared" si="10"/>
        <v>05:02:14 -0700</v>
      </c>
      <c r="I9" s="17">
        <f t="shared" si="11"/>
        <v>49</v>
      </c>
      <c r="J9" t="str">
        <f t="shared" si="12"/>
        <v>GET</v>
      </c>
      <c r="K9">
        <f t="shared" si="13"/>
        <v>53</v>
      </c>
      <c r="L9">
        <f t="shared" si="14"/>
        <v>59</v>
      </c>
      <c r="M9">
        <f t="shared" si="15"/>
        <v>5</v>
      </c>
      <c r="N9" t="str">
        <f t="shared" si="16"/>
        <v>sites</v>
      </c>
      <c r="O9">
        <f t="shared" si="17"/>
        <v>59</v>
      </c>
      <c r="P9">
        <f t="shared" si="18"/>
        <v>63</v>
      </c>
      <c r="Q9">
        <f t="shared" si="19"/>
        <v>3</v>
      </c>
      <c r="R9" t="str">
        <f t="shared" si="20"/>
        <v>all</v>
      </c>
      <c r="S9">
        <f t="shared" si="21"/>
        <v>63</v>
      </c>
      <c r="T9">
        <f t="shared" si="22"/>
        <v>70</v>
      </c>
      <c r="U9">
        <f t="shared" si="23"/>
        <v>6</v>
      </c>
      <c r="V9" t="str">
        <f t="shared" si="24"/>
        <v>themes</v>
      </c>
      <c r="W9">
        <f t="shared" si="25"/>
        <v>70</v>
      </c>
      <c r="X9">
        <f t="shared" si="26"/>
        <v>81</v>
      </c>
      <c r="Y9">
        <f t="shared" si="27"/>
        <v>10</v>
      </c>
      <c r="Z9" t="str">
        <f t="shared" si="28"/>
        <v>simplecorp</v>
      </c>
      <c r="AA9">
        <f t="shared" si="29"/>
        <v>81</v>
      </c>
      <c r="AB9">
        <f t="shared" si="0"/>
        <v>88</v>
      </c>
      <c r="AC9">
        <f t="shared" si="30"/>
        <v>6</v>
      </c>
      <c r="AD9" t="str">
        <f t="shared" si="31"/>
        <v>images</v>
      </c>
      <c r="AE9">
        <f t="shared" si="32"/>
        <v>88</v>
      </c>
      <c r="AF9">
        <f t="shared" si="33"/>
        <v>94</v>
      </c>
      <c r="AG9">
        <f t="shared" si="34"/>
        <v>5</v>
      </c>
      <c r="AH9" t="str">
        <f t="shared" si="35"/>
        <v>icons</v>
      </c>
      <c r="AI9">
        <f t="shared" si="36"/>
        <v>94</v>
      </c>
      <c r="AJ9">
        <f t="shared" si="37"/>
        <v>110</v>
      </c>
      <c r="AK9">
        <f t="shared" si="38"/>
        <v>15</v>
      </c>
      <c r="AL9" t="str">
        <f t="shared" si="39"/>
        <v>google.png HTTP</v>
      </c>
      <c r="AM9">
        <f t="shared" si="40"/>
        <v>110</v>
      </c>
      <c r="AN9">
        <f t="shared" si="41"/>
        <v>131</v>
      </c>
      <c r="AO9">
        <f t="shared" si="42"/>
        <v>20</v>
      </c>
      <c r="AP9" t="str">
        <f t="shared" si="43"/>
        <v>1.1" 200 2892 "http:</v>
      </c>
      <c r="AQ9">
        <f t="shared" si="44"/>
        <v>131</v>
      </c>
      <c r="AR9">
        <f t="shared" si="45"/>
        <v>132</v>
      </c>
      <c r="AS9">
        <f t="shared" si="1"/>
        <v>0</v>
      </c>
      <c r="AT9" t="str">
        <f t="shared" si="2"/>
        <v/>
      </c>
      <c r="AU9">
        <f t="shared" si="46"/>
        <v>132</v>
      </c>
      <c r="AV9">
        <f t="shared" si="47"/>
        <v>146</v>
      </c>
      <c r="AW9">
        <f t="shared" si="48"/>
        <v>13</v>
      </c>
      <c r="AX9" t="str">
        <f t="shared" si="49"/>
        <v>www.ui.edu.ng</v>
      </c>
      <c r="AY9">
        <f t="shared" si="50"/>
        <v>146</v>
      </c>
      <c r="AZ9">
        <f t="shared" si="51"/>
        <v>157</v>
      </c>
      <c r="BA9">
        <f t="shared" si="52"/>
        <v>10</v>
      </c>
      <c r="BB9" t="str">
        <f t="shared" si="53"/>
        <v>" "Mozilla</v>
      </c>
      <c r="BC9">
        <f t="shared" si="54"/>
        <v>157</v>
      </c>
      <c r="BD9">
        <f t="shared" si="55"/>
        <v>209</v>
      </c>
      <c r="BE9">
        <f t="shared" si="56"/>
        <v>51</v>
      </c>
      <c r="BF9" t="str">
        <f t="shared" si="57"/>
        <v>5.0 (Linux; U; Android 2.3.6; en-us; GT-I9500 Build</v>
      </c>
      <c r="BG9">
        <f t="shared" si="58"/>
        <v>209</v>
      </c>
      <c r="BH9">
        <f t="shared" si="59"/>
        <v>229</v>
      </c>
      <c r="BI9">
        <f t="shared" si="60"/>
        <v>19</v>
      </c>
      <c r="BJ9" t="str">
        <f t="shared" si="61"/>
        <v>GRK39F) AppleWebKit</v>
      </c>
      <c r="BK9">
        <f t="shared" si="62"/>
        <v>229</v>
      </c>
      <c r="BL9">
        <f t="shared" si="3"/>
        <v>263</v>
      </c>
      <c r="BM9">
        <f t="shared" si="63"/>
        <v>33</v>
      </c>
      <c r="BN9" t="str">
        <f t="shared" si="64"/>
        <v>533.1 (KHTML, like Gecko) Version</v>
      </c>
      <c r="BO9">
        <f t="shared" si="65"/>
        <v>263</v>
      </c>
      <c r="BP9">
        <f t="shared" si="66"/>
        <v>281</v>
      </c>
      <c r="BQ9">
        <f t="shared" si="67"/>
        <v>17</v>
      </c>
      <c r="BR9" t="str">
        <f t="shared" si="68"/>
        <v>4.0 Mobile Safari</v>
      </c>
      <c r="BS9">
        <f t="shared" si="69"/>
        <v>281</v>
      </c>
      <c r="BT9" t="e">
        <f t="shared" si="70"/>
        <v>#VALUE!</v>
      </c>
      <c r="BU9" t="e">
        <f t="shared" si="71"/>
        <v>#VALUE!</v>
      </c>
      <c r="BV9" t="e">
        <f t="shared" si="72"/>
        <v>#VALUE!</v>
      </c>
      <c r="BW9" t="e">
        <f t="shared" si="73"/>
        <v>#VALUE!</v>
      </c>
      <c r="BX9" t="e">
        <f t="shared" si="74"/>
        <v>#VALUE!</v>
      </c>
      <c r="BY9" t="e">
        <f t="shared" si="75"/>
        <v>#VALUE!</v>
      </c>
      <c r="BZ9" t="e">
        <f t="shared" si="76"/>
        <v>#VALUE!</v>
      </c>
    </row>
    <row r="10" spans="1:83" x14ac:dyDescent="0.25">
      <c r="A10" t="s">
        <v>2355</v>
      </c>
      <c r="B10" s="21">
        <f t="shared" si="4"/>
        <v>14</v>
      </c>
      <c r="C10" t="str">
        <f t="shared" si="5"/>
        <v xml:space="preserve">41.220.69.135 </v>
      </c>
      <c r="D10" s="21">
        <f t="shared" si="6"/>
        <v>15</v>
      </c>
      <c r="E10" s="21">
        <f t="shared" si="7"/>
        <v>20</v>
      </c>
      <c r="F10" t="str">
        <f t="shared" si="8"/>
        <v>31/Aug/2014</v>
      </c>
      <c r="G10" s="17">
        <f t="shared" si="9"/>
        <v>32</v>
      </c>
      <c r="H10" t="str">
        <f t="shared" si="10"/>
        <v>05:02:14 -0700</v>
      </c>
      <c r="I10" s="17">
        <f t="shared" si="11"/>
        <v>49</v>
      </c>
      <c r="J10" t="str">
        <f t="shared" si="12"/>
        <v>GET</v>
      </c>
      <c r="K10">
        <f t="shared" si="13"/>
        <v>53</v>
      </c>
      <c r="L10">
        <f t="shared" si="14"/>
        <v>59</v>
      </c>
      <c r="M10">
        <f t="shared" si="15"/>
        <v>5</v>
      </c>
      <c r="N10" t="str">
        <f t="shared" si="16"/>
        <v>sites</v>
      </c>
      <c r="O10">
        <f t="shared" si="17"/>
        <v>59</v>
      </c>
      <c r="P10">
        <f t="shared" si="18"/>
        <v>63</v>
      </c>
      <c r="Q10">
        <f t="shared" si="19"/>
        <v>3</v>
      </c>
      <c r="R10" t="str">
        <f t="shared" si="20"/>
        <v>all</v>
      </c>
      <c r="S10">
        <f t="shared" si="21"/>
        <v>63</v>
      </c>
      <c r="T10">
        <f t="shared" si="22"/>
        <v>70</v>
      </c>
      <c r="U10">
        <f t="shared" si="23"/>
        <v>6</v>
      </c>
      <c r="V10" t="str">
        <f t="shared" si="24"/>
        <v>themes</v>
      </c>
      <c r="W10">
        <f t="shared" si="25"/>
        <v>70</v>
      </c>
      <c r="X10">
        <f t="shared" si="26"/>
        <v>81</v>
      </c>
      <c r="Y10">
        <f t="shared" si="27"/>
        <v>10</v>
      </c>
      <c r="Z10" t="str">
        <f t="shared" si="28"/>
        <v>simplecorp</v>
      </c>
      <c r="AA10">
        <f t="shared" si="29"/>
        <v>81</v>
      </c>
      <c r="AB10">
        <f t="shared" si="0"/>
        <v>88</v>
      </c>
      <c r="AC10">
        <f t="shared" si="30"/>
        <v>6</v>
      </c>
      <c r="AD10" t="str">
        <f t="shared" si="31"/>
        <v>images</v>
      </c>
      <c r="AE10">
        <f t="shared" si="32"/>
        <v>88</v>
      </c>
      <c r="AF10">
        <f t="shared" si="33"/>
        <v>94</v>
      </c>
      <c r="AG10">
        <f t="shared" si="34"/>
        <v>5</v>
      </c>
      <c r="AH10" t="str">
        <f t="shared" si="35"/>
        <v>icons</v>
      </c>
      <c r="AI10">
        <f t="shared" si="36"/>
        <v>94</v>
      </c>
      <c r="AJ10">
        <f t="shared" si="37"/>
        <v>107</v>
      </c>
      <c r="AK10">
        <f t="shared" si="38"/>
        <v>12</v>
      </c>
      <c r="AL10" t="str">
        <f t="shared" si="39"/>
        <v>rss.png HTTP</v>
      </c>
      <c r="AM10">
        <f t="shared" si="40"/>
        <v>107</v>
      </c>
      <c r="AN10">
        <f t="shared" si="41"/>
        <v>128</v>
      </c>
      <c r="AO10">
        <f t="shared" si="42"/>
        <v>20</v>
      </c>
      <c r="AP10" t="str">
        <f t="shared" si="43"/>
        <v>1.1" 200 3218 "http:</v>
      </c>
      <c r="AQ10">
        <f t="shared" si="44"/>
        <v>128</v>
      </c>
      <c r="AR10">
        <f t="shared" si="45"/>
        <v>129</v>
      </c>
      <c r="AS10">
        <f t="shared" si="1"/>
        <v>0</v>
      </c>
      <c r="AT10" t="str">
        <f t="shared" si="2"/>
        <v/>
      </c>
      <c r="AU10">
        <f t="shared" si="46"/>
        <v>129</v>
      </c>
      <c r="AV10">
        <f t="shared" si="47"/>
        <v>143</v>
      </c>
      <c r="AW10">
        <f t="shared" si="48"/>
        <v>13</v>
      </c>
      <c r="AX10" t="str">
        <f t="shared" si="49"/>
        <v>www.ui.edu.ng</v>
      </c>
      <c r="AY10">
        <f t="shared" si="50"/>
        <v>143</v>
      </c>
      <c r="AZ10">
        <f t="shared" si="51"/>
        <v>154</v>
      </c>
      <c r="BA10">
        <f t="shared" si="52"/>
        <v>10</v>
      </c>
      <c r="BB10" t="str">
        <f t="shared" si="53"/>
        <v>" "Mozilla</v>
      </c>
      <c r="BC10">
        <f t="shared" si="54"/>
        <v>154</v>
      </c>
      <c r="BD10">
        <f t="shared" si="55"/>
        <v>206</v>
      </c>
      <c r="BE10">
        <f t="shared" si="56"/>
        <v>51</v>
      </c>
      <c r="BF10" t="str">
        <f t="shared" si="57"/>
        <v>5.0 (Linux; U; Android 2.3.6; en-us; GT-I9500 Build</v>
      </c>
      <c r="BG10">
        <f t="shared" si="58"/>
        <v>206</v>
      </c>
      <c r="BH10">
        <f t="shared" si="59"/>
        <v>226</v>
      </c>
      <c r="BI10">
        <f t="shared" si="60"/>
        <v>19</v>
      </c>
      <c r="BJ10" t="str">
        <f t="shared" si="61"/>
        <v>GRK39F) AppleWebKit</v>
      </c>
      <c r="BK10">
        <f t="shared" si="62"/>
        <v>226</v>
      </c>
      <c r="BL10">
        <f t="shared" si="3"/>
        <v>260</v>
      </c>
      <c r="BM10">
        <f t="shared" si="63"/>
        <v>33</v>
      </c>
      <c r="BN10" t="str">
        <f t="shared" si="64"/>
        <v>533.1 (KHTML, like Gecko) Version</v>
      </c>
      <c r="BO10">
        <f t="shared" si="65"/>
        <v>260</v>
      </c>
      <c r="BP10">
        <f t="shared" si="66"/>
        <v>278</v>
      </c>
      <c r="BQ10">
        <f t="shared" si="67"/>
        <v>17</v>
      </c>
      <c r="BR10" t="str">
        <f t="shared" si="68"/>
        <v>4.0 Mobile Safari</v>
      </c>
      <c r="BS10">
        <f t="shared" si="69"/>
        <v>278</v>
      </c>
      <c r="BT10" t="e">
        <f t="shared" si="70"/>
        <v>#VALUE!</v>
      </c>
      <c r="BU10" t="e">
        <f t="shared" si="71"/>
        <v>#VALUE!</v>
      </c>
      <c r="BV10" t="e">
        <f t="shared" si="72"/>
        <v>#VALUE!</v>
      </c>
      <c r="BW10" t="e">
        <f t="shared" si="73"/>
        <v>#VALUE!</v>
      </c>
      <c r="BX10" t="e">
        <f t="shared" si="74"/>
        <v>#VALUE!</v>
      </c>
      <c r="BY10" t="e">
        <f t="shared" si="75"/>
        <v>#VALUE!</v>
      </c>
      <c r="BZ10" t="e">
        <f t="shared" si="76"/>
        <v>#VALUE!</v>
      </c>
    </row>
    <row r="11" spans="1:83" x14ac:dyDescent="0.25">
      <c r="A11" t="s">
        <v>2356</v>
      </c>
      <c r="B11" s="21">
        <f t="shared" si="4"/>
        <v>14</v>
      </c>
      <c r="C11" t="str">
        <f t="shared" si="5"/>
        <v xml:space="preserve">41.220.69.135 </v>
      </c>
      <c r="D11" s="21">
        <f t="shared" si="6"/>
        <v>15</v>
      </c>
      <c r="E11" s="21">
        <f t="shared" si="7"/>
        <v>20</v>
      </c>
      <c r="F11" t="str">
        <f t="shared" si="8"/>
        <v>31/Aug/2014</v>
      </c>
      <c r="G11" s="17">
        <f t="shared" si="9"/>
        <v>32</v>
      </c>
      <c r="H11" t="str">
        <f t="shared" si="10"/>
        <v>05:02:16 -0700</v>
      </c>
      <c r="I11" s="17">
        <f t="shared" si="11"/>
        <v>49</v>
      </c>
      <c r="J11" t="str">
        <f t="shared" si="12"/>
        <v>GET</v>
      </c>
      <c r="K11">
        <f t="shared" si="13"/>
        <v>53</v>
      </c>
      <c r="L11">
        <f t="shared" si="14"/>
        <v>58</v>
      </c>
      <c r="M11">
        <f t="shared" si="15"/>
        <v>4</v>
      </c>
      <c r="N11" t="str">
        <f t="shared" si="16"/>
        <v>misc</v>
      </c>
      <c r="O11">
        <f t="shared" si="17"/>
        <v>58</v>
      </c>
      <c r="P11">
        <f t="shared" si="18"/>
        <v>77</v>
      </c>
      <c r="Q11">
        <f t="shared" si="19"/>
        <v>18</v>
      </c>
      <c r="R11" t="str">
        <f t="shared" si="20"/>
        <v>menu-leaf.png HTTP</v>
      </c>
      <c r="S11">
        <f t="shared" si="21"/>
        <v>77</v>
      </c>
      <c r="T11">
        <f t="shared" si="22"/>
        <v>97</v>
      </c>
      <c r="U11">
        <f t="shared" si="23"/>
        <v>19</v>
      </c>
      <c r="V11" t="str">
        <f t="shared" si="24"/>
        <v>1.1" 200 126 "http:</v>
      </c>
      <c r="W11">
        <f t="shared" si="25"/>
        <v>97</v>
      </c>
      <c r="X11">
        <f t="shared" si="26"/>
        <v>98</v>
      </c>
      <c r="Y11">
        <f t="shared" si="27"/>
        <v>0</v>
      </c>
      <c r="Z11" t="str">
        <f t="shared" si="28"/>
        <v/>
      </c>
      <c r="AA11">
        <f t="shared" si="29"/>
        <v>98</v>
      </c>
      <c r="AB11">
        <f t="shared" si="0"/>
        <v>112</v>
      </c>
      <c r="AC11">
        <f t="shared" si="30"/>
        <v>13</v>
      </c>
      <c r="AD11" t="str">
        <f t="shared" si="31"/>
        <v>www.ui.edu.ng</v>
      </c>
      <c r="AE11">
        <f t="shared" si="32"/>
        <v>112</v>
      </c>
      <c r="AF11">
        <f t="shared" si="33"/>
        <v>123</v>
      </c>
      <c r="AG11">
        <f t="shared" si="34"/>
        <v>10</v>
      </c>
      <c r="AH11" t="str">
        <f t="shared" si="35"/>
        <v>" "Mozilla</v>
      </c>
      <c r="AI11">
        <f t="shared" si="36"/>
        <v>123</v>
      </c>
      <c r="AJ11">
        <f t="shared" si="37"/>
        <v>175</v>
      </c>
      <c r="AK11">
        <f t="shared" si="38"/>
        <v>51</v>
      </c>
      <c r="AL11" t="str">
        <f t="shared" si="39"/>
        <v>5.0 (Linux; U; Android 2.3.6; en-us; GT-I9500 Build</v>
      </c>
      <c r="AM11">
        <f t="shared" si="40"/>
        <v>175</v>
      </c>
      <c r="AN11">
        <f t="shared" si="41"/>
        <v>195</v>
      </c>
      <c r="AO11">
        <f t="shared" si="42"/>
        <v>19</v>
      </c>
      <c r="AP11" t="str">
        <f t="shared" si="43"/>
        <v>GRK39F) AppleWebKit</v>
      </c>
      <c r="AQ11">
        <f t="shared" si="44"/>
        <v>195</v>
      </c>
      <c r="AR11">
        <f t="shared" si="45"/>
        <v>229</v>
      </c>
      <c r="AS11">
        <f t="shared" si="1"/>
        <v>33</v>
      </c>
      <c r="AT11" t="str">
        <f t="shared" si="2"/>
        <v>533.1 (KHTML, like Gecko) Version</v>
      </c>
      <c r="AU11">
        <f t="shared" si="46"/>
        <v>229</v>
      </c>
      <c r="AV11">
        <f t="shared" si="47"/>
        <v>247</v>
      </c>
      <c r="AW11">
        <f t="shared" si="48"/>
        <v>17</v>
      </c>
      <c r="AX11" t="str">
        <f t="shared" si="49"/>
        <v>4.0 Mobile Safari</v>
      </c>
      <c r="AY11">
        <f t="shared" si="50"/>
        <v>247</v>
      </c>
      <c r="AZ11" t="e">
        <f t="shared" si="51"/>
        <v>#VALUE!</v>
      </c>
      <c r="BA11" t="e">
        <f t="shared" si="52"/>
        <v>#VALUE!</v>
      </c>
      <c r="BB11" t="e">
        <f t="shared" si="53"/>
        <v>#VALUE!</v>
      </c>
      <c r="BC11" t="e">
        <f t="shared" si="54"/>
        <v>#VALUE!</v>
      </c>
      <c r="BD11" t="e">
        <f t="shared" si="55"/>
        <v>#VALUE!</v>
      </c>
      <c r="BE11" t="e">
        <f t="shared" si="56"/>
        <v>#VALUE!</v>
      </c>
      <c r="BF11" t="e">
        <f t="shared" si="57"/>
        <v>#VALUE!</v>
      </c>
      <c r="BG11" t="e">
        <f t="shared" si="58"/>
        <v>#VALUE!</v>
      </c>
      <c r="BH11" t="e">
        <f t="shared" si="59"/>
        <v>#VALUE!</v>
      </c>
      <c r="BI11" t="e">
        <f t="shared" si="60"/>
        <v>#VALUE!</v>
      </c>
      <c r="BJ11" t="e">
        <f t="shared" si="61"/>
        <v>#VALUE!</v>
      </c>
      <c r="BK11" t="e">
        <f t="shared" si="62"/>
        <v>#VALUE!</v>
      </c>
      <c r="BL11" t="e">
        <f t="shared" si="3"/>
        <v>#VALUE!</v>
      </c>
      <c r="BM11" t="e">
        <f t="shared" si="63"/>
        <v>#VALUE!</v>
      </c>
      <c r="BN11" t="e">
        <f t="shared" si="64"/>
        <v>#VALUE!</v>
      </c>
      <c r="BO11" t="e">
        <f t="shared" si="65"/>
        <v>#VALUE!</v>
      </c>
      <c r="BP11" t="e">
        <f t="shared" si="66"/>
        <v>#VALUE!</v>
      </c>
      <c r="BQ11" t="e">
        <f t="shared" si="67"/>
        <v>#VALUE!</v>
      </c>
      <c r="BR11" t="e">
        <f t="shared" si="68"/>
        <v>#VALUE!</v>
      </c>
      <c r="BS11" t="e">
        <f t="shared" si="69"/>
        <v>#VALUE!</v>
      </c>
      <c r="BT11" t="e">
        <f t="shared" si="70"/>
        <v>#VALUE!</v>
      </c>
      <c r="BU11" t="e">
        <f t="shared" si="71"/>
        <v>#VALUE!</v>
      </c>
      <c r="BV11" t="e">
        <f t="shared" si="72"/>
        <v>#VALUE!</v>
      </c>
      <c r="BW11" t="e">
        <f t="shared" si="73"/>
        <v>#VALUE!</v>
      </c>
      <c r="BX11" t="e">
        <f t="shared" si="74"/>
        <v>#VALUE!</v>
      </c>
      <c r="BY11" t="e">
        <f t="shared" si="75"/>
        <v>#VALUE!</v>
      </c>
      <c r="BZ11" t="e">
        <f t="shared" si="76"/>
        <v>#VALUE!</v>
      </c>
    </row>
    <row r="12" spans="1:83" x14ac:dyDescent="0.25">
      <c r="A12" t="s">
        <v>2357</v>
      </c>
      <c r="B12" s="21">
        <f t="shared" si="4"/>
        <v>14</v>
      </c>
      <c r="C12" t="str">
        <f t="shared" si="5"/>
        <v xml:space="preserve">41.220.69.135 </v>
      </c>
      <c r="D12" s="21">
        <f t="shared" si="6"/>
        <v>15</v>
      </c>
      <c r="E12" s="21">
        <f t="shared" si="7"/>
        <v>20</v>
      </c>
      <c r="F12" t="str">
        <f t="shared" si="8"/>
        <v>31/Aug/2014</v>
      </c>
      <c r="G12" s="17">
        <f t="shared" si="9"/>
        <v>32</v>
      </c>
      <c r="H12" t="str">
        <f t="shared" si="10"/>
        <v>05:02:16 -0700</v>
      </c>
      <c r="I12" s="17">
        <f t="shared" si="11"/>
        <v>49</v>
      </c>
      <c r="J12" t="str">
        <f t="shared" si="12"/>
        <v>GET</v>
      </c>
      <c r="K12">
        <f t="shared" si="13"/>
        <v>53</v>
      </c>
      <c r="L12">
        <f t="shared" si="14"/>
        <v>59</v>
      </c>
      <c r="M12">
        <f t="shared" si="15"/>
        <v>5</v>
      </c>
      <c r="N12" t="str">
        <f t="shared" si="16"/>
        <v>sites</v>
      </c>
      <c r="O12">
        <f t="shared" si="17"/>
        <v>59</v>
      </c>
      <c r="P12">
        <f t="shared" si="18"/>
        <v>63</v>
      </c>
      <c r="Q12">
        <f t="shared" si="19"/>
        <v>3</v>
      </c>
      <c r="R12" t="str">
        <f t="shared" si="20"/>
        <v>all</v>
      </c>
      <c r="S12">
        <f t="shared" si="21"/>
        <v>63</v>
      </c>
      <c r="T12">
        <f t="shared" si="22"/>
        <v>70</v>
      </c>
      <c r="U12">
        <f t="shared" si="23"/>
        <v>6</v>
      </c>
      <c r="V12" t="str">
        <f t="shared" si="24"/>
        <v>themes</v>
      </c>
      <c r="W12">
        <f t="shared" si="25"/>
        <v>70</v>
      </c>
      <c r="X12">
        <f t="shared" si="26"/>
        <v>81</v>
      </c>
      <c r="Y12">
        <f t="shared" si="27"/>
        <v>10</v>
      </c>
      <c r="Z12" t="str">
        <f t="shared" si="28"/>
        <v>simplecorp</v>
      </c>
      <c r="AA12">
        <f t="shared" si="29"/>
        <v>81</v>
      </c>
      <c r="AB12">
        <f t="shared" si="0"/>
        <v>88</v>
      </c>
      <c r="AC12">
        <f t="shared" si="30"/>
        <v>6</v>
      </c>
      <c r="AD12" t="str">
        <f t="shared" si="31"/>
        <v>images</v>
      </c>
      <c r="AE12">
        <f t="shared" si="32"/>
        <v>88</v>
      </c>
      <c r="AF12">
        <f t="shared" si="33"/>
        <v>94</v>
      </c>
      <c r="AG12">
        <f t="shared" si="34"/>
        <v>5</v>
      </c>
      <c r="AH12" t="str">
        <f t="shared" si="35"/>
        <v>icons</v>
      </c>
      <c r="AI12">
        <f t="shared" si="36"/>
        <v>94</v>
      </c>
      <c r="AJ12">
        <f t="shared" si="37"/>
        <v>112</v>
      </c>
      <c r="AK12">
        <f t="shared" si="38"/>
        <v>17</v>
      </c>
      <c r="AL12" t="str">
        <f t="shared" si="39"/>
        <v>facebook.png HTTP</v>
      </c>
      <c r="AM12">
        <f t="shared" si="40"/>
        <v>112</v>
      </c>
      <c r="AN12">
        <f t="shared" si="41"/>
        <v>133</v>
      </c>
      <c r="AO12">
        <f t="shared" si="42"/>
        <v>20</v>
      </c>
      <c r="AP12" t="str">
        <f t="shared" si="43"/>
        <v>1.1" 200 2927 "http:</v>
      </c>
      <c r="AQ12">
        <f t="shared" si="44"/>
        <v>133</v>
      </c>
      <c r="AR12">
        <f t="shared" si="45"/>
        <v>134</v>
      </c>
      <c r="AS12">
        <f t="shared" si="1"/>
        <v>0</v>
      </c>
      <c r="AT12" t="str">
        <f t="shared" si="2"/>
        <v/>
      </c>
      <c r="AU12">
        <f t="shared" si="46"/>
        <v>134</v>
      </c>
      <c r="AV12">
        <f t="shared" si="47"/>
        <v>148</v>
      </c>
      <c r="AW12">
        <f t="shared" si="48"/>
        <v>13</v>
      </c>
      <c r="AX12" t="str">
        <f t="shared" si="49"/>
        <v>www.ui.edu.ng</v>
      </c>
      <c r="AY12">
        <f t="shared" si="50"/>
        <v>148</v>
      </c>
      <c r="AZ12">
        <f t="shared" si="51"/>
        <v>159</v>
      </c>
      <c r="BA12">
        <f t="shared" si="52"/>
        <v>10</v>
      </c>
      <c r="BB12" t="str">
        <f t="shared" si="53"/>
        <v>" "Mozilla</v>
      </c>
      <c r="BC12">
        <f t="shared" si="54"/>
        <v>159</v>
      </c>
      <c r="BD12">
        <f t="shared" si="55"/>
        <v>211</v>
      </c>
      <c r="BE12">
        <f t="shared" si="56"/>
        <v>51</v>
      </c>
      <c r="BF12" t="str">
        <f t="shared" si="57"/>
        <v>5.0 (Linux; U; Android 2.3.6; en-us; GT-I9500 Build</v>
      </c>
      <c r="BG12">
        <f t="shared" si="58"/>
        <v>211</v>
      </c>
      <c r="BH12">
        <f t="shared" si="59"/>
        <v>231</v>
      </c>
      <c r="BI12">
        <f t="shared" si="60"/>
        <v>19</v>
      </c>
      <c r="BJ12" t="str">
        <f t="shared" si="61"/>
        <v>GRK39F) AppleWebKit</v>
      </c>
      <c r="BK12">
        <f t="shared" si="62"/>
        <v>231</v>
      </c>
      <c r="BL12">
        <f t="shared" si="3"/>
        <v>265</v>
      </c>
      <c r="BM12">
        <f t="shared" si="63"/>
        <v>33</v>
      </c>
      <c r="BN12" t="str">
        <f t="shared" si="64"/>
        <v>533.1 (KHTML, like Gecko) Version</v>
      </c>
      <c r="BO12">
        <f t="shared" si="65"/>
        <v>265</v>
      </c>
      <c r="BP12">
        <f t="shared" si="66"/>
        <v>283</v>
      </c>
      <c r="BQ12">
        <f t="shared" si="67"/>
        <v>17</v>
      </c>
      <c r="BR12" t="str">
        <f t="shared" si="68"/>
        <v>4.0 Mobile Safari</v>
      </c>
      <c r="BS12">
        <f t="shared" si="69"/>
        <v>283</v>
      </c>
      <c r="BT12" t="e">
        <f t="shared" si="70"/>
        <v>#VALUE!</v>
      </c>
      <c r="BU12" t="e">
        <f t="shared" si="71"/>
        <v>#VALUE!</v>
      </c>
      <c r="BV12" t="e">
        <f t="shared" si="72"/>
        <v>#VALUE!</v>
      </c>
      <c r="BW12" t="e">
        <f t="shared" si="73"/>
        <v>#VALUE!</v>
      </c>
      <c r="BX12" t="e">
        <f t="shared" si="74"/>
        <v>#VALUE!</v>
      </c>
      <c r="BY12" t="e">
        <f t="shared" si="75"/>
        <v>#VALUE!</v>
      </c>
      <c r="BZ12" t="e">
        <f t="shared" si="76"/>
        <v>#VALUE!</v>
      </c>
    </row>
    <row r="13" spans="1:83" x14ac:dyDescent="0.25">
      <c r="A13" t="s">
        <v>2358</v>
      </c>
      <c r="B13" s="21">
        <f t="shared" si="4"/>
        <v>14</v>
      </c>
      <c r="C13" t="str">
        <f t="shared" si="5"/>
        <v xml:space="preserve">41.220.69.135 </v>
      </c>
      <c r="D13" s="21">
        <f t="shared" si="6"/>
        <v>15</v>
      </c>
      <c r="E13" s="21">
        <f t="shared" si="7"/>
        <v>20</v>
      </c>
      <c r="F13" t="str">
        <f t="shared" si="8"/>
        <v>31/Aug/2014</v>
      </c>
      <c r="G13" s="17">
        <f t="shared" si="9"/>
        <v>32</v>
      </c>
      <c r="H13" t="str">
        <f t="shared" si="10"/>
        <v>05:02:19 -0700</v>
      </c>
      <c r="I13" s="17">
        <f t="shared" si="11"/>
        <v>49</v>
      </c>
      <c r="J13" t="str">
        <f t="shared" si="12"/>
        <v>GET</v>
      </c>
      <c r="K13">
        <f t="shared" si="13"/>
        <v>53</v>
      </c>
      <c r="L13">
        <f t="shared" si="14"/>
        <v>59</v>
      </c>
      <c r="M13">
        <f t="shared" si="15"/>
        <v>5</v>
      </c>
      <c r="N13" t="str">
        <f t="shared" si="16"/>
        <v>sites</v>
      </c>
      <c r="O13">
        <f t="shared" si="17"/>
        <v>59</v>
      </c>
      <c r="P13">
        <f t="shared" si="18"/>
        <v>67</v>
      </c>
      <c r="Q13">
        <f t="shared" si="19"/>
        <v>7</v>
      </c>
      <c r="R13" t="str">
        <f t="shared" si="20"/>
        <v>default</v>
      </c>
      <c r="S13">
        <f t="shared" si="21"/>
        <v>67</v>
      </c>
      <c r="T13">
        <f t="shared" si="22"/>
        <v>73</v>
      </c>
      <c r="U13">
        <f t="shared" si="23"/>
        <v>5</v>
      </c>
      <c r="V13" t="str">
        <f t="shared" si="24"/>
        <v>files</v>
      </c>
      <c r="W13">
        <f t="shared" si="25"/>
        <v>73</v>
      </c>
      <c r="X13">
        <f t="shared" si="26"/>
        <v>92</v>
      </c>
      <c r="Y13">
        <f t="shared" si="27"/>
        <v>18</v>
      </c>
      <c r="Z13" t="str">
        <f t="shared" si="28"/>
        <v>UI%20logo.jpg HTTP</v>
      </c>
      <c r="AA13">
        <f t="shared" si="29"/>
        <v>92</v>
      </c>
      <c r="AB13">
        <f t="shared" si="0"/>
        <v>114</v>
      </c>
      <c r="AC13">
        <f t="shared" si="30"/>
        <v>21</v>
      </c>
      <c r="AD13" t="str">
        <f t="shared" si="31"/>
        <v>1.1" 200 17890 "http:</v>
      </c>
      <c r="AE13">
        <f t="shared" si="32"/>
        <v>114</v>
      </c>
      <c r="AF13">
        <f t="shared" si="33"/>
        <v>115</v>
      </c>
      <c r="AG13">
        <f t="shared" si="34"/>
        <v>0</v>
      </c>
      <c r="AH13" t="str">
        <f t="shared" si="35"/>
        <v/>
      </c>
      <c r="AI13">
        <f t="shared" si="36"/>
        <v>115</v>
      </c>
      <c r="AJ13">
        <f t="shared" si="37"/>
        <v>129</v>
      </c>
      <c r="AK13">
        <f t="shared" si="38"/>
        <v>13</v>
      </c>
      <c r="AL13" t="str">
        <f t="shared" si="39"/>
        <v>www.ui.edu.ng</v>
      </c>
      <c r="AM13">
        <f t="shared" si="40"/>
        <v>129</v>
      </c>
      <c r="AN13">
        <f t="shared" si="41"/>
        <v>140</v>
      </c>
      <c r="AO13">
        <f t="shared" si="42"/>
        <v>10</v>
      </c>
      <c r="AP13" t="str">
        <f t="shared" si="43"/>
        <v>" "Mozilla</v>
      </c>
      <c r="AQ13">
        <f t="shared" si="44"/>
        <v>140</v>
      </c>
      <c r="AR13">
        <f t="shared" si="45"/>
        <v>192</v>
      </c>
      <c r="AS13">
        <f t="shared" si="1"/>
        <v>51</v>
      </c>
      <c r="AT13" t="str">
        <f t="shared" si="2"/>
        <v>5.0 (Linux; U; Android 2.3.6; en-us; GT-I9500 Build</v>
      </c>
      <c r="AU13">
        <f t="shared" si="46"/>
        <v>192</v>
      </c>
      <c r="AV13">
        <f t="shared" si="47"/>
        <v>212</v>
      </c>
      <c r="AW13">
        <f t="shared" si="48"/>
        <v>19</v>
      </c>
      <c r="AX13" t="str">
        <f t="shared" si="49"/>
        <v>GRK39F) AppleWebKit</v>
      </c>
      <c r="AY13">
        <f t="shared" si="50"/>
        <v>212</v>
      </c>
      <c r="AZ13">
        <f t="shared" si="51"/>
        <v>246</v>
      </c>
      <c r="BA13">
        <f t="shared" si="52"/>
        <v>33</v>
      </c>
      <c r="BB13" t="str">
        <f t="shared" si="53"/>
        <v>533.1 (KHTML, like Gecko) Version</v>
      </c>
      <c r="BC13">
        <f t="shared" si="54"/>
        <v>246</v>
      </c>
      <c r="BD13">
        <f t="shared" si="55"/>
        <v>264</v>
      </c>
      <c r="BE13">
        <f t="shared" si="56"/>
        <v>17</v>
      </c>
      <c r="BF13" t="str">
        <f t="shared" si="57"/>
        <v>4.0 Mobile Safari</v>
      </c>
      <c r="BG13">
        <f t="shared" si="58"/>
        <v>264</v>
      </c>
      <c r="BH13" t="e">
        <f t="shared" si="59"/>
        <v>#VALUE!</v>
      </c>
      <c r="BI13" t="e">
        <f t="shared" si="60"/>
        <v>#VALUE!</v>
      </c>
      <c r="BJ13" t="e">
        <f t="shared" si="61"/>
        <v>#VALUE!</v>
      </c>
      <c r="BK13" t="e">
        <f t="shared" si="62"/>
        <v>#VALUE!</v>
      </c>
      <c r="BL13" t="e">
        <f t="shared" si="3"/>
        <v>#VALUE!</v>
      </c>
      <c r="BM13" t="e">
        <f t="shared" si="63"/>
        <v>#VALUE!</v>
      </c>
      <c r="BN13" t="e">
        <f t="shared" si="64"/>
        <v>#VALUE!</v>
      </c>
      <c r="BO13" t="e">
        <f t="shared" si="65"/>
        <v>#VALUE!</v>
      </c>
      <c r="BP13" t="e">
        <f t="shared" si="66"/>
        <v>#VALUE!</v>
      </c>
      <c r="BQ13" t="e">
        <f t="shared" si="67"/>
        <v>#VALUE!</v>
      </c>
      <c r="BR13" t="e">
        <f t="shared" si="68"/>
        <v>#VALUE!</v>
      </c>
      <c r="BS13" t="e">
        <f t="shared" si="69"/>
        <v>#VALUE!</v>
      </c>
      <c r="BT13" t="e">
        <f t="shared" si="70"/>
        <v>#VALUE!</v>
      </c>
      <c r="BU13" t="e">
        <f t="shared" si="71"/>
        <v>#VALUE!</v>
      </c>
      <c r="BV13" t="e">
        <f t="shared" si="72"/>
        <v>#VALUE!</v>
      </c>
      <c r="BW13" t="e">
        <f t="shared" si="73"/>
        <v>#VALUE!</v>
      </c>
      <c r="BX13" t="e">
        <f t="shared" si="74"/>
        <v>#VALUE!</v>
      </c>
      <c r="BY13" t="e">
        <f t="shared" si="75"/>
        <v>#VALUE!</v>
      </c>
      <c r="BZ13" t="e">
        <f t="shared" si="76"/>
        <v>#VALUE!</v>
      </c>
    </row>
    <row r="14" spans="1:83" x14ac:dyDescent="0.25">
      <c r="A14" t="s">
        <v>2359</v>
      </c>
      <c r="B14" s="21">
        <f t="shared" si="4"/>
        <v>14</v>
      </c>
      <c r="C14" t="str">
        <f t="shared" si="5"/>
        <v xml:space="preserve">41.220.69.135 </v>
      </c>
      <c r="D14" s="21">
        <f t="shared" si="6"/>
        <v>15</v>
      </c>
      <c r="E14" s="21">
        <f t="shared" si="7"/>
        <v>20</v>
      </c>
      <c r="F14" t="str">
        <f t="shared" si="8"/>
        <v>31/Aug/2014</v>
      </c>
      <c r="G14" s="17">
        <f t="shared" si="9"/>
        <v>32</v>
      </c>
      <c r="H14" t="str">
        <f t="shared" si="10"/>
        <v>05:02:21 -0700</v>
      </c>
      <c r="I14" s="17">
        <f t="shared" si="11"/>
        <v>49</v>
      </c>
      <c r="J14" t="str">
        <f t="shared" si="12"/>
        <v>GET</v>
      </c>
      <c r="K14">
        <f t="shared" si="13"/>
        <v>53</v>
      </c>
      <c r="L14">
        <f t="shared" si="14"/>
        <v>58</v>
      </c>
      <c r="M14">
        <f t="shared" si="15"/>
        <v>4</v>
      </c>
      <c r="N14" t="str">
        <f t="shared" si="16"/>
        <v>misc</v>
      </c>
      <c r="O14">
        <f t="shared" si="17"/>
        <v>58</v>
      </c>
      <c r="P14">
        <f t="shared" si="18"/>
        <v>81</v>
      </c>
      <c r="Q14">
        <f t="shared" si="19"/>
        <v>22</v>
      </c>
      <c r="R14" t="str">
        <f t="shared" si="20"/>
        <v>menu-expanded.png HTTP</v>
      </c>
      <c r="S14">
        <f t="shared" si="21"/>
        <v>81</v>
      </c>
      <c r="T14">
        <f t="shared" si="22"/>
        <v>101</v>
      </c>
      <c r="U14">
        <f t="shared" si="23"/>
        <v>19</v>
      </c>
      <c r="V14" t="str">
        <f t="shared" si="24"/>
        <v>1.1" 200 106 "http:</v>
      </c>
      <c r="W14">
        <f t="shared" si="25"/>
        <v>101</v>
      </c>
      <c r="X14">
        <f t="shared" si="26"/>
        <v>102</v>
      </c>
      <c r="Y14">
        <f t="shared" si="27"/>
        <v>0</v>
      </c>
      <c r="Z14" t="str">
        <f t="shared" si="28"/>
        <v/>
      </c>
      <c r="AA14">
        <f t="shared" si="29"/>
        <v>102</v>
      </c>
      <c r="AB14">
        <f t="shared" si="0"/>
        <v>116</v>
      </c>
      <c r="AC14">
        <f t="shared" si="30"/>
        <v>13</v>
      </c>
      <c r="AD14" t="str">
        <f t="shared" si="31"/>
        <v>www.ui.edu.ng</v>
      </c>
      <c r="AE14">
        <f t="shared" si="32"/>
        <v>116</v>
      </c>
      <c r="AF14">
        <f t="shared" si="33"/>
        <v>127</v>
      </c>
      <c r="AG14">
        <f t="shared" si="34"/>
        <v>10</v>
      </c>
      <c r="AH14" t="str">
        <f t="shared" si="35"/>
        <v>" "Mozilla</v>
      </c>
      <c r="AI14">
        <f t="shared" si="36"/>
        <v>127</v>
      </c>
      <c r="AJ14">
        <f t="shared" si="37"/>
        <v>179</v>
      </c>
      <c r="AK14">
        <f t="shared" si="38"/>
        <v>51</v>
      </c>
      <c r="AL14" t="str">
        <f t="shared" si="39"/>
        <v>5.0 (Linux; U; Android 2.3.6; en-us; GT-I9500 Build</v>
      </c>
      <c r="AM14">
        <f t="shared" si="40"/>
        <v>179</v>
      </c>
      <c r="AN14">
        <f t="shared" si="41"/>
        <v>199</v>
      </c>
      <c r="AO14">
        <f t="shared" si="42"/>
        <v>19</v>
      </c>
      <c r="AP14" t="str">
        <f t="shared" si="43"/>
        <v>GRK39F) AppleWebKit</v>
      </c>
      <c r="AQ14">
        <f t="shared" si="44"/>
        <v>199</v>
      </c>
      <c r="AR14">
        <f t="shared" si="45"/>
        <v>233</v>
      </c>
      <c r="AS14">
        <f t="shared" si="1"/>
        <v>33</v>
      </c>
      <c r="AT14" t="str">
        <f t="shared" si="2"/>
        <v>533.1 (KHTML, like Gecko) Version</v>
      </c>
      <c r="AU14">
        <f t="shared" si="46"/>
        <v>233</v>
      </c>
      <c r="AV14">
        <f t="shared" si="47"/>
        <v>251</v>
      </c>
      <c r="AW14">
        <f t="shared" si="48"/>
        <v>17</v>
      </c>
      <c r="AX14" t="str">
        <f t="shared" si="49"/>
        <v>4.0 Mobile Safari</v>
      </c>
      <c r="AY14">
        <f t="shared" si="50"/>
        <v>251</v>
      </c>
      <c r="AZ14" t="e">
        <f t="shared" si="51"/>
        <v>#VALUE!</v>
      </c>
      <c r="BA14" t="e">
        <f t="shared" si="52"/>
        <v>#VALUE!</v>
      </c>
      <c r="BB14" t="e">
        <f t="shared" si="53"/>
        <v>#VALUE!</v>
      </c>
      <c r="BC14" t="e">
        <f t="shared" si="54"/>
        <v>#VALUE!</v>
      </c>
      <c r="BD14" t="e">
        <f t="shared" si="55"/>
        <v>#VALUE!</v>
      </c>
      <c r="BE14" t="e">
        <f t="shared" si="56"/>
        <v>#VALUE!</v>
      </c>
      <c r="BF14" t="e">
        <f t="shared" si="57"/>
        <v>#VALUE!</v>
      </c>
      <c r="BG14" t="e">
        <f t="shared" si="58"/>
        <v>#VALUE!</v>
      </c>
      <c r="BH14" t="e">
        <f t="shared" si="59"/>
        <v>#VALUE!</v>
      </c>
      <c r="BI14" t="e">
        <f t="shared" si="60"/>
        <v>#VALUE!</v>
      </c>
      <c r="BJ14" t="e">
        <f t="shared" si="61"/>
        <v>#VALUE!</v>
      </c>
      <c r="BK14" t="e">
        <f t="shared" si="62"/>
        <v>#VALUE!</v>
      </c>
      <c r="BL14" t="e">
        <f t="shared" si="3"/>
        <v>#VALUE!</v>
      </c>
      <c r="BM14" t="e">
        <f t="shared" si="63"/>
        <v>#VALUE!</v>
      </c>
      <c r="BN14" t="e">
        <f t="shared" si="64"/>
        <v>#VALUE!</v>
      </c>
      <c r="BO14" t="e">
        <f t="shared" si="65"/>
        <v>#VALUE!</v>
      </c>
      <c r="BP14" t="e">
        <f t="shared" si="66"/>
        <v>#VALUE!</v>
      </c>
      <c r="BQ14" t="e">
        <f t="shared" si="67"/>
        <v>#VALUE!</v>
      </c>
      <c r="BR14" t="e">
        <f t="shared" si="68"/>
        <v>#VALUE!</v>
      </c>
      <c r="BS14" t="e">
        <f t="shared" si="69"/>
        <v>#VALUE!</v>
      </c>
      <c r="BT14" t="e">
        <f t="shared" si="70"/>
        <v>#VALUE!</v>
      </c>
      <c r="BU14" t="e">
        <f t="shared" si="71"/>
        <v>#VALUE!</v>
      </c>
      <c r="BV14" t="e">
        <f t="shared" si="72"/>
        <v>#VALUE!</v>
      </c>
      <c r="BW14" t="e">
        <f t="shared" si="73"/>
        <v>#VALUE!</v>
      </c>
      <c r="BX14" t="e">
        <f t="shared" si="74"/>
        <v>#VALUE!</v>
      </c>
      <c r="BY14" t="e">
        <f t="shared" si="75"/>
        <v>#VALUE!</v>
      </c>
      <c r="BZ14" t="e">
        <f t="shared" si="76"/>
        <v>#VALUE!</v>
      </c>
    </row>
    <row r="15" spans="1:83" x14ac:dyDescent="0.25">
      <c r="A15" t="s">
        <v>2360</v>
      </c>
      <c r="B15" s="21">
        <f t="shared" si="4"/>
        <v>14</v>
      </c>
      <c r="C15" t="str">
        <f t="shared" si="5"/>
        <v xml:space="preserve">41.220.69.135 </v>
      </c>
      <c r="D15" s="21">
        <f t="shared" si="6"/>
        <v>15</v>
      </c>
      <c r="E15" s="21">
        <f t="shared" si="7"/>
        <v>20</v>
      </c>
      <c r="F15" t="str">
        <f t="shared" si="8"/>
        <v>31/Aug/2014</v>
      </c>
      <c r="G15" s="17">
        <f t="shared" si="9"/>
        <v>32</v>
      </c>
      <c r="H15" t="str">
        <f t="shared" si="10"/>
        <v>05:02:21 -0700</v>
      </c>
      <c r="I15" s="17">
        <f t="shared" si="11"/>
        <v>49</v>
      </c>
      <c r="J15" t="str">
        <f t="shared" si="12"/>
        <v>GET</v>
      </c>
      <c r="K15">
        <f t="shared" si="13"/>
        <v>53</v>
      </c>
      <c r="L15">
        <f t="shared" si="14"/>
        <v>59</v>
      </c>
      <c r="M15">
        <f t="shared" si="15"/>
        <v>5</v>
      </c>
      <c r="N15" t="str">
        <f t="shared" si="16"/>
        <v>sites</v>
      </c>
      <c r="O15">
        <f t="shared" si="17"/>
        <v>59</v>
      </c>
      <c r="P15">
        <f t="shared" si="18"/>
        <v>63</v>
      </c>
      <c r="Q15">
        <f t="shared" si="19"/>
        <v>3</v>
      </c>
      <c r="R15" t="str">
        <f t="shared" si="20"/>
        <v>all</v>
      </c>
      <c r="S15">
        <f t="shared" si="21"/>
        <v>63</v>
      </c>
      <c r="T15">
        <f t="shared" si="22"/>
        <v>70</v>
      </c>
      <c r="U15">
        <f t="shared" si="23"/>
        <v>6</v>
      </c>
      <c r="V15" t="str">
        <f t="shared" si="24"/>
        <v>themes</v>
      </c>
      <c r="W15">
        <f t="shared" si="25"/>
        <v>70</v>
      </c>
      <c r="X15">
        <f t="shared" si="26"/>
        <v>81</v>
      </c>
      <c r="Y15">
        <f t="shared" si="27"/>
        <v>10</v>
      </c>
      <c r="Z15" t="str">
        <f t="shared" si="28"/>
        <v>simplecorp</v>
      </c>
      <c r="AA15">
        <f t="shared" si="29"/>
        <v>81</v>
      </c>
      <c r="AB15">
        <f t="shared" si="0"/>
        <v>88</v>
      </c>
      <c r="AC15">
        <f t="shared" si="30"/>
        <v>6</v>
      </c>
      <c r="AD15" t="str">
        <f t="shared" si="31"/>
        <v>images</v>
      </c>
      <c r="AE15">
        <f t="shared" si="32"/>
        <v>88</v>
      </c>
      <c r="AF15">
        <f t="shared" si="33"/>
        <v>110</v>
      </c>
      <c r="AG15">
        <f t="shared" si="34"/>
        <v>21</v>
      </c>
      <c r="AH15" t="str">
        <f t="shared" si="35"/>
        <v>menu-drop-bg.png HTTP</v>
      </c>
      <c r="AI15">
        <f t="shared" si="36"/>
        <v>110</v>
      </c>
      <c r="AJ15">
        <f t="shared" si="37"/>
        <v>131</v>
      </c>
      <c r="AK15">
        <f t="shared" si="38"/>
        <v>20</v>
      </c>
      <c r="AL15" t="str">
        <f t="shared" si="39"/>
        <v>1.1" 200 2841 "http:</v>
      </c>
      <c r="AM15">
        <f t="shared" si="40"/>
        <v>131</v>
      </c>
      <c r="AN15">
        <f t="shared" si="41"/>
        <v>132</v>
      </c>
      <c r="AO15">
        <f t="shared" si="42"/>
        <v>0</v>
      </c>
      <c r="AP15" t="str">
        <f t="shared" si="43"/>
        <v/>
      </c>
      <c r="AQ15">
        <f t="shared" si="44"/>
        <v>132</v>
      </c>
      <c r="AR15">
        <f t="shared" si="45"/>
        <v>146</v>
      </c>
      <c r="AS15">
        <f t="shared" si="1"/>
        <v>13</v>
      </c>
      <c r="AT15" t="str">
        <f t="shared" si="2"/>
        <v>www.ui.edu.ng</v>
      </c>
      <c r="AU15">
        <f t="shared" si="46"/>
        <v>146</v>
      </c>
      <c r="AV15">
        <f t="shared" si="47"/>
        <v>157</v>
      </c>
      <c r="AW15">
        <f t="shared" si="48"/>
        <v>10</v>
      </c>
      <c r="AX15" t="str">
        <f t="shared" si="49"/>
        <v>" "Mozilla</v>
      </c>
      <c r="AY15">
        <f t="shared" si="50"/>
        <v>157</v>
      </c>
      <c r="AZ15">
        <f t="shared" si="51"/>
        <v>209</v>
      </c>
      <c r="BA15">
        <f t="shared" si="52"/>
        <v>51</v>
      </c>
      <c r="BB15" t="str">
        <f t="shared" si="53"/>
        <v>5.0 (Linux; U; Android 2.3.6; en-us; GT-I9500 Build</v>
      </c>
      <c r="BC15">
        <f t="shared" si="54"/>
        <v>209</v>
      </c>
      <c r="BD15">
        <f t="shared" si="55"/>
        <v>229</v>
      </c>
      <c r="BE15">
        <f t="shared" si="56"/>
        <v>19</v>
      </c>
      <c r="BF15" t="str">
        <f t="shared" si="57"/>
        <v>GRK39F) AppleWebKit</v>
      </c>
      <c r="BG15">
        <f t="shared" si="58"/>
        <v>229</v>
      </c>
      <c r="BH15">
        <f t="shared" si="59"/>
        <v>263</v>
      </c>
      <c r="BI15">
        <f t="shared" si="60"/>
        <v>33</v>
      </c>
      <c r="BJ15" t="str">
        <f t="shared" si="61"/>
        <v>533.1 (KHTML, like Gecko) Version</v>
      </c>
      <c r="BK15">
        <f t="shared" si="62"/>
        <v>263</v>
      </c>
      <c r="BL15">
        <f t="shared" si="3"/>
        <v>281</v>
      </c>
      <c r="BM15">
        <f t="shared" si="63"/>
        <v>17</v>
      </c>
      <c r="BN15" t="str">
        <f t="shared" si="64"/>
        <v>4.0 Mobile Safari</v>
      </c>
      <c r="BO15">
        <f t="shared" si="65"/>
        <v>281</v>
      </c>
      <c r="BP15" t="e">
        <f t="shared" si="66"/>
        <v>#VALUE!</v>
      </c>
      <c r="BQ15" t="e">
        <f t="shared" si="67"/>
        <v>#VALUE!</v>
      </c>
      <c r="BR15" t="e">
        <f t="shared" si="68"/>
        <v>#VALUE!</v>
      </c>
      <c r="BS15" t="e">
        <f t="shared" si="69"/>
        <v>#VALUE!</v>
      </c>
      <c r="BT15" t="e">
        <f t="shared" si="70"/>
        <v>#VALUE!</v>
      </c>
      <c r="BU15" t="e">
        <f t="shared" si="71"/>
        <v>#VALUE!</v>
      </c>
      <c r="BV15" t="e">
        <f t="shared" si="72"/>
        <v>#VALUE!</v>
      </c>
      <c r="BW15" t="e">
        <f t="shared" si="73"/>
        <v>#VALUE!</v>
      </c>
      <c r="BX15" t="e">
        <f t="shared" si="74"/>
        <v>#VALUE!</v>
      </c>
      <c r="BY15" t="e">
        <f t="shared" si="75"/>
        <v>#VALUE!</v>
      </c>
      <c r="BZ15" t="e">
        <f t="shared" si="76"/>
        <v>#VALUE!</v>
      </c>
    </row>
    <row r="16" spans="1:83" x14ac:dyDescent="0.25">
      <c r="A16" t="s">
        <v>2361</v>
      </c>
      <c r="B16" s="21">
        <f t="shared" si="4"/>
        <v>15</v>
      </c>
      <c r="C16" t="str">
        <f t="shared" si="5"/>
        <v xml:space="preserve">82.145.220.137 </v>
      </c>
      <c r="D16" s="21">
        <f t="shared" si="6"/>
        <v>16</v>
      </c>
      <c r="E16" s="21">
        <f t="shared" si="7"/>
        <v>21</v>
      </c>
      <c r="F16" t="str">
        <f t="shared" si="8"/>
        <v>31/Aug/2014</v>
      </c>
      <c r="G16" s="17">
        <f t="shared" si="9"/>
        <v>33</v>
      </c>
      <c r="H16" t="str">
        <f t="shared" si="10"/>
        <v>05:02:22 -0700</v>
      </c>
      <c r="I16" s="17">
        <f t="shared" si="11"/>
        <v>50</v>
      </c>
      <c r="J16" t="str">
        <f t="shared" si="12"/>
        <v>GET</v>
      </c>
      <c r="K16">
        <f t="shared" si="13"/>
        <v>54</v>
      </c>
      <c r="L16">
        <f t="shared" si="14"/>
        <v>60</v>
      </c>
      <c r="M16">
        <f t="shared" si="15"/>
        <v>5</v>
      </c>
      <c r="N16" t="str">
        <f t="shared" si="16"/>
        <v xml:space="preserve"> HTTP</v>
      </c>
      <c r="O16">
        <f t="shared" si="17"/>
        <v>60</v>
      </c>
      <c r="P16">
        <f t="shared" si="18"/>
        <v>86</v>
      </c>
      <c r="Q16">
        <f t="shared" si="19"/>
        <v>25</v>
      </c>
      <c r="R16" t="str">
        <f t="shared" si="20"/>
        <v>1.1" 200 12332 "-" "Opera</v>
      </c>
      <c r="S16">
        <f t="shared" si="21"/>
        <v>86</v>
      </c>
      <c r="T16">
        <f t="shared" si="22"/>
        <v>115</v>
      </c>
      <c r="U16">
        <f t="shared" si="23"/>
        <v>28</v>
      </c>
      <c r="V16" t="str">
        <f t="shared" si="24"/>
        <v>9.80 (BlackBerry; Opera Mini</v>
      </c>
      <c r="W16">
        <f t="shared" si="25"/>
        <v>115</v>
      </c>
      <c r="X16">
        <f t="shared" si="26"/>
        <v>125</v>
      </c>
      <c r="Y16">
        <f t="shared" si="27"/>
        <v>9</v>
      </c>
      <c r="Z16" t="str">
        <f t="shared" si="28"/>
        <v>8.0.35189</v>
      </c>
      <c r="AA16">
        <f t="shared" si="29"/>
        <v>125</v>
      </c>
      <c r="AB16">
        <f t="shared" si="0"/>
        <v>148</v>
      </c>
      <c r="AC16">
        <f t="shared" si="30"/>
        <v>22</v>
      </c>
      <c r="AD16" t="str">
        <f t="shared" si="31"/>
        <v>35.4053; U; en) Presto</v>
      </c>
      <c r="AE16">
        <f t="shared" si="32"/>
        <v>148</v>
      </c>
      <c r="AF16">
        <f t="shared" si="33"/>
        <v>164</v>
      </c>
      <c r="AG16">
        <f t="shared" si="34"/>
        <v>15</v>
      </c>
      <c r="AH16" t="str">
        <f t="shared" si="35"/>
        <v>2.8.119 Version</v>
      </c>
      <c r="AI16">
        <f t="shared" si="36"/>
        <v>164</v>
      </c>
      <c r="AJ16" t="e">
        <f t="shared" si="37"/>
        <v>#VALUE!</v>
      </c>
      <c r="AK16" t="e">
        <f t="shared" si="38"/>
        <v>#VALUE!</v>
      </c>
      <c r="AL16" t="e">
        <f t="shared" si="39"/>
        <v>#VALUE!</v>
      </c>
      <c r="AM16" t="e">
        <f t="shared" si="40"/>
        <v>#VALUE!</v>
      </c>
      <c r="AN16" t="e">
        <f t="shared" si="41"/>
        <v>#VALUE!</v>
      </c>
      <c r="AO16" t="e">
        <f t="shared" si="42"/>
        <v>#VALUE!</v>
      </c>
      <c r="AP16" t="e">
        <f t="shared" si="43"/>
        <v>#VALUE!</v>
      </c>
      <c r="AQ16" t="e">
        <f t="shared" si="44"/>
        <v>#VALUE!</v>
      </c>
      <c r="AR16" t="e">
        <f t="shared" si="45"/>
        <v>#VALUE!</v>
      </c>
      <c r="AS16" t="e">
        <f t="shared" si="1"/>
        <v>#VALUE!</v>
      </c>
      <c r="AT16" t="e">
        <f t="shared" si="2"/>
        <v>#VALUE!</v>
      </c>
      <c r="AU16" t="e">
        <f t="shared" si="46"/>
        <v>#VALUE!</v>
      </c>
      <c r="AV16" t="e">
        <f t="shared" si="47"/>
        <v>#VALUE!</v>
      </c>
      <c r="AW16" t="e">
        <f t="shared" si="48"/>
        <v>#VALUE!</v>
      </c>
      <c r="AX16" t="e">
        <f t="shared" si="49"/>
        <v>#VALUE!</v>
      </c>
      <c r="AY16" t="e">
        <f t="shared" si="50"/>
        <v>#VALUE!</v>
      </c>
      <c r="AZ16" t="e">
        <f t="shared" si="51"/>
        <v>#VALUE!</v>
      </c>
      <c r="BA16" t="e">
        <f t="shared" si="52"/>
        <v>#VALUE!</v>
      </c>
      <c r="BB16" t="e">
        <f t="shared" si="53"/>
        <v>#VALUE!</v>
      </c>
      <c r="BC16" t="e">
        <f t="shared" si="54"/>
        <v>#VALUE!</v>
      </c>
      <c r="BD16" t="e">
        <f t="shared" si="55"/>
        <v>#VALUE!</v>
      </c>
      <c r="BE16" t="e">
        <f t="shared" si="56"/>
        <v>#VALUE!</v>
      </c>
      <c r="BF16" t="e">
        <f t="shared" si="57"/>
        <v>#VALUE!</v>
      </c>
      <c r="BG16" t="e">
        <f t="shared" si="58"/>
        <v>#VALUE!</v>
      </c>
      <c r="BH16" t="e">
        <f t="shared" si="59"/>
        <v>#VALUE!</v>
      </c>
      <c r="BI16" t="e">
        <f t="shared" si="60"/>
        <v>#VALUE!</v>
      </c>
      <c r="BJ16" t="e">
        <f t="shared" si="61"/>
        <v>#VALUE!</v>
      </c>
      <c r="BK16" t="e">
        <f t="shared" si="62"/>
        <v>#VALUE!</v>
      </c>
      <c r="BL16" t="e">
        <f t="shared" si="3"/>
        <v>#VALUE!</v>
      </c>
      <c r="BM16" t="e">
        <f t="shared" si="63"/>
        <v>#VALUE!</v>
      </c>
      <c r="BN16" t="e">
        <f t="shared" si="64"/>
        <v>#VALUE!</v>
      </c>
      <c r="BO16" t="e">
        <f t="shared" si="65"/>
        <v>#VALUE!</v>
      </c>
      <c r="BP16" t="e">
        <f t="shared" si="66"/>
        <v>#VALUE!</v>
      </c>
      <c r="BQ16" t="e">
        <f t="shared" si="67"/>
        <v>#VALUE!</v>
      </c>
      <c r="BR16" t="e">
        <f t="shared" si="68"/>
        <v>#VALUE!</v>
      </c>
      <c r="BS16" t="e">
        <f t="shared" si="69"/>
        <v>#VALUE!</v>
      </c>
      <c r="BT16" t="e">
        <f t="shared" si="70"/>
        <v>#VALUE!</v>
      </c>
      <c r="BU16" t="e">
        <f t="shared" si="71"/>
        <v>#VALUE!</v>
      </c>
      <c r="BV16" t="e">
        <f t="shared" si="72"/>
        <v>#VALUE!</v>
      </c>
      <c r="BW16" t="e">
        <f t="shared" si="73"/>
        <v>#VALUE!</v>
      </c>
      <c r="BX16" t="e">
        <f t="shared" si="74"/>
        <v>#VALUE!</v>
      </c>
      <c r="BY16" t="e">
        <f t="shared" si="75"/>
        <v>#VALUE!</v>
      </c>
      <c r="BZ16" t="e">
        <f t="shared" si="76"/>
        <v>#VALUE!</v>
      </c>
    </row>
    <row r="17" spans="1:78" x14ac:dyDescent="0.25">
      <c r="A17" t="s">
        <v>2362</v>
      </c>
      <c r="B17" s="21">
        <f t="shared" si="4"/>
        <v>15</v>
      </c>
      <c r="C17" t="str">
        <f t="shared" si="5"/>
        <v xml:space="preserve">82.145.220.137 </v>
      </c>
      <c r="D17" s="21">
        <f t="shared" si="6"/>
        <v>16</v>
      </c>
      <c r="E17" s="21">
        <f t="shared" si="7"/>
        <v>21</v>
      </c>
      <c r="F17" t="str">
        <f t="shared" si="8"/>
        <v>31/Aug/2014</v>
      </c>
      <c r="G17" s="17">
        <f t="shared" si="9"/>
        <v>33</v>
      </c>
      <c r="H17" t="str">
        <f t="shared" si="10"/>
        <v>05:02:22 -0700</v>
      </c>
      <c r="I17" s="17">
        <f t="shared" si="11"/>
        <v>50</v>
      </c>
      <c r="J17" t="str">
        <f t="shared" si="12"/>
        <v>GET</v>
      </c>
      <c r="K17">
        <f t="shared" si="13"/>
        <v>54</v>
      </c>
      <c r="L17">
        <f t="shared" si="14"/>
        <v>60</v>
      </c>
      <c r="M17">
        <f t="shared" si="15"/>
        <v>5</v>
      </c>
      <c r="N17" t="str">
        <f t="shared" si="16"/>
        <v>sites</v>
      </c>
      <c r="O17">
        <f t="shared" si="17"/>
        <v>60</v>
      </c>
      <c r="P17">
        <f t="shared" si="18"/>
        <v>68</v>
      </c>
      <c r="Q17">
        <f t="shared" si="19"/>
        <v>7</v>
      </c>
      <c r="R17" t="str">
        <f t="shared" si="20"/>
        <v>default</v>
      </c>
      <c r="S17">
        <f t="shared" si="21"/>
        <v>68</v>
      </c>
      <c r="T17">
        <f t="shared" si="22"/>
        <v>74</v>
      </c>
      <c r="U17">
        <f t="shared" si="23"/>
        <v>5</v>
      </c>
      <c r="V17" t="str">
        <f t="shared" si="24"/>
        <v>files</v>
      </c>
      <c r="W17">
        <f t="shared" si="25"/>
        <v>74</v>
      </c>
      <c r="X17">
        <f t="shared" si="26"/>
        <v>78</v>
      </c>
      <c r="Y17">
        <f t="shared" si="27"/>
        <v>3</v>
      </c>
      <c r="Z17" t="str">
        <f t="shared" si="28"/>
        <v>css</v>
      </c>
      <c r="AA17">
        <f t="shared" si="29"/>
        <v>78</v>
      </c>
      <c r="AB17">
        <f t="shared" si="0"/>
        <v>135</v>
      </c>
      <c r="AC17">
        <f t="shared" si="30"/>
        <v>56</v>
      </c>
      <c r="AD17" t="str">
        <f t="shared" si="31"/>
        <v>css_7I8-G2uMwASUBexAjRve20Ij4oEwrGssy8CdeqPCWXw.css HTTP</v>
      </c>
      <c r="AE17">
        <f t="shared" si="32"/>
        <v>135</v>
      </c>
      <c r="AF17">
        <f t="shared" si="33"/>
        <v>156</v>
      </c>
      <c r="AG17">
        <f t="shared" si="34"/>
        <v>20</v>
      </c>
      <c r="AH17" t="str">
        <f t="shared" si="35"/>
        <v>1.1" 200 1975 "http:</v>
      </c>
      <c r="AI17">
        <f t="shared" si="36"/>
        <v>156</v>
      </c>
      <c r="AJ17">
        <f t="shared" si="37"/>
        <v>157</v>
      </c>
      <c r="AK17">
        <f t="shared" si="38"/>
        <v>0</v>
      </c>
      <c r="AL17" t="str">
        <f t="shared" si="39"/>
        <v/>
      </c>
      <c r="AM17">
        <f t="shared" si="40"/>
        <v>157</v>
      </c>
      <c r="AN17">
        <f t="shared" si="41"/>
        <v>167</v>
      </c>
      <c r="AO17">
        <f t="shared" si="42"/>
        <v>9</v>
      </c>
      <c r="AP17" t="str">
        <f t="shared" si="43"/>
        <v>ui.edu.ng</v>
      </c>
      <c r="AQ17">
        <f t="shared" si="44"/>
        <v>167</v>
      </c>
      <c r="AR17">
        <f t="shared" si="45"/>
        <v>176</v>
      </c>
      <c r="AS17">
        <f t="shared" si="1"/>
        <v>8</v>
      </c>
      <c r="AT17" t="str">
        <f t="shared" si="2"/>
        <v>" "Opera</v>
      </c>
      <c r="AU17">
        <f t="shared" si="46"/>
        <v>176</v>
      </c>
      <c r="AV17">
        <f t="shared" si="47"/>
        <v>205</v>
      </c>
      <c r="AW17">
        <f t="shared" si="48"/>
        <v>28</v>
      </c>
      <c r="AX17" t="str">
        <f t="shared" si="49"/>
        <v>9.80 (BlackBerry; Opera Mini</v>
      </c>
      <c r="AY17">
        <f t="shared" si="50"/>
        <v>205</v>
      </c>
      <c r="AZ17">
        <f t="shared" si="51"/>
        <v>215</v>
      </c>
      <c r="BA17">
        <f t="shared" si="52"/>
        <v>9</v>
      </c>
      <c r="BB17" t="str">
        <f t="shared" si="53"/>
        <v>8.0.35189</v>
      </c>
      <c r="BC17">
        <f t="shared" si="54"/>
        <v>215</v>
      </c>
      <c r="BD17">
        <f t="shared" si="55"/>
        <v>238</v>
      </c>
      <c r="BE17">
        <f t="shared" si="56"/>
        <v>22</v>
      </c>
      <c r="BF17" t="str">
        <f t="shared" si="57"/>
        <v>35.4053; U; en) Presto</v>
      </c>
      <c r="BG17">
        <f t="shared" si="58"/>
        <v>238</v>
      </c>
      <c r="BH17">
        <f t="shared" si="59"/>
        <v>254</v>
      </c>
      <c r="BI17">
        <f t="shared" si="60"/>
        <v>15</v>
      </c>
      <c r="BJ17" t="str">
        <f t="shared" si="61"/>
        <v>2.8.119 Version</v>
      </c>
      <c r="BK17">
        <f t="shared" si="62"/>
        <v>254</v>
      </c>
      <c r="BL17" t="e">
        <f t="shared" si="3"/>
        <v>#VALUE!</v>
      </c>
      <c r="BM17" t="e">
        <f t="shared" si="63"/>
        <v>#VALUE!</v>
      </c>
      <c r="BN17" t="e">
        <f t="shared" si="64"/>
        <v>#VALUE!</v>
      </c>
      <c r="BO17" t="e">
        <f t="shared" si="65"/>
        <v>#VALUE!</v>
      </c>
      <c r="BP17" t="e">
        <f t="shared" si="66"/>
        <v>#VALUE!</v>
      </c>
      <c r="BQ17" t="e">
        <f t="shared" si="67"/>
        <v>#VALUE!</v>
      </c>
      <c r="BR17" t="e">
        <f t="shared" si="68"/>
        <v>#VALUE!</v>
      </c>
      <c r="BS17" t="e">
        <f t="shared" si="69"/>
        <v>#VALUE!</v>
      </c>
      <c r="BT17" t="e">
        <f t="shared" si="70"/>
        <v>#VALUE!</v>
      </c>
      <c r="BU17" t="e">
        <f t="shared" si="71"/>
        <v>#VALUE!</v>
      </c>
      <c r="BV17" t="e">
        <f t="shared" si="72"/>
        <v>#VALUE!</v>
      </c>
      <c r="BW17" t="e">
        <f t="shared" si="73"/>
        <v>#VALUE!</v>
      </c>
      <c r="BX17" t="e">
        <f t="shared" si="74"/>
        <v>#VALUE!</v>
      </c>
      <c r="BY17" t="e">
        <f t="shared" si="75"/>
        <v>#VALUE!</v>
      </c>
      <c r="BZ17" t="e">
        <f t="shared" si="76"/>
        <v>#VALUE!</v>
      </c>
    </row>
    <row r="18" spans="1:78" x14ac:dyDescent="0.25">
      <c r="A18" t="s">
        <v>2363</v>
      </c>
      <c r="B18" s="21">
        <f t="shared" si="4"/>
        <v>14</v>
      </c>
      <c r="C18" t="str">
        <f t="shared" si="5"/>
        <v xml:space="preserve">79.99.197.217 </v>
      </c>
      <c r="D18" s="21">
        <f t="shared" si="6"/>
        <v>15</v>
      </c>
      <c r="E18" s="21">
        <f t="shared" si="7"/>
        <v>20</v>
      </c>
      <c r="F18" t="str">
        <f t="shared" si="8"/>
        <v>31/Aug/2014</v>
      </c>
      <c r="G18" s="17">
        <f t="shared" si="9"/>
        <v>32</v>
      </c>
      <c r="H18" t="str">
        <f t="shared" si="10"/>
        <v>05:02:22 -0700</v>
      </c>
      <c r="I18" s="17">
        <f t="shared" si="11"/>
        <v>49</v>
      </c>
      <c r="J18" t="str">
        <f t="shared" si="12"/>
        <v>GET</v>
      </c>
      <c r="K18">
        <f t="shared" si="13"/>
        <v>53</v>
      </c>
      <c r="L18">
        <f t="shared" si="14"/>
        <v>59</v>
      </c>
      <c r="M18">
        <f t="shared" si="15"/>
        <v>5</v>
      </c>
      <c r="N18" t="str">
        <f t="shared" si="16"/>
        <v>sites</v>
      </c>
      <c r="O18">
        <f t="shared" si="17"/>
        <v>59</v>
      </c>
      <c r="P18">
        <f t="shared" si="18"/>
        <v>63</v>
      </c>
      <c r="Q18">
        <f t="shared" si="19"/>
        <v>3</v>
      </c>
      <c r="R18" t="str">
        <f t="shared" si="20"/>
        <v>all</v>
      </c>
      <c r="S18">
        <f t="shared" si="21"/>
        <v>63</v>
      </c>
      <c r="T18">
        <f t="shared" si="22"/>
        <v>70</v>
      </c>
      <c r="U18">
        <f t="shared" si="23"/>
        <v>6</v>
      </c>
      <c r="V18" t="str">
        <f t="shared" si="24"/>
        <v>themes</v>
      </c>
      <c r="W18">
        <f t="shared" si="25"/>
        <v>70</v>
      </c>
      <c r="X18">
        <f t="shared" si="26"/>
        <v>81</v>
      </c>
      <c r="Y18">
        <f t="shared" si="27"/>
        <v>10</v>
      </c>
      <c r="Z18" t="str">
        <f t="shared" si="28"/>
        <v>simplecorp</v>
      </c>
      <c r="AA18">
        <f t="shared" si="29"/>
        <v>81</v>
      </c>
      <c r="AB18">
        <f t="shared" si="0"/>
        <v>88</v>
      </c>
      <c r="AC18">
        <f t="shared" si="30"/>
        <v>6</v>
      </c>
      <c r="AD18" t="str">
        <f t="shared" si="31"/>
        <v>images</v>
      </c>
      <c r="AE18">
        <f t="shared" si="32"/>
        <v>88</v>
      </c>
      <c r="AF18">
        <f t="shared" si="33"/>
        <v>94</v>
      </c>
      <c r="AG18">
        <f t="shared" si="34"/>
        <v>5</v>
      </c>
      <c r="AH18" t="str">
        <f t="shared" si="35"/>
        <v>icons</v>
      </c>
      <c r="AI18">
        <f t="shared" si="36"/>
        <v>94</v>
      </c>
      <c r="AJ18">
        <f t="shared" si="37"/>
        <v>110</v>
      </c>
      <c r="AK18">
        <f t="shared" si="38"/>
        <v>15</v>
      </c>
      <c r="AL18" t="str">
        <f t="shared" si="39"/>
        <v>google.png HTTP</v>
      </c>
      <c r="AM18">
        <f t="shared" si="40"/>
        <v>110</v>
      </c>
      <c r="AN18">
        <f t="shared" si="41"/>
        <v>131</v>
      </c>
      <c r="AO18">
        <f t="shared" si="42"/>
        <v>20</v>
      </c>
      <c r="AP18" t="str">
        <f t="shared" si="43"/>
        <v>1.1" 200 2892 "http:</v>
      </c>
      <c r="AQ18">
        <f t="shared" si="44"/>
        <v>131</v>
      </c>
      <c r="AR18">
        <f t="shared" si="45"/>
        <v>132</v>
      </c>
      <c r="AS18">
        <f t="shared" si="1"/>
        <v>0</v>
      </c>
      <c r="AT18" t="str">
        <f t="shared" si="2"/>
        <v/>
      </c>
      <c r="AU18">
        <f t="shared" si="46"/>
        <v>132</v>
      </c>
      <c r="AV18">
        <f t="shared" si="47"/>
        <v>146</v>
      </c>
      <c r="AW18">
        <f t="shared" si="48"/>
        <v>13</v>
      </c>
      <c r="AX18" t="str">
        <f t="shared" si="49"/>
        <v>www.ui.edu.ng</v>
      </c>
      <c r="AY18">
        <f t="shared" si="50"/>
        <v>146</v>
      </c>
      <c r="AZ18">
        <f t="shared" si="51"/>
        <v>166</v>
      </c>
      <c r="BA18">
        <f t="shared" si="52"/>
        <v>19</v>
      </c>
      <c r="BB18" t="str">
        <f t="shared" si="53"/>
        <v>" "SAMSUNG-GT-E2222</v>
      </c>
      <c r="BC18">
        <f t="shared" si="54"/>
        <v>166</v>
      </c>
      <c r="BD18">
        <f t="shared" si="55"/>
        <v>186</v>
      </c>
      <c r="BE18">
        <f t="shared" si="56"/>
        <v>19</v>
      </c>
      <c r="BF18" t="str">
        <f t="shared" si="57"/>
        <v>E2222JVLJ1 NetFront</v>
      </c>
      <c r="BG18">
        <f t="shared" si="58"/>
        <v>186</v>
      </c>
      <c r="BH18">
        <f t="shared" si="59"/>
        <v>198</v>
      </c>
      <c r="BI18">
        <f t="shared" si="60"/>
        <v>11</v>
      </c>
      <c r="BJ18" t="str">
        <f t="shared" si="61"/>
        <v>4.1 Profile</v>
      </c>
      <c r="BK18">
        <f t="shared" si="62"/>
        <v>198</v>
      </c>
      <c r="BL18">
        <f t="shared" si="3"/>
        <v>221</v>
      </c>
      <c r="BM18">
        <f t="shared" si="63"/>
        <v>22</v>
      </c>
      <c r="BN18" t="str">
        <f t="shared" si="64"/>
        <v>MIDP-2.0 Configuration</v>
      </c>
      <c r="BO18">
        <f t="shared" si="65"/>
        <v>221</v>
      </c>
      <c r="BP18" t="e">
        <f t="shared" si="66"/>
        <v>#VALUE!</v>
      </c>
      <c r="BQ18" t="e">
        <f t="shared" si="67"/>
        <v>#VALUE!</v>
      </c>
      <c r="BR18" t="e">
        <f t="shared" si="68"/>
        <v>#VALUE!</v>
      </c>
      <c r="BS18" t="e">
        <f t="shared" si="69"/>
        <v>#VALUE!</v>
      </c>
      <c r="BT18" t="e">
        <f t="shared" si="70"/>
        <v>#VALUE!</v>
      </c>
      <c r="BU18" t="e">
        <f t="shared" si="71"/>
        <v>#VALUE!</v>
      </c>
      <c r="BV18" t="e">
        <f t="shared" si="72"/>
        <v>#VALUE!</v>
      </c>
      <c r="BW18" t="e">
        <f t="shared" si="73"/>
        <v>#VALUE!</v>
      </c>
      <c r="BX18" t="e">
        <f t="shared" si="74"/>
        <v>#VALUE!</v>
      </c>
      <c r="BY18" t="e">
        <f t="shared" si="75"/>
        <v>#VALUE!</v>
      </c>
      <c r="BZ18" t="e">
        <f t="shared" si="76"/>
        <v>#VALUE!</v>
      </c>
    </row>
    <row r="19" spans="1:78" x14ac:dyDescent="0.25">
      <c r="A19" t="s">
        <v>2364</v>
      </c>
      <c r="B19" s="21">
        <f t="shared" si="4"/>
        <v>15</v>
      </c>
      <c r="C19" t="str">
        <f t="shared" si="5"/>
        <v xml:space="preserve">82.145.220.137 </v>
      </c>
      <c r="D19" s="21">
        <f t="shared" si="6"/>
        <v>16</v>
      </c>
      <c r="E19" s="21">
        <f t="shared" si="7"/>
        <v>21</v>
      </c>
      <c r="F19" t="str">
        <f t="shared" si="8"/>
        <v>31/Aug/2014</v>
      </c>
      <c r="G19" s="17">
        <f t="shared" si="9"/>
        <v>33</v>
      </c>
      <c r="H19" t="str">
        <f t="shared" si="10"/>
        <v>05:02:22 -0700</v>
      </c>
      <c r="I19" s="17">
        <f t="shared" si="11"/>
        <v>50</v>
      </c>
      <c r="J19" t="str">
        <f t="shared" si="12"/>
        <v>GET</v>
      </c>
      <c r="K19">
        <f t="shared" si="13"/>
        <v>54</v>
      </c>
      <c r="L19">
        <f t="shared" si="14"/>
        <v>60</v>
      </c>
      <c r="M19">
        <f t="shared" si="15"/>
        <v>5</v>
      </c>
      <c r="N19" t="str">
        <f t="shared" si="16"/>
        <v>sites</v>
      </c>
      <c r="O19">
        <f t="shared" si="17"/>
        <v>60</v>
      </c>
      <c r="P19">
        <f t="shared" si="18"/>
        <v>68</v>
      </c>
      <c r="Q19">
        <f t="shared" si="19"/>
        <v>7</v>
      </c>
      <c r="R19" t="str">
        <f t="shared" si="20"/>
        <v>default</v>
      </c>
      <c r="S19">
        <f t="shared" si="21"/>
        <v>68</v>
      </c>
      <c r="T19">
        <f t="shared" si="22"/>
        <v>74</v>
      </c>
      <c r="U19">
        <f t="shared" si="23"/>
        <v>5</v>
      </c>
      <c r="V19" t="str">
        <f t="shared" si="24"/>
        <v>files</v>
      </c>
      <c r="W19">
        <f t="shared" si="25"/>
        <v>74</v>
      </c>
      <c r="X19">
        <f t="shared" si="26"/>
        <v>91</v>
      </c>
      <c r="Y19">
        <f t="shared" si="27"/>
        <v>16</v>
      </c>
      <c r="Z19" t="str">
        <f t="shared" si="28"/>
        <v>favicon.gif HTTP</v>
      </c>
      <c r="AA19">
        <f t="shared" si="29"/>
        <v>91</v>
      </c>
      <c r="AB19">
        <f t="shared" si="0"/>
        <v>112</v>
      </c>
      <c r="AC19">
        <f t="shared" si="30"/>
        <v>20</v>
      </c>
      <c r="AD19" t="str">
        <f t="shared" si="31"/>
        <v>1.1" 200 5017 "http:</v>
      </c>
      <c r="AE19">
        <f t="shared" si="32"/>
        <v>112</v>
      </c>
      <c r="AF19">
        <f t="shared" si="33"/>
        <v>113</v>
      </c>
      <c r="AG19">
        <f t="shared" si="34"/>
        <v>0</v>
      </c>
      <c r="AH19" t="str">
        <f t="shared" si="35"/>
        <v/>
      </c>
      <c r="AI19">
        <f t="shared" si="36"/>
        <v>113</v>
      </c>
      <c r="AJ19">
        <f t="shared" si="37"/>
        <v>123</v>
      </c>
      <c r="AK19">
        <f t="shared" si="38"/>
        <v>9</v>
      </c>
      <c r="AL19" t="str">
        <f t="shared" si="39"/>
        <v>ui.edu.ng</v>
      </c>
      <c r="AM19">
        <f t="shared" si="40"/>
        <v>123</v>
      </c>
      <c r="AN19">
        <f t="shared" si="41"/>
        <v>132</v>
      </c>
      <c r="AO19">
        <f t="shared" si="42"/>
        <v>8</v>
      </c>
      <c r="AP19" t="str">
        <f t="shared" si="43"/>
        <v>" "Opera</v>
      </c>
      <c r="AQ19">
        <f t="shared" si="44"/>
        <v>132</v>
      </c>
      <c r="AR19">
        <f t="shared" si="45"/>
        <v>161</v>
      </c>
      <c r="AS19">
        <f t="shared" si="1"/>
        <v>28</v>
      </c>
      <c r="AT19" t="str">
        <f t="shared" si="2"/>
        <v>9.80 (BlackBerry; Opera Mini</v>
      </c>
      <c r="AU19">
        <f t="shared" si="46"/>
        <v>161</v>
      </c>
      <c r="AV19">
        <f t="shared" si="47"/>
        <v>171</v>
      </c>
      <c r="AW19">
        <f t="shared" si="48"/>
        <v>9</v>
      </c>
      <c r="AX19" t="str">
        <f t="shared" si="49"/>
        <v>8.0.35189</v>
      </c>
      <c r="AY19">
        <f t="shared" si="50"/>
        <v>171</v>
      </c>
      <c r="AZ19">
        <f t="shared" si="51"/>
        <v>194</v>
      </c>
      <c r="BA19">
        <f t="shared" si="52"/>
        <v>22</v>
      </c>
      <c r="BB19" t="str">
        <f t="shared" si="53"/>
        <v>35.4053; U; en) Presto</v>
      </c>
      <c r="BC19">
        <f t="shared" si="54"/>
        <v>194</v>
      </c>
      <c r="BD19">
        <f t="shared" si="55"/>
        <v>210</v>
      </c>
      <c r="BE19">
        <f t="shared" si="56"/>
        <v>15</v>
      </c>
      <c r="BF19" t="str">
        <f t="shared" si="57"/>
        <v>2.8.119 Version</v>
      </c>
      <c r="BG19">
        <f t="shared" si="58"/>
        <v>210</v>
      </c>
      <c r="BH19" t="e">
        <f t="shared" si="59"/>
        <v>#VALUE!</v>
      </c>
      <c r="BI19" t="e">
        <f t="shared" si="60"/>
        <v>#VALUE!</v>
      </c>
      <c r="BJ19" t="e">
        <f t="shared" si="61"/>
        <v>#VALUE!</v>
      </c>
      <c r="BK19" t="e">
        <f t="shared" si="62"/>
        <v>#VALUE!</v>
      </c>
      <c r="BL19" t="e">
        <f t="shared" si="3"/>
        <v>#VALUE!</v>
      </c>
      <c r="BM19" t="e">
        <f t="shared" si="63"/>
        <v>#VALUE!</v>
      </c>
      <c r="BN19" t="e">
        <f t="shared" si="64"/>
        <v>#VALUE!</v>
      </c>
      <c r="BO19" t="e">
        <f t="shared" si="65"/>
        <v>#VALUE!</v>
      </c>
      <c r="BP19" t="e">
        <f t="shared" si="66"/>
        <v>#VALUE!</v>
      </c>
      <c r="BQ19" t="e">
        <f t="shared" si="67"/>
        <v>#VALUE!</v>
      </c>
      <c r="BR19" t="e">
        <f t="shared" si="68"/>
        <v>#VALUE!</v>
      </c>
      <c r="BS19" t="e">
        <f t="shared" si="69"/>
        <v>#VALUE!</v>
      </c>
      <c r="BT19" t="e">
        <f t="shared" si="70"/>
        <v>#VALUE!</v>
      </c>
      <c r="BU19" t="e">
        <f t="shared" si="71"/>
        <v>#VALUE!</v>
      </c>
      <c r="BV19" t="e">
        <f t="shared" si="72"/>
        <v>#VALUE!</v>
      </c>
      <c r="BW19" t="e">
        <f t="shared" si="73"/>
        <v>#VALUE!</v>
      </c>
      <c r="BX19" t="e">
        <f t="shared" si="74"/>
        <v>#VALUE!</v>
      </c>
      <c r="BY19" t="e">
        <f t="shared" si="75"/>
        <v>#VALUE!</v>
      </c>
      <c r="BZ19" t="e">
        <f t="shared" si="76"/>
        <v>#VALUE!</v>
      </c>
    </row>
    <row r="20" spans="1:78" x14ac:dyDescent="0.25">
      <c r="A20" t="s">
        <v>2365</v>
      </c>
      <c r="B20" s="21">
        <f t="shared" si="4"/>
        <v>15</v>
      </c>
      <c r="C20" t="str">
        <f t="shared" si="5"/>
        <v xml:space="preserve">82.145.220.137 </v>
      </c>
      <c r="D20" s="21">
        <f t="shared" si="6"/>
        <v>16</v>
      </c>
      <c r="E20" s="21">
        <f t="shared" si="7"/>
        <v>21</v>
      </c>
      <c r="F20" t="str">
        <f t="shared" si="8"/>
        <v>31/Aug/2014</v>
      </c>
      <c r="G20" s="17">
        <f t="shared" si="9"/>
        <v>33</v>
      </c>
      <c r="H20" t="str">
        <f t="shared" si="10"/>
        <v>05:02:22 -0700</v>
      </c>
      <c r="I20" s="17">
        <f t="shared" si="11"/>
        <v>50</v>
      </c>
      <c r="J20" t="str">
        <f t="shared" si="12"/>
        <v>GET</v>
      </c>
      <c r="K20">
        <f t="shared" si="13"/>
        <v>54</v>
      </c>
      <c r="L20">
        <f t="shared" si="14"/>
        <v>60</v>
      </c>
      <c r="M20">
        <f t="shared" si="15"/>
        <v>5</v>
      </c>
      <c r="N20" t="str">
        <f t="shared" si="16"/>
        <v>sites</v>
      </c>
      <c r="O20">
        <f t="shared" si="17"/>
        <v>60</v>
      </c>
      <c r="P20">
        <f t="shared" si="18"/>
        <v>68</v>
      </c>
      <c r="Q20">
        <f t="shared" si="19"/>
        <v>7</v>
      </c>
      <c r="R20" t="str">
        <f t="shared" si="20"/>
        <v>default</v>
      </c>
      <c r="S20">
        <f t="shared" si="21"/>
        <v>68</v>
      </c>
      <c r="T20">
        <f t="shared" si="22"/>
        <v>74</v>
      </c>
      <c r="U20">
        <f t="shared" si="23"/>
        <v>5</v>
      </c>
      <c r="V20" t="str">
        <f t="shared" si="24"/>
        <v>files</v>
      </c>
      <c r="W20">
        <f t="shared" si="25"/>
        <v>74</v>
      </c>
      <c r="X20">
        <f t="shared" si="26"/>
        <v>78</v>
      </c>
      <c r="Y20">
        <f t="shared" si="27"/>
        <v>3</v>
      </c>
      <c r="Z20" t="str">
        <f t="shared" si="28"/>
        <v>css</v>
      </c>
      <c r="AA20">
        <f t="shared" si="29"/>
        <v>78</v>
      </c>
      <c r="AB20">
        <f t="shared" si="0"/>
        <v>135</v>
      </c>
      <c r="AC20">
        <f t="shared" si="30"/>
        <v>56</v>
      </c>
      <c r="AD20" t="str">
        <f t="shared" si="31"/>
        <v>css_pbm0lsQQJ7A7WCCIMgxLho6mI_kBNgznNUWmTWcnfoE.css HTTP</v>
      </c>
      <c r="AE20">
        <f t="shared" si="32"/>
        <v>135</v>
      </c>
      <c r="AF20">
        <f t="shared" si="33"/>
        <v>156</v>
      </c>
      <c r="AG20">
        <f t="shared" si="34"/>
        <v>20</v>
      </c>
      <c r="AH20" t="str">
        <f t="shared" si="35"/>
        <v>1.1" 200 2217 "http:</v>
      </c>
      <c r="AI20">
        <f t="shared" si="36"/>
        <v>156</v>
      </c>
      <c r="AJ20">
        <f t="shared" si="37"/>
        <v>157</v>
      </c>
      <c r="AK20">
        <f t="shared" si="38"/>
        <v>0</v>
      </c>
      <c r="AL20" t="str">
        <f t="shared" si="39"/>
        <v/>
      </c>
      <c r="AM20">
        <f t="shared" si="40"/>
        <v>157</v>
      </c>
      <c r="AN20">
        <f t="shared" si="41"/>
        <v>167</v>
      </c>
      <c r="AO20">
        <f t="shared" si="42"/>
        <v>9</v>
      </c>
      <c r="AP20" t="str">
        <f t="shared" si="43"/>
        <v>ui.edu.ng</v>
      </c>
      <c r="AQ20">
        <f t="shared" si="44"/>
        <v>167</v>
      </c>
      <c r="AR20">
        <f t="shared" si="45"/>
        <v>176</v>
      </c>
      <c r="AS20">
        <f t="shared" si="1"/>
        <v>8</v>
      </c>
      <c r="AT20" t="str">
        <f t="shared" si="2"/>
        <v>" "Opera</v>
      </c>
      <c r="AU20">
        <f t="shared" si="46"/>
        <v>176</v>
      </c>
      <c r="AV20">
        <f t="shared" si="47"/>
        <v>205</v>
      </c>
      <c r="AW20">
        <f t="shared" si="48"/>
        <v>28</v>
      </c>
      <c r="AX20" t="str">
        <f t="shared" si="49"/>
        <v>9.80 (BlackBerry; Opera Mini</v>
      </c>
      <c r="AY20">
        <f t="shared" si="50"/>
        <v>205</v>
      </c>
      <c r="AZ20">
        <f t="shared" si="51"/>
        <v>215</v>
      </c>
      <c r="BA20">
        <f t="shared" si="52"/>
        <v>9</v>
      </c>
      <c r="BB20" t="str">
        <f t="shared" si="53"/>
        <v>8.0.35189</v>
      </c>
      <c r="BC20">
        <f t="shared" si="54"/>
        <v>215</v>
      </c>
      <c r="BD20">
        <f t="shared" si="55"/>
        <v>238</v>
      </c>
      <c r="BE20">
        <f t="shared" si="56"/>
        <v>22</v>
      </c>
      <c r="BF20" t="str">
        <f t="shared" si="57"/>
        <v>35.4053; U; en) Presto</v>
      </c>
      <c r="BG20">
        <f t="shared" si="58"/>
        <v>238</v>
      </c>
      <c r="BH20">
        <f t="shared" si="59"/>
        <v>254</v>
      </c>
      <c r="BI20">
        <f t="shared" si="60"/>
        <v>15</v>
      </c>
      <c r="BJ20" t="str">
        <f t="shared" si="61"/>
        <v>2.8.119 Version</v>
      </c>
      <c r="BK20">
        <f t="shared" si="62"/>
        <v>254</v>
      </c>
      <c r="BL20" t="e">
        <f t="shared" si="3"/>
        <v>#VALUE!</v>
      </c>
      <c r="BM20" t="e">
        <f t="shared" si="63"/>
        <v>#VALUE!</v>
      </c>
      <c r="BN20" t="e">
        <f t="shared" si="64"/>
        <v>#VALUE!</v>
      </c>
      <c r="BO20" t="e">
        <f t="shared" si="65"/>
        <v>#VALUE!</v>
      </c>
      <c r="BP20" t="e">
        <f t="shared" si="66"/>
        <v>#VALUE!</v>
      </c>
      <c r="BQ20" t="e">
        <f t="shared" si="67"/>
        <v>#VALUE!</v>
      </c>
      <c r="BR20" t="e">
        <f t="shared" si="68"/>
        <v>#VALUE!</v>
      </c>
      <c r="BS20" t="e">
        <f t="shared" si="69"/>
        <v>#VALUE!</v>
      </c>
      <c r="BT20" t="e">
        <f t="shared" si="70"/>
        <v>#VALUE!</v>
      </c>
      <c r="BU20" t="e">
        <f t="shared" si="71"/>
        <v>#VALUE!</v>
      </c>
      <c r="BV20" t="e">
        <f t="shared" si="72"/>
        <v>#VALUE!</v>
      </c>
      <c r="BW20" t="e">
        <f t="shared" si="73"/>
        <v>#VALUE!</v>
      </c>
      <c r="BX20" t="e">
        <f t="shared" si="74"/>
        <v>#VALUE!</v>
      </c>
      <c r="BY20" t="e">
        <f t="shared" si="75"/>
        <v>#VALUE!</v>
      </c>
      <c r="BZ20" t="e">
        <f t="shared" si="76"/>
        <v>#VALUE!</v>
      </c>
    </row>
    <row r="21" spans="1:78" x14ac:dyDescent="0.25">
      <c r="A21" t="s">
        <v>2366</v>
      </c>
      <c r="B21" s="21">
        <f t="shared" si="4"/>
        <v>15</v>
      </c>
      <c r="C21" t="str">
        <f t="shared" si="5"/>
        <v xml:space="preserve">82.145.220.137 </v>
      </c>
      <c r="D21" s="21">
        <f t="shared" si="6"/>
        <v>16</v>
      </c>
      <c r="E21" s="21">
        <f t="shared" si="7"/>
        <v>21</v>
      </c>
      <c r="F21" t="str">
        <f t="shared" si="8"/>
        <v>31/Aug/2014</v>
      </c>
      <c r="G21" s="17">
        <f t="shared" si="9"/>
        <v>33</v>
      </c>
      <c r="H21" t="str">
        <f t="shared" si="10"/>
        <v>05:02:22 -0700</v>
      </c>
      <c r="I21" s="17">
        <f t="shared" si="11"/>
        <v>50</v>
      </c>
      <c r="J21" t="str">
        <f t="shared" si="12"/>
        <v>GET</v>
      </c>
      <c r="K21">
        <f t="shared" si="13"/>
        <v>54</v>
      </c>
      <c r="L21">
        <f t="shared" si="14"/>
        <v>60</v>
      </c>
      <c r="M21">
        <f t="shared" si="15"/>
        <v>5</v>
      </c>
      <c r="N21" t="str">
        <f t="shared" si="16"/>
        <v>sites</v>
      </c>
      <c r="O21">
        <f t="shared" si="17"/>
        <v>60</v>
      </c>
      <c r="P21">
        <f t="shared" si="18"/>
        <v>68</v>
      </c>
      <c r="Q21">
        <f t="shared" si="19"/>
        <v>7</v>
      </c>
      <c r="R21" t="str">
        <f t="shared" si="20"/>
        <v>default</v>
      </c>
      <c r="S21">
        <f t="shared" si="21"/>
        <v>68</v>
      </c>
      <c r="T21">
        <f t="shared" si="22"/>
        <v>74</v>
      </c>
      <c r="U21">
        <f t="shared" si="23"/>
        <v>5</v>
      </c>
      <c r="V21" t="str">
        <f t="shared" si="24"/>
        <v>files</v>
      </c>
      <c r="W21">
        <f t="shared" si="25"/>
        <v>74</v>
      </c>
      <c r="X21">
        <f t="shared" si="26"/>
        <v>78</v>
      </c>
      <c r="Y21">
        <f t="shared" si="27"/>
        <v>3</v>
      </c>
      <c r="Z21" t="str">
        <f t="shared" si="28"/>
        <v>css</v>
      </c>
      <c r="AA21">
        <f t="shared" si="29"/>
        <v>78</v>
      </c>
      <c r="AB21">
        <f t="shared" si="0"/>
        <v>135</v>
      </c>
      <c r="AC21">
        <f t="shared" si="30"/>
        <v>56</v>
      </c>
      <c r="AD21" t="str">
        <f t="shared" si="31"/>
        <v>css_OuNy7ksxBkquH5f-9Xfwj1LCjpXCK6E2CWxZXQ8Je-U.css HTTP</v>
      </c>
      <c r="AE21">
        <f t="shared" si="32"/>
        <v>135</v>
      </c>
      <c r="AF21">
        <f t="shared" si="33"/>
        <v>156</v>
      </c>
      <c r="AG21">
        <f t="shared" si="34"/>
        <v>20</v>
      </c>
      <c r="AH21" t="str">
        <f t="shared" si="35"/>
        <v>1.1" 200 3578 "http:</v>
      </c>
      <c r="AI21">
        <f t="shared" si="36"/>
        <v>156</v>
      </c>
      <c r="AJ21">
        <f t="shared" si="37"/>
        <v>157</v>
      </c>
      <c r="AK21">
        <f t="shared" si="38"/>
        <v>0</v>
      </c>
      <c r="AL21" t="str">
        <f t="shared" si="39"/>
        <v/>
      </c>
      <c r="AM21">
        <f t="shared" si="40"/>
        <v>157</v>
      </c>
      <c r="AN21">
        <f t="shared" si="41"/>
        <v>167</v>
      </c>
      <c r="AO21">
        <f t="shared" si="42"/>
        <v>9</v>
      </c>
      <c r="AP21" t="str">
        <f t="shared" si="43"/>
        <v>ui.edu.ng</v>
      </c>
      <c r="AQ21">
        <f t="shared" si="44"/>
        <v>167</v>
      </c>
      <c r="AR21">
        <f t="shared" si="45"/>
        <v>176</v>
      </c>
      <c r="AS21">
        <f t="shared" si="1"/>
        <v>8</v>
      </c>
      <c r="AT21" t="str">
        <f t="shared" si="2"/>
        <v>" "Opera</v>
      </c>
      <c r="AU21">
        <f t="shared" si="46"/>
        <v>176</v>
      </c>
      <c r="AV21">
        <f t="shared" si="47"/>
        <v>205</v>
      </c>
      <c r="AW21">
        <f t="shared" si="48"/>
        <v>28</v>
      </c>
      <c r="AX21" t="str">
        <f t="shared" si="49"/>
        <v>9.80 (BlackBerry; Opera Mini</v>
      </c>
      <c r="AY21">
        <f t="shared" si="50"/>
        <v>205</v>
      </c>
      <c r="AZ21">
        <f t="shared" si="51"/>
        <v>215</v>
      </c>
      <c r="BA21">
        <f t="shared" si="52"/>
        <v>9</v>
      </c>
      <c r="BB21" t="str">
        <f t="shared" si="53"/>
        <v>8.0.35189</v>
      </c>
      <c r="BC21">
        <f t="shared" si="54"/>
        <v>215</v>
      </c>
      <c r="BD21">
        <f t="shared" si="55"/>
        <v>238</v>
      </c>
      <c r="BE21">
        <f t="shared" si="56"/>
        <v>22</v>
      </c>
      <c r="BF21" t="str">
        <f t="shared" si="57"/>
        <v>35.4053; U; en) Presto</v>
      </c>
      <c r="BG21">
        <f t="shared" si="58"/>
        <v>238</v>
      </c>
      <c r="BH21">
        <f t="shared" si="59"/>
        <v>254</v>
      </c>
      <c r="BI21">
        <f t="shared" si="60"/>
        <v>15</v>
      </c>
      <c r="BJ21" t="str">
        <f t="shared" si="61"/>
        <v>2.8.119 Version</v>
      </c>
      <c r="BK21">
        <f t="shared" si="62"/>
        <v>254</v>
      </c>
      <c r="BL21" t="e">
        <f t="shared" si="3"/>
        <v>#VALUE!</v>
      </c>
      <c r="BM21" t="e">
        <f t="shared" si="63"/>
        <v>#VALUE!</v>
      </c>
      <c r="BN21" t="e">
        <f t="shared" si="64"/>
        <v>#VALUE!</v>
      </c>
      <c r="BO21" t="e">
        <f t="shared" si="65"/>
        <v>#VALUE!</v>
      </c>
      <c r="BP21" t="e">
        <f t="shared" si="66"/>
        <v>#VALUE!</v>
      </c>
      <c r="BQ21" t="e">
        <f t="shared" si="67"/>
        <v>#VALUE!</v>
      </c>
      <c r="BR21" t="e">
        <f t="shared" si="68"/>
        <v>#VALUE!</v>
      </c>
      <c r="BS21" t="e">
        <f t="shared" si="69"/>
        <v>#VALUE!</v>
      </c>
      <c r="BT21" t="e">
        <f t="shared" si="70"/>
        <v>#VALUE!</v>
      </c>
      <c r="BU21" t="e">
        <f t="shared" si="71"/>
        <v>#VALUE!</v>
      </c>
      <c r="BV21" t="e">
        <f t="shared" si="72"/>
        <v>#VALUE!</v>
      </c>
      <c r="BW21" t="e">
        <f t="shared" si="73"/>
        <v>#VALUE!</v>
      </c>
      <c r="BX21" t="e">
        <f t="shared" si="74"/>
        <v>#VALUE!</v>
      </c>
      <c r="BY21" t="e">
        <f t="shared" si="75"/>
        <v>#VALUE!</v>
      </c>
      <c r="BZ21" t="e">
        <f t="shared" si="76"/>
        <v>#VALUE!</v>
      </c>
    </row>
    <row r="22" spans="1:78" x14ac:dyDescent="0.25">
      <c r="A22" t="s">
        <v>2367</v>
      </c>
      <c r="B22" s="21">
        <f t="shared" si="4"/>
        <v>15</v>
      </c>
      <c r="C22" t="str">
        <f t="shared" si="5"/>
        <v xml:space="preserve">82.145.220.137 </v>
      </c>
      <c r="D22" s="21">
        <f t="shared" si="6"/>
        <v>16</v>
      </c>
      <c r="E22" s="21">
        <f t="shared" si="7"/>
        <v>21</v>
      </c>
      <c r="F22" t="str">
        <f t="shared" si="8"/>
        <v>31/Aug/2014</v>
      </c>
      <c r="G22" s="17">
        <f t="shared" si="9"/>
        <v>33</v>
      </c>
      <c r="H22" t="str">
        <f t="shared" si="10"/>
        <v>05:02:22 -0700</v>
      </c>
      <c r="I22" s="17">
        <f t="shared" si="11"/>
        <v>50</v>
      </c>
      <c r="J22" t="str">
        <f t="shared" si="12"/>
        <v>GET</v>
      </c>
      <c r="K22">
        <f t="shared" si="13"/>
        <v>54</v>
      </c>
      <c r="L22">
        <f t="shared" si="14"/>
        <v>60</v>
      </c>
      <c r="M22">
        <f t="shared" si="15"/>
        <v>5</v>
      </c>
      <c r="N22" t="str">
        <f t="shared" si="16"/>
        <v>sites</v>
      </c>
      <c r="O22">
        <f t="shared" si="17"/>
        <v>60</v>
      </c>
      <c r="P22">
        <f t="shared" si="18"/>
        <v>68</v>
      </c>
      <c r="Q22">
        <f t="shared" si="19"/>
        <v>7</v>
      </c>
      <c r="R22" t="str">
        <f t="shared" si="20"/>
        <v>default</v>
      </c>
      <c r="S22">
        <f t="shared" si="21"/>
        <v>68</v>
      </c>
      <c r="T22">
        <f t="shared" si="22"/>
        <v>74</v>
      </c>
      <c r="U22">
        <f t="shared" si="23"/>
        <v>5</v>
      </c>
      <c r="V22" t="str">
        <f t="shared" si="24"/>
        <v>files</v>
      </c>
      <c r="W22">
        <f t="shared" si="25"/>
        <v>74</v>
      </c>
      <c r="X22">
        <f t="shared" si="26"/>
        <v>78</v>
      </c>
      <c r="Y22">
        <f t="shared" si="27"/>
        <v>3</v>
      </c>
      <c r="Z22" t="str">
        <f t="shared" si="28"/>
        <v>css</v>
      </c>
      <c r="AA22">
        <f t="shared" si="29"/>
        <v>78</v>
      </c>
      <c r="AB22">
        <f t="shared" si="0"/>
        <v>135</v>
      </c>
      <c r="AC22">
        <f t="shared" si="30"/>
        <v>56</v>
      </c>
      <c r="AD22" t="str">
        <f t="shared" si="31"/>
        <v>css_dkfQ1egTbghSFurhZHteS9ODvPGsR1Fm2Geemnm1wCc.css HTTP</v>
      </c>
      <c r="AE22">
        <f t="shared" si="32"/>
        <v>135</v>
      </c>
      <c r="AF22">
        <f t="shared" si="33"/>
        <v>156</v>
      </c>
      <c r="AG22">
        <f t="shared" si="34"/>
        <v>20</v>
      </c>
      <c r="AH22" t="str">
        <f t="shared" si="35"/>
        <v>1.1" 200 1714 "http:</v>
      </c>
      <c r="AI22">
        <f t="shared" si="36"/>
        <v>156</v>
      </c>
      <c r="AJ22">
        <f t="shared" si="37"/>
        <v>157</v>
      </c>
      <c r="AK22">
        <f t="shared" si="38"/>
        <v>0</v>
      </c>
      <c r="AL22" t="str">
        <f t="shared" si="39"/>
        <v/>
      </c>
      <c r="AM22">
        <f t="shared" si="40"/>
        <v>157</v>
      </c>
      <c r="AN22">
        <f t="shared" si="41"/>
        <v>167</v>
      </c>
      <c r="AO22">
        <f t="shared" si="42"/>
        <v>9</v>
      </c>
      <c r="AP22" t="str">
        <f t="shared" si="43"/>
        <v>ui.edu.ng</v>
      </c>
      <c r="AQ22">
        <f t="shared" si="44"/>
        <v>167</v>
      </c>
      <c r="AR22">
        <f t="shared" si="45"/>
        <v>176</v>
      </c>
      <c r="AS22">
        <f t="shared" si="1"/>
        <v>8</v>
      </c>
      <c r="AT22" t="str">
        <f t="shared" si="2"/>
        <v>" "Opera</v>
      </c>
      <c r="AU22">
        <f t="shared" si="46"/>
        <v>176</v>
      </c>
      <c r="AV22">
        <f t="shared" si="47"/>
        <v>205</v>
      </c>
      <c r="AW22">
        <f t="shared" si="48"/>
        <v>28</v>
      </c>
      <c r="AX22" t="str">
        <f t="shared" si="49"/>
        <v>9.80 (BlackBerry; Opera Mini</v>
      </c>
      <c r="AY22">
        <f t="shared" si="50"/>
        <v>205</v>
      </c>
      <c r="AZ22">
        <f t="shared" si="51"/>
        <v>215</v>
      </c>
      <c r="BA22">
        <f t="shared" si="52"/>
        <v>9</v>
      </c>
      <c r="BB22" t="str">
        <f t="shared" si="53"/>
        <v>8.0.35189</v>
      </c>
      <c r="BC22">
        <f t="shared" si="54"/>
        <v>215</v>
      </c>
      <c r="BD22">
        <f t="shared" si="55"/>
        <v>238</v>
      </c>
      <c r="BE22">
        <f t="shared" si="56"/>
        <v>22</v>
      </c>
      <c r="BF22" t="str">
        <f t="shared" si="57"/>
        <v>35.4053; U; en) Presto</v>
      </c>
      <c r="BG22">
        <f t="shared" si="58"/>
        <v>238</v>
      </c>
      <c r="BH22">
        <f t="shared" si="59"/>
        <v>254</v>
      </c>
      <c r="BI22">
        <f t="shared" si="60"/>
        <v>15</v>
      </c>
      <c r="BJ22" t="str">
        <f t="shared" si="61"/>
        <v>2.8.119 Version</v>
      </c>
      <c r="BK22">
        <f t="shared" si="62"/>
        <v>254</v>
      </c>
      <c r="BL22" t="e">
        <f t="shared" si="3"/>
        <v>#VALUE!</v>
      </c>
      <c r="BM22" t="e">
        <f t="shared" si="63"/>
        <v>#VALUE!</v>
      </c>
      <c r="BN22" t="e">
        <f t="shared" si="64"/>
        <v>#VALUE!</v>
      </c>
      <c r="BO22" t="e">
        <f t="shared" si="65"/>
        <v>#VALUE!</v>
      </c>
      <c r="BP22" t="e">
        <f t="shared" si="66"/>
        <v>#VALUE!</v>
      </c>
      <c r="BQ22" t="e">
        <f t="shared" si="67"/>
        <v>#VALUE!</v>
      </c>
      <c r="BR22" t="e">
        <f t="shared" si="68"/>
        <v>#VALUE!</v>
      </c>
      <c r="BS22" t="e">
        <f t="shared" si="69"/>
        <v>#VALUE!</v>
      </c>
      <c r="BT22" t="e">
        <f t="shared" si="70"/>
        <v>#VALUE!</v>
      </c>
      <c r="BU22" t="e">
        <f t="shared" si="71"/>
        <v>#VALUE!</v>
      </c>
      <c r="BV22" t="e">
        <f t="shared" si="72"/>
        <v>#VALUE!</v>
      </c>
      <c r="BW22" t="e">
        <f t="shared" si="73"/>
        <v>#VALUE!</v>
      </c>
      <c r="BX22" t="e">
        <f t="shared" si="74"/>
        <v>#VALUE!</v>
      </c>
      <c r="BY22" t="e">
        <f t="shared" si="75"/>
        <v>#VALUE!</v>
      </c>
      <c r="BZ22" t="e">
        <f t="shared" si="76"/>
        <v>#VALUE!</v>
      </c>
    </row>
    <row r="23" spans="1:78" x14ac:dyDescent="0.25">
      <c r="A23" t="s">
        <v>2368</v>
      </c>
      <c r="B23" s="21">
        <f t="shared" si="4"/>
        <v>15</v>
      </c>
      <c r="C23" t="str">
        <f t="shared" si="5"/>
        <v xml:space="preserve">82.145.220.137 </v>
      </c>
      <c r="D23" s="21">
        <f t="shared" si="6"/>
        <v>16</v>
      </c>
      <c r="E23" s="21">
        <f t="shared" si="7"/>
        <v>21</v>
      </c>
      <c r="F23" t="str">
        <f t="shared" si="8"/>
        <v>31/Aug/2014</v>
      </c>
      <c r="G23" s="17">
        <f t="shared" si="9"/>
        <v>33</v>
      </c>
      <c r="H23" t="str">
        <f t="shared" si="10"/>
        <v>05:02:22 -0700</v>
      </c>
      <c r="I23" s="17">
        <f t="shared" si="11"/>
        <v>50</v>
      </c>
      <c r="J23" t="str">
        <f t="shared" si="12"/>
        <v>GET</v>
      </c>
      <c r="K23">
        <f t="shared" si="13"/>
        <v>54</v>
      </c>
      <c r="L23">
        <f t="shared" si="14"/>
        <v>60</v>
      </c>
      <c r="M23">
        <f t="shared" si="15"/>
        <v>5</v>
      </c>
      <c r="N23" t="str">
        <f t="shared" si="16"/>
        <v>sites</v>
      </c>
      <c r="O23">
        <f t="shared" si="17"/>
        <v>60</v>
      </c>
      <c r="P23">
        <f t="shared" si="18"/>
        <v>68</v>
      </c>
      <c r="Q23">
        <f t="shared" si="19"/>
        <v>7</v>
      </c>
      <c r="R23" t="str">
        <f t="shared" si="20"/>
        <v>default</v>
      </c>
      <c r="S23">
        <f t="shared" si="21"/>
        <v>68</v>
      </c>
      <c r="T23">
        <f t="shared" si="22"/>
        <v>74</v>
      </c>
      <c r="U23">
        <f t="shared" si="23"/>
        <v>5</v>
      </c>
      <c r="V23" t="str">
        <f t="shared" si="24"/>
        <v>files</v>
      </c>
      <c r="W23">
        <f t="shared" si="25"/>
        <v>74</v>
      </c>
      <c r="X23">
        <f t="shared" si="26"/>
        <v>78</v>
      </c>
      <c r="Y23">
        <f t="shared" si="27"/>
        <v>3</v>
      </c>
      <c r="Z23" t="str">
        <f t="shared" si="28"/>
        <v>css</v>
      </c>
      <c r="AA23">
        <f t="shared" si="29"/>
        <v>78</v>
      </c>
      <c r="AB23">
        <f t="shared" si="0"/>
        <v>135</v>
      </c>
      <c r="AC23">
        <f t="shared" si="30"/>
        <v>56</v>
      </c>
      <c r="AD23" t="str">
        <f t="shared" si="31"/>
        <v>css_tgqLmuzC-HgZKYF9ZqNfV9Qks6lcV6mjAFWpLBMg880.css HTTP</v>
      </c>
      <c r="AE23">
        <f t="shared" si="32"/>
        <v>135</v>
      </c>
      <c r="AF23">
        <f t="shared" si="33"/>
        <v>157</v>
      </c>
      <c r="AG23">
        <f t="shared" si="34"/>
        <v>21</v>
      </c>
      <c r="AH23" t="str">
        <f t="shared" si="35"/>
        <v>1.1" 200 10981 "http:</v>
      </c>
      <c r="AI23">
        <f t="shared" si="36"/>
        <v>157</v>
      </c>
      <c r="AJ23">
        <f t="shared" si="37"/>
        <v>158</v>
      </c>
      <c r="AK23">
        <f t="shared" si="38"/>
        <v>0</v>
      </c>
      <c r="AL23" t="str">
        <f t="shared" si="39"/>
        <v/>
      </c>
      <c r="AM23">
        <f t="shared" si="40"/>
        <v>158</v>
      </c>
      <c r="AN23">
        <f t="shared" si="41"/>
        <v>168</v>
      </c>
      <c r="AO23">
        <f t="shared" si="42"/>
        <v>9</v>
      </c>
      <c r="AP23" t="str">
        <f t="shared" si="43"/>
        <v>ui.edu.ng</v>
      </c>
      <c r="AQ23">
        <f t="shared" si="44"/>
        <v>168</v>
      </c>
      <c r="AR23">
        <f t="shared" si="45"/>
        <v>177</v>
      </c>
      <c r="AS23">
        <f t="shared" si="1"/>
        <v>8</v>
      </c>
      <c r="AT23" t="str">
        <f t="shared" si="2"/>
        <v>" "Opera</v>
      </c>
      <c r="AU23">
        <f t="shared" si="46"/>
        <v>177</v>
      </c>
      <c r="AV23">
        <f t="shared" si="47"/>
        <v>206</v>
      </c>
      <c r="AW23">
        <f t="shared" si="48"/>
        <v>28</v>
      </c>
      <c r="AX23" t="str">
        <f t="shared" si="49"/>
        <v>9.80 (BlackBerry; Opera Mini</v>
      </c>
      <c r="AY23">
        <f t="shared" si="50"/>
        <v>206</v>
      </c>
      <c r="AZ23">
        <f t="shared" si="51"/>
        <v>216</v>
      </c>
      <c r="BA23">
        <f t="shared" si="52"/>
        <v>9</v>
      </c>
      <c r="BB23" t="str">
        <f t="shared" si="53"/>
        <v>8.0.35189</v>
      </c>
      <c r="BC23">
        <f t="shared" si="54"/>
        <v>216</v>
      </c>
      <c r="BD23">
        <f t="shared" si="55"/>
        <v>239</v>
      </c>
      <c r="BE23">
        <f t="shared" si="56"/>
        <v>22</v>
      </c>
      <c r="BF23" t="str">
        <f t="shared" si="57"/>
        <v>35.4053; U; en) Presto</v>
      </c>
      <c r="BG23">
        <f t="shared" si="58"/>
        <v>239</v>
      </c>
      <c r="BH23">
        <f t="shared" si="59"/>
        <v>255</v>
      </c>
      <c r="BI23">
        <f t="shared" si="60"/>
        <v>15</v>
      </c>
      <c r="BJ23" t="str">
        <f t="shared" si="61"/>
        <v>2.8.119 Version</v>
      </c>
      <c r="BK23">
        <f t="shared" si="62"/>
        <v>255</v>
      </c>
      <c r="BL23" t="e">
        <f t="shared" si="3"/>
        <v>#VALUE!</v>
      </c>
      <c r="BM23" t="e">
        <f t="shared" si="63"/>
        <v>#VALUE!</v>
      </c>
      <c r="BN23" t="e">
        <f t="shared" si="64"/>
        <v>#VALUE!</v>
      </c>
      <c r="BO23" t="e">
        <f t="shared" si="65"/>
        <v>#VALUE!</v>
      </c>
      <c r="BP23" t="e">
        <f t="shared" si="66"/>
        <v>#VALUE!</v>
      </c>
      <c r="BQ23" t="e">
        <f t="shared" si="67"/>
        <v>#VALUE!</v>
      </c>
      <c r="BR23" t="e">
        <f t="shared" si="68"/>
        <v>#VALUE!</v>
      </c>
      <c r="BS23" t="e">
        <f t="shared" si="69"/>
        <v>#VALUE!</v>
      </c>
      <c r="BT23" t="e">
        <f t="shared" si="70"/>
        <v>#VALUE!</v>
      </c>
      <c r="BU23" t="e">
        <f t="shared" si="71"/>
        <v>#VALUE!</v>
      </c>
      <c r="BV23" t="e">
        <f t="shared" si="72"/>
        <v>#VALUE!</v>
      </c>
      <c r="BW23" t="e">
        <f t="shared" si="73"/>
        <v>#VALUE!</v>
      </c>
      <c r="BX23" t="e">
        <f t="shared" si="74"/>
        <v>#VALUE!</v>
      </c>
      <c r="BY23" t="e">
        <f t="shared" si="75"/>
        <v>#VALUE!</v>
      </c>
      <c r="BZ23" t="e">
        <f t="shared" si="76"/>
        <v>#VALUE!</v>
      </c>
    </row>
    <row r="24" spans="1:78" x14ac:dyDescent="0.25">
      <c r="A24" t="s">
        <v>2369</v>
      </c>
      <c r="B24" s="21">
        <f t="shared" si="4"/>
        <v>15</v>
      </c>
      <c r="C24" t="str">
        <f t="shared" si="5"/>
        <v xml:space="preserve">82.145.220.137 </v>
      </c>
      <c r="D24" s="21">
        <f t="shared" si="6"/>
        <v>16</v>
      </c>
      <c r="E24" s="21">
        <f t="shared" si="7"/>
        <v>21</v>
      </c>
      <c r="F24" t="str">
        <f t="shared" si="8"/>
        <v>31/Aug/2014</v>
      </c>
      <c r="G24" s="17">
        <f t="shared" si="9"/>
        <v>33</v>
      </c>
      <c r="H24" t="str">
        <f t="shared" si="10"/>
        <v>05:02:22 -0700</v>
      </c>
      <c r="I24" s="17">
        <f t="shared" si="11"/>
        <v>50</v>
      </c>
      <c r="J24" t="str">
        <f t="shared" si="12"/>
        <v>GET</v>
      </c>
      <c r="K24">
        <f t="shared" si="13"/>
        <v>54</v>
      </c>
      <c r="L24">
        <f t="shared" si="14"/>
        <v>60</v>
      </c>
      <c r="M24">
        <f t="shared" si="15"/>
        <v>5</v>
      </c>
      <c r="N24" t="str">
        <f t="shared" si="16"/>
        <v>sites</v>
      </c>
      <c r="O24">
        <f t="shared" si="17"/>
        <v>60</v>
      </c>
      <c r="P24">
        <f t="shared" si="18"/>
        <v>68</v>
      </c>
      <c r="Q24">
        <f t="shared" si="19"/>
        <v>7</v>
      </c>
      <c r="R24" t="str">
        <f t="shared" si="20"/>
        <v>default</v>
      </c>
      <c r="S24">
        <f t="shared" si="21"/>
        <v>68</v>
      </c>
      <c r="T24">
        <f t="shared" si="22"/>
        <v>74</v>
      </c>
      <c r="U24">
        <f t="shared" si="23"/>
        <v>5</v>
      </c>
      <c r="V24" t="str">
        <f t="shared" si="24"/>
        <v>files</v>
      </c>
      <c r="W24">
        <f t="shared" si="25"/>
        <v>74</v>
      </c>
      <c r="X24">
        <f t="shared" si="26"/>
        <v>78</v>
      </c>
      <c r="Y24">
        <f t="shared" si="27"/>
        <v>3</v>
      </c>
      <c r="Z24" t="str">
        <f t="shared" si="28"/>
        <v>css</v>
      </c>
      <c r="AA24">
        <f t="shared" si="29"/>
        <v>78</v>
      </c>
      <c r="AB24">
        <f t="shared" si="0"/>
        <v>135</v>
      </c>
      <c r="AC24">
        <f t="shared" si="30"/>
        <v>56</v>
      </c>
      <c r="AD24" t="str">
        <f t="shared" si="31"/>
        <v>css__7e_jkzJUuScgQGQ5PgQQY-Kx9cb3-p7TLaJ-V7cJBU.css HTTP</v>
      </c>
      <c r="AE24">
        <f t="shared" si="32"/>
        <v>135</v>
      </c>
      <c r="AF24">
        <f t="shared" si="33"/>
        <v>156</v>
      </c>
      <c r="AG24">
        <f t="shared" si="34"/>
        <v>20</v>
      </c>
      <c r="AH24" t="str">
        <f t="shared" si="35"/>
        <v>1.1" 200 2007 "http:</v>
      </c>
      <c r="AI24">
        <f t="shared" si="36"/>
        <v>156</v>
      </c>
      <c r="AJ24">
        <f t="shared" si="37"/>
        <v>157</v>
      </c>
      <c r="AK24">
        <f t="shared" si="38"/>
        <v>0</v>
      </c>
      <c r="AL24" t="str">
        <f t="shared" si="39"/>
        <v/>
      </c>
      <c r="AM24">
        <f t="shared" si="40"/>
        <v>157</v>
      </c>
      <c r="AN24">
        <f t="shared" si="41"/>
        <v>167</v>
      </c>
      <c r="AO24">
        <f t="shared" si="42"/>
        <v>9</v>
      </c>
      <c r="AP24" t="str">
        <f t="shared" si="43"/>
        <v>ui.edu.ng</v>
      </c>
      <c r="AQ24">
        <f t="shared" si="44"/>
        <v>167</v>
      </c>
      <c r="AR24">
        <f t="shared" si="45"/>
        <v>176</v>
      </c>
      <c r="AS24">
        <f t="shared" si="1"/>
        <v>8</v>
      </c>
      <c r="AT24" t="str">
        <f t="shared" si="2"/>
        <v>" "Opera</v>
      </c>
      <c r="AU24">
        <f t="shared" si="46"/>
        <v>176</v>
      </c>
      <c r="AV24">
        <f t="shared" si="47"/>
        <v>205</v>
      </c>
      <c r="AW24">
        <f t="shared" si="48"/>
        <v>28</v>
      </c>
      <c r="AX24" t="str">
        <f t="shared" si="49"/>
        <v>9.80 (BlackBerry; Opera Mini</v>
      </c>
      <c r="AY24">
        <f t="shared" si="50"/>
        <v>205</v>
      </c>
      <c r="AZ24">
        <f t="shared" si="51"/>
        <v>215</v>
      </c>
      <c r="BA24">
        <f t="shared" si="52"/>
        <v>9</v>
      </c>
      <c r="BB24" t="str">
        <f t="shared" si="53"/>
        <v>8.0.35189</v>
      </c>
      <c r="BC24">
        <f t="shared" si="54"/>
        <v>215</v>
      </c>
      <c r="BD24">
        <f t="shared" si="55"/>
        <v>238</v>
      </c>
      <c r="BE24">
        <f t="shared" si="56"/>
        <v>22</v>
      </c>
      <c r="BF24" t="str">
        <f t="shared" si="57"/>
        <v>35.4053; U; en) Presto</v>
      </c>
      <c r="BG24">
        <f t="shared" si="58"/>
        <v>238</v>
      </c>
      <c r="BH24">
        <f t="shared" si="59"/>
        <v>254</v>
      </c>
      <c r="BI24">
        <f t="shared" si="60"/>
        <v>15</v>
      </c>
      <c r="BJ24" t="str">
        <f t="shared" si="61"/>
        <v>2.8.119 Version</v>
      </c>
      <c r="BK24">
        <f t="shared" si="62"/>
        <v>254</v>
      </c>
      <c r="BL24" t="e">
        <f t="shared" si="3"/>
        <v>#VALUE!</v>
      </c>
      <c r="BM24" t="e">
        <f t="shared" si="63"/>
        <v>#VALUE!</v>
      </c>
      <c r="BN24" t="e">
        <f t="shared" si="64"/>
        <v>#VALUE!</v>
      </c>
      <c r="BO24" t="e">
        <f t="shared" si="65"/>
        <v>#VALUE!</v>
      </c>
      <c r="BP24" t="e">
        <f t="shared" si="66"/>
        <v>#VALUE!</v>
      </c>
      <c r="BQ24" t="e">
        <f t="shared" si="67"/>
        <v>#VALUE!</v>
      </c>
      <c r="BR24" t="e">
        <f t="shared" si="68"/>
        <v>#VALUE!</v>
      </c>
      <c r="BS24" t="e">
        <f t="shared" si="69"/>
        <v>#VALUE!</v>
      </c>
      <c r="BT24" t="e">
        <f t="shared" si="70"/>
        <v>#VALUE!</v>
      </c>
      <c r="BU24" t="e">
        <f t="shared" si="71"/>
        <v>#VALUE!</v>
      </c>
      <c r="BV24" t="e">
        <f t="shared" si="72"/>
        <v>#VALUE!</v>
      </c>
      <c r="BW24" t="e">
        <f t="shared" si="73"/>
        <v>#VALUE!</v>
      </c>
      <c r="BX24" t="e">
        <f t="shared" si="74"/>
        <v>#VALUE!</v>
      </c>
      <c r="BY24" t="e">
        <f t="shared" si="75"/>
        <v>#VALUE!</v>
      </c>
      <c r="BZ24" t="e">
        <f t="shared" si="76"/>
        <v>#VALUE!</v>
      </c>
    </row>
    <row r="25" spans="1:78" x14ac:dyDescent="0.25">
      <c r="A25" t="s">
        <v>2370</v>
      </c>
      <c r="B25" s="21">
        <f t="shared" si="4"/>
        <v>15</v>
      </c>
      <c r="C25" t="str">
        <f t="shared" si="5"/>
        <v xml:space="preserve">82.145.220.137 </v>
      </c>
      <c r="D25" s="21">
        <f t="shared" si="6"/>
        <v>16</v>
      </c>
      <c r="E25" s="21">
        <f t="shared" si="7"/>
        <v>21</v>
      </c>
      <c r="F25" t="str">
        <f t="shared" si="8"/>
        <v>31/Aug/2014</v>
      </c>
      <c r="G25" s="17">
        <f t="shared" si="9"/>
        <v>33</v>
      </c>
      <c r="H25" t="str">
        <f t="shared" si="10"/>
        <v>05:02:22 -0700</v>
      </c>
      <c r="I25" s="17">
        <f t="shared" si="11"/>
        <v>50</v>
      </c>
      <c r="J25" t="str">
        <f t="shared" si="12"/>
        <v>GET</v>
      </c>
      <c r="K25">
        <f t="shared" si="13"/>
        <v>54</v>
      </c>
      <c r="L25">
        <f t="shared" si="14"/>
        <v>60</v>
      </c>
      <c r="M25">
        <f t="shared" si="15"/>
        <v>5</v>
      </c>
      <c r="N25" t="str">
        <f t="shared" si="16"/>
        <v>sites</v>
      </c>
      <c r="O25">
        <f t="shared" si="17"/>
        <v>60</v>
      </c>
      <c r="P25">
        <f t="shared" si="18"/>
        <v>68</v>
      </c>
      <c r="Q25">
        <f t="shared" si="19"/>
        <v>7</v>
      </c>
      <c r="R25" t="str">
        <f t="shared" si="20"/>
        <v>default</v>
      </c>
      <c r="S25">
        <f t="shared" si="21"/>
        <v>68</v>
      </c>
      <c r="T25">
        <f t="shared" si="22"/>
        <v>74</v>
      </c>
      <c r="U25">
        <f t="shared" si="23"/>
        <v>5</v>
      </c>
      <c r="V25" t="str">
        <f t="shared" si="24"/>
        <v>files</v>
      </c>
      <c r="W25">
        <f t="shared" si="25"/>
        <v>74</v>
      </c>
      <c r="X25">
        <f t="shared" si="26"/>
        <v>78</v>
      </c>
      <c r="Y25">
        <f t="shared" si="27"/>
        <v>3</v>
      </c>
      <c r="Z25" t="str">
        <f t="shared" si="28"/>
        <v>css</v>
      </c>
      <c r="AA25">
        <f t="shared" si="29"/>
        <v>78</v>
      </c>
      <c r="AB25">
        <f t="shared" si="0"/>
        <v>135</v>
      </c>
      <c r="AC25">
        <f t="shared" si="30"/>
        <v>56</v>
      </c>
      <c r="AD25" t="str">
        <f t="shared" si="31"/>
        <v>css_eqL1Qyg9hZf2scjCRnWfYVzhBpJOVTNCQUOWKUx14BE.css HTTP</v>
      </c>
      <c r="AE25">
        <f t="shared" si="32"/>
        <v>135</v>
      </c>
      <c r="AF25">
        <f t="shared" si="33"/>
        <v>156</v>
      </c>
      <c r="AG25">
        <f t="shared" si="34"/>
        <v>20</v>
      </c>
      <c r="AH25" t="str">
        <f t="shared" si="35"/>
        <v>1.1" 200 1711 "http:</v>
      </c>
      <c r="AI25">
        <f t="shared" si="36"/>
        <v>156</v>
      </c>
      <c r="AJ25">
        <f t="shared" si="37"/>
        <v>157</v>
      </c>
      <c r="AK25">
        <f t="shared" si="38"/>
        <v>0</v>
      </c>
      <c r="AL25" t="str">
        <f t="shared" si="39"/>
        <v/>
      </c>
      <c r="AM25">
        <f t="shared" si="40"/>
        <v>157</v>
      </c>
      <c r="AN25">
        <f t="shared" si="41"/>
        <v>167</v>
      </c>
      <c r="AO25">
        <f t="shared" si="42"/>
        <v>9</v>
      </c>
      <c r="AP25" t="str">
        <f t="shared" si="43"/>
        <v>ui.edu.ng</v>
      </c>
      <c r="AQ25">
        <f t="shared" si="44"/>
        <v>167</v>
      </c>
      <c r="AR25">
        <f t="shared" si="45"/>
        <v>176</v>
      </c>
      <c r="AS25">
        <f t="shared" si="1"/>
        <v>8</v>
      </c>
      <c r="AT25" t="str">
        <f t="shared" si="2"/>
        <v>" "Opera</v>
      </c>
      <c r="AU25">
        <f t="shared" si="46"/>
        <v>176</v>
      </c>
      <c r="AV25">
        <f t="shared" si="47"/>
        <v>205</v>
      </c>
      <c r="AW25">
        <f t="shared" si="48"/>
        <v>28</v>
      </c>
      <c r="AX25" t="str">
        <f t="shared" si="49"/>
        <v>9.80 (BlackBerry; Opera Mini</v>
      </c>
      <c r="AY25">
        <f t="shared" si="50"/>
        <v>205</v>
      </c>
      <c r="AZ25">
        <f t="shared" si="51"/>
        <v>215</v>
      </c>
      <c r="BA25">
        <f t="shared" si="52"/>
        <v>9</v>
      </c>
      <c r="BB25" t="str">
        <f t="shared" si="53"/>
        <v>8.0.35189</v>
      </c>
      <c r="BC25">
        <f t="shared" si="54"/>
        <v>215</v>
      </c>
      <c r="BD25">
        <f t="shared" si="55"/>
        <v>238</v>
      </c>
      <c r="BE25">
        <f t="shared" si="56"/>
        <v>22</v>
      </c>
      <c r="BF25" t="str">
        <f t="shared" si="57"/>
        <v>35.4053; U; en) Presto</v>
      </c>
      <c r="BG25">
        <f t="shared" si="58"/>
        <v>238</v>
      </c>
      <c r="BH25">
        <f t="shared" si="59"/>
        <v>254</v>
      </c>
      <c r="BI25">
        <f t="shared" si="60"/>
        <v>15</v>
      </c>
      <c r="BJ25" t="str">
        <f t="shared" si="61"/>
        <v>2.8.119 Version</v>
      </c>
      <c r="BK25">
        <f t="shared" si="62"/>
        <v>254</v>
      </c>
      <c r="BL25" t="e">
        <f t="shared" si="3"/>
        <v>#VALUE!</v>
      </c>
      <c r="BM25" t="e">
        <f t="shared" si="63"/>
        <v>#VALUE!</v>
      </c>
      <c r="BN25" t="e">
        <f t="shared" si="64"/>
        <v>#VALUE!</v>
      </c>
      <c r="BO25" t="e">
        <f t="shared" si="65"/>
        <v>#VALUE!</v>
      </c>
      <c r="BP25" t="e">
        <f t="shared" si="66"/>
        <v>#VALUE!</v>
      </c>
      <c r="BQ25" t="e">
        <f t="shared" si="67"/>
        <v>#VALUE!</v>
      </c>
      <c r="BR25" t="e">
        <f t="shared" si="68"/>
        <v>#VALUE!</v>
      </c>
      <c r="BS25" t="e">
        <f t="shared" si="69"/>
        <v>#VALUE!</v>
      </c>
      <c r="BT25" t="e">
        <f t="shared" si="70"/>
        <v>#VALUE!</v>
      </c>
      <c r="BU25" t="e">
        <f t="shared" si="71"/>
        <v>#VALUE!</v>
      </c>
      <c r="BV25" t="e">
        <f t="shared" si="72"/>
        <v>#VALUE!</v>
      </c>
      <c r="BW25" t="e">
        <f t="shared" si="73"/>
        <v>#VALUE!</v>
      </c>
      <c r="BX25" t="e">
        <f t="shared" si="74"/>
        <v>#VALUE!</v>
      </c>
      <c r="BY25" t="e">
        <f t="shared" si="75"/>
        <v>#VALUE!</v>
      </c>
      <c r="BZ25" t="e">
        <f t="shared" si="76"/>
        <v>#VALUE!</v>
      </c>
    </row>
    <row r="26" spans="1:78" x14ac:dyDescent="0.25">
      <c r="A26" t="s">
        <v>2371</v>
      </c>
      <c r="B26" s="21">
        <f t="shared" si="4"/>
        <v>14</v>
      </c>
      <c r="C26" t="str">
        <f t="shared" si="5"/>
        <v xml:space="preserve">41.206.11.183 </v>
      </c>
      <c r="D26" s="21">
        <f t="shared" si="6"/>
        <v>15</v>
      </c>
      <c r="E26" s="21">
        <f t="shared" si="7"/>
        <v>20</v>
      </c>
      <c r="F26" t="str">
        <f t="shared" si="8"/>
        <v>31/Aug/2014</v>
      </c>
      <c r="G26" s="17">
        <f t="shared" si="9"/>
        <v>32</v>
      </c>
      <c r="H26" t="str">
        <f t="shared" si="10"/>
        <v>05:02:22 -0700</v>
      </c>
      <c r="I26" s="17">
        <f t="shared" si="11"/>
        <v>49</v>
      </c>
      <c r="J26" t="str">
        <f t="shared" si="12"/>
        <v>GET</v>
      </c>
      <c r="K26">
        <f t="shared" si="13"/>
        <v>53</v>
      </c>
      <c r="L26">
        <f t="shared" si="14"/>
        <v>59</v>
      </c>
      <c r="M26">
        <f t="shared" si="15"/>
        <v>5</v>
      </c>
      <c r="N26" t="str">
        <f t="shared" si="16"/>
        <v xml:space="preserve"> HTTP</v>
      </c>
      <c r="O26">
        <f t="shared" si="17"/>
        <v>59</v>
      </c>
      <c r="P26">
        <f t="shared" si="18"/>
        <v>81</v>
      </c>
      <c r="Q26">
        <f t="shared" si="19"/>
        <v>21</v>
      </c>
      <c r="R26" t="str">
        <f t="shared" si="20"/>
        <v>1.1" 200 12338 "http:</v>
      </c>
      <c r="S26">
        <f t="shared" si="21"/>
        <v>81</v>
      </c>
      <c r="T26">
        <f t="shared" si="22"/>
        <v>82</v>
      </c>
      <c r="U26">
        <f t="shared" si="23"/>
        <v>0</v>
      </c>
      <c r="V26" t="str">
        <f t="shared" si="24"/>
        <v/>
      </c>
      <c r="W26">
        <f t="shared" si="25"/>
        <v>82</v>
      </c>
      <c r="X26">
        <f t="shared" si="26"/>
        <v>96</v>
      </c>
      <c r="Y26">
        <f t="shared" si="27"/>
        <v>13</v>
      </c>
      <c r="Z26" t="str">
        <f t="shared" si="28"/>
        <v>www.ui.edu.ng</v>
      </c>
      <c r="AA26">
        <f t="shared" si="29"/>
        <v>96</v>
      </c>
      <c r="AB26">
        <f t="shared" si="0"/>
        <v>107</v>
      </c>
      <c r="AC26">
        <f t="shared" si="30"/>
        <v>10</v>
      </c>
      <c r="AD26" t="str">
        <f t="shared" si="31"/>
        <v>" "Mozilla</v>
      </c>
      <c r="AE26">
        <f t="shared" si="32"/>
        <v>107</v>
      </c>
      <c r="AF26">
        <f t="shared" si="33"/>
        <v>153</v>
      </c>
      <c r="AG26">
        <f t="shared" si="34"/>
        <v>45</v>
      </c>
      <c r="AH26" t="str">
        <f t="shared" si="35"/>
        <v>5.0 (Linux; U; Android 4.1.1; en-us; L3 Build</v>
      </c>
      <c r="AI26">
        <f t="shared" si="36"/>
        <v>153</v>
      </c>
      <c r="AJ26">
        <f t="shared" si="37"/>
        <v>174</v>
      </c>
      <c r="AK26">
        <f t="shared" si="38"/>
        <v>20</v>
      </c>
      <c r="AL26" t="str">
        <f t="shared" si="39"/>
        <v>TECNOL3) AppleWebKit</v>
      </c>
      <c r="AM26">
        <f t="shared" si="40"/>
        <v>174</v>
      </c>
      <c r="AN26">
        <f t="shared" si="41"/>
        <v>209</v>
      </c>
      <c r="AO26">
        <f t="shared" si="42"/>
        <v>34</v>
      </c>
      <c r="AP26" t="str">
        <f t="shared" si="43"/>
        <v>534.30 (KHTML, like Gecko) Version</v>
      </c>
      <c r="AQ26">
        <f t="shared" si="44"/>
        <v>209</v>
      </c>
      <c r="AR26">
        <f t="shared" si="45"/>
        <v>227</v>
      </c>
      <c r="AS26">
        <f t="shared" si="1"/>
        <v>17</v>
      </c>
      <c r="AT26" t="str">
        <f t="shared" si="2"/>
        <v>4.0 Mobile Safari</v>
      </c>
      <c r="AU26">
        <f t="shared" si="46"/>
        <v>227</v>
      </c>
      <c r="AV26" t="e">
        <f t="shared" si="47"/>
        <v>#VALUE!</v>
      </c>
      <c r="AW26" t="e">
        <f t="shared" si="48"/>
        <v>#VALUE!</v>
      </c>
      <c r="AX26" t="e">
        <f t="shared" si="49"/>
        <v>#VALUE!</v>
      </c>
      <c r="AY26" t="e">
        <f t="shared" si="50"/>
        <v>#VALUE!</v>
      </c>
      <c r="AZ26" t="e">
        <f t="shared" si="51"/>
        <v>#VALUE!</v>
      </c>
      <c r="BA26" t="e">
        <f t="shared" si="52"/>
        <v>#VALUE!</v>
      </c>
      <c r="BB26" t="e">
        <f t="shared" si="53"/>
        <v>#VALUE!</v>
      </c>
      <c r="BC26" t="e">
        <f t="shared" si="54"/>
        <v>#VALUE!</v>
      </c>
      <c r="BD26" t="e">
        <f t="shared" si="55"/>
        <v>#VALUE!</v>
      </c>
      <c r="BE26" t="e">
        <f t="shared" si="56"/>
        <v>#VALUE!</v>
      </c>
      <c r="BF26" t="e">
        <f t="shared" si="57"/>
        <v>#VALUE!</v>
      </c>
      <c r="BG26" t="e">
        <f t="shared" si="58"/>
        <v>#VALUE!</v>
      </c>
      <c r="BH26" t="e">
        <f t="shared" si="59"/>
        <v>#VALUE!</v>
      </c>
      <c r="BI26" t="e">
        <f t="shared" si="60"/>
        <v>#VALUE!</v>
      </c>
      <c r="BJ26" t="e">
        <f t="shared" si="61"/>
        <v>#VALUE!</v>
      </c>
      <c r="BK26" t="e">
        <f t="shared" si="62"/>
        <v>#VALUE!</v>
      </c>
      <c r="BL26" t="e">
        <f t="shared" si="3"/>
        <v>#VALUE!</v>
      </c>
      <c r="BM26" t="e">
        <f t="shared" si="63"/>
        <v>#VALUE!</v>
      </c>
      <c r="BN26" t="e">
        <f t="shared" si="64"/>
        <v>#VALUE!</v>
      </c>
      <c r="BO26" t="e">
        <f t="shared" si="65"/>
        <v>#VALUE!</v>
      </c>
      <c r="BP26" t="e">
        <f t="shared" si="66"/>
        <v>#VALUE!</v>
      </c>
      <c r="BQ26" t="e">
        <f t="shared" si="67"/>
        <v>#VALUE!</v>
      </c>
      <c r="BR26" t="e">
        <f t="shared" si="68"/>
        <v>#VALUE!</v>
      </c>
      <c r="BS26" t="e">
        <f t="shared" si="69"/>
        <v>#VALUE!</v>
      </c>
      <c r="BT26" t="e">
        <f t="shared" si="70"/>
        <v>#VALUE!</v>
      </c>
      <c r="BU26" t="e">
        <f t="shared" si="71"/>
        <v>#VALUE!</v>
      </c>
      <c r="BV26" t="e">
        <f t="shared" si="72"/>
        <v>#VALUE!</v>
      </c>
      <c r="BW26" t="e">
        <f t="shared" si="73"/>
        <v>#VALUE!</v>
      </c>
      <c r="BX26" t="e">
        <f t="shared" si="74"/>
        <v>#VALUE!</v>
      </c>
      <c r="BY26" t="e">
        <f t="shared" si="75"/>
        <v>#VALUE!</v>
      </c>
      <c r="BZ26" t="e">
        <f t="shared" si="76"/>
        <v>#VALUE!</v>
      </c>
    </row>
    <row r="27" spans="1:78" x14ac:dyDescent="0.25">
      <c r="A27" t="s">
        <v>2372</v>
      </c>
      <c r="B27" s="21">
        <f t="shared" si="4"/>
        <v>15</v>
      </c>
      <c r="C27" t="str">
        <f t="shared" si="5"/>
        <v xml:space="preserve">82.145.220.137 </v>
      </c>
      <c r="D27" s="21">
        <f t="shared" si="6"/>
        <v>16</v>
      </c>
      <c r="E27" s="21">
        <f t="shared" si="7"/>
        <v>21</v>
      </c>
      <c r="F27" t="str">
        <f t="shared" si="8"/>
        <v>31/Aug/2014</v>
      </c>
      <c r="G27" s="17">
        <f t="shared" si="9"/>
        <v>33</v>
      </c>
      <c r="H27" t="str">
        <f t="shared" si="10"/>
        <v>05:02:22 -0700</v>
      </c>
      <c r="I27" s="17">
        <f t="shared" si="11"/>
        <v>50</v>
      </c>
      <c r="J27" t="str">
        <f t="shared" si="12"/>
        <v>GET</v>
      </c>
      <c r="K27">
        <f t="shared" si="13"/>
        <v>54</v>
      </c>
      <c r="L27">
        <f t="shared" si="14"/>
        <v>60</v>
      </c>
      <c r="M27">
        <f t="shared" si="15"/>
        <v>5</v>
      </c>
      <c r="N27" t="str">
        <f t="shared" si="16"/>
        <v>sites</v>
      </c>
      <c r="O27">
        <f t="shared" si="17"/>
        <v>60</v>
      </c>
      <c r="P27">
        <f t="shared" si="18"/>
        <v>68</v>
      </c>
      <c r="Q27">
        <f t="shared" si="19"/>
        <v>7</v>
      </c>
      <c r="R27" t="str">
        <f t="shared" si="20"/>
        <v>default</v>
      </c>
      <c r="S27">
        <f t="shared" si="21"/>
        <v>68</v>
      </c>
      <c r="T27">
        <f t="shared" si="22"/>
        <v>74</v>
      </c>
      <c r="U27">
        <f t="shared" si="23"/>
        <v>5</v>
      </c>
      <c r="V27" t="str">
        <f t="shared" si="24"/>
        <v>files</v>
      </c>
      <c r="W27">
        <f t="shared" si="25"/>
        <v>74</v>
      </c>
      <c r="X27">
        <f t="shared" si="26"/>
        <v>77</v>
      </c>
      <c r="Y27">
        <f t="shared" si="27"/>
        <v>2</v>
      </c>
      <c r="Z27" t="str">
        <f t="shared" si="28"/>
        <v>js</v>
      </c>
      <c r="AA27">
        <f t="shared" si="29"/>
        <v>77</v>
      </c>
      <c r="AB27">
        <f t="shared" si="0"/>
        <v>132</v>
      </c>
      <c r="AC27">
        <f t="shared" si="30"/>
        <v>54</v>
      </c>
      <c r="AD27" t="str">
        <f t="shared" si="31"/>
        <v>js_oCVMDTeSNt-_QxknevWyf6yO5OzmME3AhRz3ggZgNtg.js HTTP</v>
      </c>
      <c r="AE27">
        <f t="shared" si="32"/>
        <v>132</v>
      </c>
      <c r="AF27">
        <f t="shared" si="33"/>
        <v>154</v>
      </c>
      <c r="AG27">
        <f t="shared" si="34"/>
        <v>21</v>
      </c>
      <c r="AH27" t="str">
        <f t="shared" si="35"/>
        <v>1.1" 200 38474 "http:</v>
      </c>
      <c r="AI27">
        <f t="shared" si="36"/>
        <v>154</v>
      </c>
      <c r="AJ27">
        <f t="shared" si="37"/>
        <v>155</v>
      </c>
      <c r="AK27">
        <f t="shared" si="38"/>
        <v>0</v>
      </c>
      <c r="AL27" t="str">
        <f t="shared" si="39"/>
        <v/>
      </c>
      <c r="AM27">
        <f t="shared" si="40"/>
        <v>155</v>
      </c>
      <c r="AN27">
        <f t="shared" si="41"/>
        <v>165</v>
      </c>
      <c r="AO27">
        <f t="shared" si="42"/>
        <v>9</v>
      </c>
      <c r="AP27" t="str">
        <f t="shared" si="43"/>
        <v>ui.edu.ng</v>
      </c>
      <c r="AQ27">
        <f t="shared" si="44"/>
        <v>165</v>
      </c>
      <c r="AR27">
        <f t="shared" si="45"/>
        <v>174</v>
      </c>
      <c r="AS27">
        <f t="shared" si="1"/>
        <v>8</v>
      </c>
      <c r="AT27" t="str">
        <f t="shared" si="2"/>
        <v>" "Opera</v>
      </c>
      <c r="AU27">
        <f t="shared" si="46"/>
        <v>174</v>
      </c>
      <c r="AV27">
        <f t="shared" si="47"/>
        <v>203</v>
      </c>
      <c r="AW27">
        <f t="shared" si="48"/>
        <v>28</v>
      </c>
      <c r="AX27" t="str">
        <f t="shared" si="49"/>
        <v>9.80 (BlackBerry; Opera Mini</v>
      </c>
      <c r="AY27">
        <f t="shared" si="50"/>
        <v>203</v>
      </c>
      <c r="AZ27">
        <f t="shared" si="51"/>
        <v>213</v>
      </c>
      <c r="BA27">
        <f t="shared" si="52"/>
        <v>9</v>
      </c>
      <c r="BB27" t="str">
        <f t="shared" si="53"/>
        <v>8.0.35189</v>
      </c>
      <c r="BC27">
        <f t="shared" si="54"/>
        <v>213</v>
      </c>
      <c r="BD27">
        <f t="shared" si="55"/>
        <v>236</v>
      </c>
      <c r="BE27">
        <f t="shared" si="56"/>
        <v>22</v>
      </c>
      <c r="BF27" t="str">
        <f t="shared" si="57"/>
        <v>35.4053; U; en) Presto</v>
      </c>
      <c r="BG27">
        <f t="shared" si="58"/>
        <v>236</v>
      </c>
      <c r="BH27">
        <f t="shared" si="59"/>
        <v>252</v>
      </c>
      <c r="BI27">
        <f t="shared" si="60"/>
        <v>15</v>
      </c>
      <c r="BJ27" t="str">
        <f t="shared" si="61"/>
        <v>2.8.119 Version</v>
      </c>
      <c r="BK27">
        <f t="shared" si="62"/>
        <v>252</v>
      </c>
      <c r="BL27" t="e">
        <f t="shared" si="3"/>
        <v>#VALUE!</v>
      </c>
      <c r="BM27" t="e">
        <f t="shared" si="63"/>
        <v>#VALUE!</v>
      </c>
      <c r="BN27" t="e">
        <f t="shared" si="64"/>
        <v>#VALUE!</v>
      </c>
      <c r="BO27" t="e">
        <f t="shared" si="65"/>
        <v>#VALUE!</v>
      </c>
      <c r="BP27" t="e">
        <f t="shared" si="66"/>
        <v>#VALUE!</v>
      </c>
      <c r="BQ27" t="e">
        <f t="shared" si="67"/>
        <v>#VALUE!</v>
      </c>
      <c r="BR27" t="e">
        <f t="shared" si="68"/>
        <v>#VALUE!</v>
      </c>
      <c r="BS27" t="e">
        <f t="shared" si="69"/>
        <v>#VALUE!</v>
      </c>
      <c r="BT27" t="e">
        <f t="shared" si="70"/>
        <v>#VALUE!</v>
      </c>
      <c r="BU27" t="e">
        <f t="shared" si="71"/>
        <v>#VALUE!</v>
      </c>
      <c r="BV27" t="e">
        <f t="shared" si="72"/>
        <v>#VALUE!</v>
      </c>
      <c r="BW27" t="e">
        <f t="shared" si="73"/>
        <v>#VALUE!</v>
      </c>
      <c r="BX27" t="e">
        <f t="shared" si="74"/>
        <v>#VALUE!</v>
      </c>
      <c r="BY27" t="e">
        <f t="shared" si="75"/>
        <v>#VALUE!</v>
      </c>
      <c r="BZ27" t="e">
        <f t="shared" si="76"/>
        <v>#VALUE!</v>
      </c>
    </row>
    <row r="28" spans="1:78" x14ac:dyDescent="0.25">
      <c r="A28" t="s">
        <v>2373</v>
      </c>
      <c r="B28" s="21">
        <f t="shared" si="4"/>
        <v>14</v>
      </c>
      <c r="C28" t="str">
        <f t="shared" si="5"/>
        <v xml:space="preserve">79.99.197.217 </v>
      </c>
      <c r="D28" s="21">
        <f t="shared" si="6"/>
        <v>15</v>
      </c>
      <c r="E28" s="21">
        <f t="shared" si="7"/>
        <v>20</v>
      </c>
      <c r="F28" t="str">
        <f t="shared" si="8"/>
        <v>31/Aug/2014</v>
      </c>
      <c r="G28" s="17">
        <f t="shared" si="9"/>
        <v>32</v>
      </c>
      <c r="H28" t="str">
        <f t="shared" si="10"/>
        <v>05:02:23 -0700</v>
      </c>
      <c r="I28" s="17">
        <f t="shared" si="11"/>
        <v>49</v>
      </c>
      <c r="J28" t="str">
        <f t="shared" si="12"/>
        <v>GET</v>
      </c>
      <c r="K28">
        <f t="shared" si="13"/>
        <v>53</v>
      </c>
      <c r="L28">
        <f t="shared" si="14"/>
        <v>59</v>
      </c>
      <c r="M28">
        <f t="shared" si="15"/>
        <v>5</v>
      </c>
      <c r="N28" t="str">
        <f t="shared" si="16"/>
        <v>sites</v>
      </c>
      <c r="O28">
        <f t="shared" si="17"/>
        <v>59</v>
      </c>
      <c r="P28">
        <f t="shared" si="18"/>
        <v>63</v>
      </c>
      <c r="Q28">
        <f t="shared" si="19"/>
        <v>3</v>
      </c>
      <c r="R28" t="str">
        <f t="shared" si="20"/>
        <v>all</v>
      </c>
      <c r="S28">
        <f t="shared" si="21"/>
        <v>63</v>
      </c>
      <c r="T28">
        <f t="shared" si="22"/>
        <v>70</v>
      </c>
      <c r="U28">
        <f t="shared" si="23"/>
        <v>6</v>
      </c>
      <c r="V28" t="str">
        <f t="shared" si="24"/>
        <v>themes</v>
      </c>
      <c r="W28">
        <f t="shared" si="25"/>
        <v>70</v>
      </c>
      <c r="X28">
        <f t="shared" si="26"/>
        <v>81</v>
      </c>
      <c r="Y28">
        <f t="shared" si="27"/>
        <v>10</v>
      </c>
      <c r="Z28" t="str">
        <f t="shared" si="28"/>
        <v>simplecorp</v>
      </c>
      <c r="AA28">
        <f t="shared" si="29"/>
        <v>81</v>
      </c>
      <c r="AB28">
        <f t="shared" si="0"/>
        <v>88</v>
      </c>
      <c r="AC28">
        <f t="shared" si="30"/>
        <v>6</v>
      </c>
      <c r="AD28" t="str">
        <f t="shared" si="31"/>
        <v>images</v>
      </c>
      <c r="AE28">
        <f t="shared" si="32"/>
        <v>88</v>
      </c>
      <c r="AF28">
        <f t="shared" si="33"/>
        <v>94</v>
      </c>
      <c r="AG28">
        <f t="shared" si="34"/>
        <v>5</v>
      </c>
      <c r="AH28" t="str">
        <f t="shared" si="35"/>
        <v>icons</v>
      </c>
      <c r="AI28">
        <f t="shared" si="36"/>
        <v>94</v>
      </c>
      <c r="AJ28">
        <f t="shared" si="37"/>
        <v>107</v>
      </c>
      <c r="AK28">
        <f t="shared" si="38"/>
        <v>12</v>
      </c>
      <c r="AL28" t="str">
        <f t="shared" si="39"/>
        <v>rss.png HTTP</v>
      </c>
      <c r="AM28">
        <f t="shared" si="40"/>
        <v>107</v>
      </c>
      <c r="AN28">
        <f t="shared" si="41"/>
        <v>128</v>
      </c>
      <c r="AO28">
        <f t="shared" si="42"/>
        <v>20</v>
      </c>
      <c r="AP28" t="str">
        <f t="shared" si="43"/>
        <v>1.1" 200 3218 "http:</v>
      </c>
      <c r="AQ28">
        <f t="shared" si="44"/>
        <v>128</v>
      </c>
      <c r="AR28">
        <f t="shared" si="45"/>
        <v>129</v>
      </c>
      <c r="AS28">
        <f t="shared" si="1"/>
        <v>0</v>
      </c>
      <c r="AT28" t="str">
        <f t="shared" si="2"/>
        <v/>
      </c>
      <c r="AU28">
        <f t="shared" si="46"/>
        <v>129</v>
      </c>
      <c r="AV28">
        <f t="shared" si="47"/>
        <v>143</v>
      </c>
      <c r="AW28">
        <f t="shared" si="48"/>
        <v>13</v>
      </c>
      <c r="AX28" t="str">
        <f t="shared" si="49"/>
        <v>www.ui.edu.ng</v>
      </c>
      <c r="AY28">
        <f t="shared" si="50"/>
        <v>143</v>
      </c>
      <c r="AZ28">
        <f t="shared" si="51"/>
        <v>163</v>
      </c>
      <c r="BA28">
        <f t="shared" si="52"/>
        <v>19</v>
      </c>
      <c r="BB28" t="str">
        <f t="shared" si="53"/>
        <v>" "SAMSUNG-GT-E2222</v>
      </c>
      <c r="BC28">
        <f t="shared" si="54"/>
        <v>163</v>
      </c>
      <c r="BD28">
        <f t="shared" si="55"/>
        <v>183</v>
      </c>
      <c r="BE28">
        <f t="shared" si="56"/>
        <v>19</v>
      </c>
      <c r="BF28" t="str">
        <f t="shared" si="57"/>
        <v>E2222JVLJ1 NetFront</v>
      </c>
      <c r="BG28">
        <f t="shared" si="58"/>
        <v>183</v>
      </c>
      <c r="BH28">
        <f t="shared" si="59"/>
        <v>195</v>
      </c>
      <c r="BI28">
        <f t="shared" si="60"/>
        <v>11</v>
      </c>
      <c r="BJ28" t="str">
        <f t="shared" si="61"/>
        <v>4.1 Profile</v>
      </c>
      <c r="BK28">
        <f t="shared" si="62"/>
        <v>195</v>
      </c>
      <c r="BL28">
        <f t="shared" si="3"/>
        <v>218</v>
      </c>
      <c r="BM28">
        <f t="shared" si="63"/>
        <v>22</v>
      </c>
      <c r="BN28" t="str">
        <f t="shared" si="64"/>
        <v>MIDP-2.0 Configuration</v>
      </c>
      <c r="BO28">
        <f t="shared" si="65"/>
        <v>218</v>
      </c>
      <c r="BP28" t="e">
        <f t="shared" si="66"/>
        <v>#VALUE!</v>
      </c>
      <c r="BQ28" t="e">
        <f t="shared" si="67"/>
        <v>#VALUE!</v>
      </c>
      <c r="BR28" t="e">
        <f t="shared" si="68"/>
        <v>#VALUE!</v>
      </c>
      <c r="BS28" t="e">
        <f t="shared" si="69"/>
        <v>#VALUE!</v>
      </c>
      <c r="BT28" t="e">
        <f t="shared" si="70"/>
        <v>#VALUE!</v>
      </c>
      <c r="BU28" t="e">
        <f t="shared" si="71"/>
        <v>#VALUE!</v>
      </c>
      <c r="BV28" t="e">
        <f t="shared" si="72"/>
        <v>#VALUE!</v>
      </c>
      <c r="BW28" t="e">
        <f t="shared" si="73"/>
        <v>#VALUE!</v>
      </c>
      <c r="BX28" t="e">
        <f t="shared" si="74"/>
        <v>#VALUE!</v>
      </c>
      <c r="BY28" t="e">
        <f t="shared" si="75"/>
        <v>#VALUE!</v>
      </c>
      <c r="BZ28" t="e">
        <f t="shared" si="76"/>
        <v>#VALUE!</v>
      </c>
    </row>
    <row r="29" spans="1:78" x14ac:dyDescent="0.25">
      <c r="A29" t="s">
        <v>2374</v>
      </c>
      <c r="B29" s="21">
        <f t="shared" si="4"/>
        <v>15</v>
      </c>
      <c r="C29" t="str">
        <f t="shared" si="5"/>
        <v xml:space="preserve">82.145.220.137 </v>
      </c>
      <c r="D29" s="21">
        <f t="shared" si="6"/>
        <v>16</v>
      </c>
      <c r="E29" s="21">
        <f t="shared" si="7"/>
        <v>21</v>
      </c>
      <c r="F29" t="str">
        <f t="shared" si="8"/>
        <v>31/Aug/2014</v>
      </c>
      <c r="G29" s="17">
        <f t="shared" si="9"/>
        <v>33</v>
      </c>
      <c r="H29" t="str">
        <f t="shared" si="10"/>
        <v>05:02:22 -0700</v>
      </c>
      <c r="I29" s="17">
        <f t="shared" si="11"/>
        <v>50</v>
      </c>
      <c r="J29" t="str">
        <f t="shared" si="12"/>
        <v>GET</v>
      </c>
      <c r="K29">
        <f t="shared" si="13"/>
        <v>54</v>
      </c>
      <c r="L29">
        <f t="shared" si="14"/>
        <v>60</v>
      </c>
      <c r="M29">
        <f t="shared" si="15"/>
        <v>5</v>
      </c>
      <c r="N29" t="str">
        <f t="shared" si="16"/>
        <v>sites</v>
      </c>
      <c r="O29">
        <f t="shared" si="17"/>
        <v>60</v>
      </c>
      <c r="P29">
        <f t="shared" si="18"/>
        <v>68</v>
      </c>
      <c r="Q29">
        <f t="shared" si="19"/>
        <v>7</v>
      </c>
      <c r="R29" t="str">
        <f t="shared" si="20"/>
        <v>default</v>
      </c>
      <c r="S29">
        <f t="shared" si="21"/>
        <v>68</v>
      </c>
      <c r="T29">
        <f t="shared" si="22"/>
        <v>74</v>
      </c>
      <c r="U29">
        <f t="shared" si="23"/>
        <v>5</v>
      </c>
      <c r="V29" t="str">
        <f t="shared" si="24"/>
        <v>files</v>
      </c>
      <c r="W29">
        <f t="shared" si="25"/>
        <v>74</v>
      </c>
      <c r="X29">
        <f t="shared" si="26"/>
        <v>77</v>
      </c>
      <c r="Y29">
        <f t="shared" si="27"/>
        <v>2</v>
      </c>
      <c r="Z29" t="str">
        <f t="shared" si="28"/>
        <v>js</v>
      </c>
      <c r="AA29">
        <f t="shared" si="29"/>
        <v>77</v>
      </c>
      <c r="AB29">
        <f t="shared" si="0"/>
        <v>132</v>
      </c>
      <c r="AC29">
        <f t="shared" si="30"/>
        <v>54</v>
      </c>
      <c r="AD29" t="str">
        <f t="shared" si="31"/>
        <v>js_0ySgnuac9buAL3K9UecHjNZL5rX2JzEhaGFbTsI3ZDs.js HTTP</v>
      </c>
      <c r="AE29">
        <f t="shared" si="32"/>
        <v>132</v>
      </c>
      <c r="AF29">
        <f t="shared" si="33"/>
        <v>154</v>
      </c>
      <c r="AG29">
        <f t="shared" si="34"/>
        <v>21</v>
      </c>
      <c r="AH29" t="str">
        <f t="shared" si="35"/>
        <v>1.1" 200 26675 "http:</v>
      </c>
      <c r="AI29">
        <f t="shared" si="36"/>
        <v>154</v>
      </c>
      <c r="AJ29">
        <f t="shared" si="37"/>
        <v>155</v>
      </c>
      <c r="AK29">
        <f t="shared" si="38"/>
        <v>0</v>
      </c>
      <c r="AL29" t="str">
        <f t="shared" si="39"/>
        <v/>
      </c>
      <c r="AM29">
        <f t="shared" si="40"/>
        <v>155</v>
      </c>
      <c r="AN29">
        <f t="shared" si="41"/>
        <v>165</v>
      </c>
      <c r="AO29">
        <f t="shared" si="42"/>
        <v>9</v>
      </c>
      <c r="AP29" t="str">
        <f t="shared" si="43"/>
        <v>ui.edu.ng</v>
      </c>
      <c r="AQ29">
        <f t="shared" si="44"/>
        <v>165</v>
      </c>
      <c r="AR29">
        <f t="shared" si="45"/>
        <v>174</v>
      </c>
      <c r="AS29">
        <f t="shared" si="1"/>
        <v>8</v>
      </c>
      <c r="AT29" t="str">
        <f t="shared" si="2"/>
        <v>" "Opera</v>
      </c>
      <c r="AU29">
        <f t="shared" si="46"/>
        <v>174</v>
      </c>
      <c r="AV29">
        <f t="shared" si="47"/>
        <v>203</v>
      </c>
      <c r="AW29">
        <f t="shared" si="48"/>
        <v>28</v>
      </c>
      <c r="AX29" t="str">
        <f t="shared" si="49"/>
        <v>9.80 (BlackBerry; Opera Mini</v>
      </c>
      <c r="AY29">
        <f t="shared" si="50"/>
        <v>203</v>
      </c>
      <c r="AZ29">
        <f t="shared" si="51"/>
        <v>213</v>
      </c>
      <c r="BA29">
        <f t="shared" si="52"/>
        <v>9</v>
      </c>
      <c r="BB29" t="str">
        <f t="shared" si="53"/>
        <v>8.0.35189</v>
      </c>
      <c r="BC29">
        <f t="shared" si="54"/>
        <v>213</v>
      </c>
      <c r="BD29">
        <f t="shared" si="55"/>
        <v>236</v>
      </c>
      <c r="BE29">
        <f t="shared" si="56"/>
        <v>22</v>
      </c>
      <c r="BF29" t="str">
        <f t="shared" si="57"/>
        <v>35.4053; U; en) Presto</v>
      </c>
      <c r="BG29">
        <f t="shared" si="58"/>
        <v>236</v>
      </c>
      <c r="BH29">
        <f t="shared" si="59"/>
        <v>252</v>
      </c>
      <c r="BI29">
        <f t="shared" si="60"/>
        <v>15</v>
      </c>
      <c r="BJ29" t="str">
        <f t="shared" si="61"/>
        <v>2.8.119 Version</v>
      </c>
      <c r="BK29">
        <f t="shared" si="62"/>
        <v>252</v>
      </c>
      <c r="BL29" t="e">
        <f t="shared" si="3"/>
        <v>#VALUE!</v>
      </c>
      <c r="BM29" t="e">
        <f t="shared" si="63"/>
        <v>#VALUE!</v>
      </c>
      <c r="BN29" t="e">
        <f t="shared" si="64"/>
        <v>#VALUE!</v>
      </c>
      <c r="BO29" t="e">
        <f t="shared" si="65"/>
        <v>#VALUE!</v>
      </c>
      <c r="BP29" t="e">
        <f t="shared" si="66"/>
        <v>#VALUE!</v>
      </c>
      <c r="BQ29" t="e">
        <f t="shared" si="67"/>
        <v>#VALUE!</v>
      </c>
      <c r="BR29" t="e">
        <f t="shared" si="68"/>
        <v>#VALUE!</v>
      </c>
      <c r="BS29" t="e">
        <f t="shared" si="69"/>
        <v>#VALUE!</v>
      </c>
      <c r="BT29" t="e">
        <f t="shared" si="70"/>
        <v>#VALUE!</v>
      </c>
      <c r="BU29" t="e">
        <f t="shared" si="71"/>
        <v>#VALUE!</v>
      </c>
      <c r="BV29" t="e">
        <f t="shared" si="72"/>
        <v>#VALUE!</v>
      </c>
      <c r="BW29" t="e">
        <f t="shared" si="73"/>
        <v>#VALUE!</v>
      </c>
      <c r="BX29" t="e">
        <f t="shared" si="74"/>
        <v>#VALUE!</v>
      </c>
      <c r="BY29" t="e">
        <f t="shared" si="75"/>
        <v>#VALUE!</v>
      </c>
      <c r="BZ29" t="e">
        <f t="shared" si="76"/>
        <v>#VALUE!</v>
      </c>
    </row>
    <row r="30" spans="1:78" x14ac:dyDescent="0.25">
      <c r="A30" t="s">
        <v>2375</v>
      </c>
      <c r="B30" s="21">
        <f t="shared" si="4"/>
        <v>14</v>
      </c>
      <c r="C30" t="str">
        <f t="shared" si="5"/>
        <v xml:space="preserve">41.184.122.84 </v>
      </c>
      <c r="D30" s="21">
        <f t="shared" si="6"/>
        <v>15</v>
      </c>
      <c r="E30" s="21">
        <f t="shared" si="7"/>
        <v>20</v>
      </c>
      <c r="F30" t="str">
        <f t="shared" si="8"/>
        <v>31/Aug/2014</v>
      </c>
      <c r="G30" s="17">
        <f t="shared" si="9"/>
        <v>32</v>
      </c>
      <c r="H30" t="str">
        <f t="shared" si="10"/>
        <v>05:02:23 -0700</v>
      </c>
      <c r="I30" s="17">
        <f t="shared" si="11"/>
        <v>49</v>
      </c>
      <c r="J30" t="str">
        <f t="shared" si="12"/>
        <v>GET</v>
      </c>
      <c r="K30">
        <f t="shared" si="13"/>
        <v>53</v>
      </c>
      <c r="L30">
        <f t="shared" si="14"/>
        <v>59</v>
      </c>
      <c r="M30">
        <f t="shared" si="15"/>
        <v>5</v>
      </c>
      <c r="N30" t="str">
        <f t="shared" si="16"/>
        <v>sites</v>
      </c>
      <c r="O30">
        <f t="shared" si="17"/>
        <v>59</v>
      </c>
      <c r="P30">
        <f t="shared" si="18"/>
        <v>67</v>
      </c>
      <c r="Q30">
        <f t="shared" si="19"/>
        <v>7</v>
      </c>
      <c r="R30" t="str">
        <f t="shared" si="20"/>
        <v>default</v>
      </c>
      <c r="S30">
        <f t="shared" si="21"/>
        <v>67</v>
      </c>
      <c r="T30">
        <f t="shared" si="22"/>
        <v>73</v>
      </c>
      <c r="U30">
        <f t="shared" si="23"/>
        <v>5</v>
      </c>
      <c r="V30" t="str">
        <f t="shared" si="24"/>
        <v>files</v>
      </c>
      <c r="W30">
        <f t="shared" si="25"/>
        <v>73</v>
      </c>
      <c r="X30">
        <f t="shared" si="26"/>
        <v>77</v>
      </c>
      <c r="Y30">
        <f t="shared" si="27"/>
        <v>3</v>
      </c>
      <c r="Z30" t="str">
        <f t="shared" si="28"/>
        <v>css</v>
      </c>
      <c r="AA30">
        <f t="shared" si="29"/>
        <v>77</v>
      </c>
      <c r="AB30">
        <f t="shared" si="0"/>
        <v>134</v>
      </c>
      <c r="AC30">
        <f t="shared" si="30"/>
        <v>56</v>
      </c>
      <c r="AD30" t="str">
        <f t="shared" si="31"/>
        <v>css_pbm0lsQQJ7A7WCCIMgxLho6mI_kBNgznNUWmTWcnfoE.css HTTP</v>
      </c>
      <c r="AE30">
        <f t="shared" si="32"/>
        <v>134</v>
      </c>
      <c r="AF30">
        <f t="shared" si="33"/>
        <v>155</v>
      </c>
      <c r="AG30">
        <f t="shared" si="34"/>
        <v>20</v>
      </c>
      <c r="AH30" t="str">
        <f t="shared" si="35"/>
        <v>1.0" 200 2217 "http:</v>
      </c>
      <c r="AI30">
        <f t="shared" si="36"/>
        <v>155</v>
      </c>
      <c r="AJ30">
        <f t="shared" si="37"/>
        <v>156</v>
      </c>
      <c r="AK30">
        <f t="shared" si="38"/>
        <v>0</v>
      </c>
      <c r="AL30" t="str">
        <f t="shared" si="39"/>
        <v/>
      </c>
      <c r="AM30">
        <f t="shared" si="40"/>
        <v>156</v>
      </c>
      <c r="AN30">
        <f t="shared" si="41"/>
        <v>170</v>
      </c>
      <c r="AO30">
        <f t="shared" si="42"/>
        <v>13</v>
      </c>
      <c r="AP30" t="str">
        <f t="shared" si="43"/>
        <v>www.ui.edu.ng</v>
      </c>
      <c r="AQ30">
        <f t="shared" si="44"/>
        <v>170</v>
      </c>
      <c r="AR30">
        <f t="shared" si="45"/>
        <v>181</v>
      </c>
      <c r="AS30">
        <f t="shared" si="1"/>
        <v>10</v>
      </c>
      <c r="AT30" t="str">
        <f t="shared" si="2"/>
        <v>" "Mozilla</v>
      </c>
      <c r="AU30">
        <f t="shared" si="46"/>
        <v>181</v>
      </c>
      <c r="AV30">
        <f t="shared" si="47"/>
        <v>234</v>
      </c>
      <c r="AW30">
        <f t="shared" si="48"/>
        <v>52</v>
      </c>
      <c r="AX30" t="str">
        <f t="shared" si="49"/>
        <v>5.0 (BlackBerry; U; BlackBerry 9700; en) AppleWebKit</v>
      </c>
      <c r="AY30">
        <f t="shared" si="50"/>
        <v>234</v>
      </c>
      <c r="AZ30">
        <f t="shared" si="51"/>
        <v>269</v>
      </c>
      <c r="BA30">
        <f t="shared" si="52"/>
        <v>34</v>
      </c>
      <c r="BB30" t="str">
        <f t="shared" si="53"/>
        <v>534.8+ (KHTML, like Gecko) Version</v>
      </c>
      <c r="BC30">
        <f t="shared" si="54"/>
        <v>269</v>
      </c>
      <c r="BD30">
        <f t="shared" si="55"/>
        <v>293</v>
      </c>
      <c r="BE30">
        <f t="shared" si="56"/>
        <v>23</v>
      </c>
      <c r="BF30" t="str">
        <f t="shared" si="57"/>
        <v>6.0.0.668 Mobile Safari</v>
      </c>
      <c r="BG30">
        <f t="shared" si="58"/>
        <v>293</v>
      </c>
      <c r="BH30" t="e">
        <f t="shared" si="59"/>
        <v>#VALUE!</v>
      </c>
      <c r="BI30" t="e">
        <f t="shared" si="60"/>
        <v>#VALUE!</v>
      </c>
      <c r="BJ30" t="e">
        <f t="shared" si="61"/>
        <v>#VALUE!</v>
      </c>
      <c r="BK30" t="e">
        <f t="shared" si="62"/>
        <v>#VALUE!</v>
      </c>
      <c r="BL30" t="e">
        <f t="shared" si="3"/>
        <v>#VALUE!</v>
      </c>
      <c r="BM30" t="e">
        <f t="shared" si="63"/>
        <v>#VALUE!</v>
      </c>
      <c r="BN30" t="e">
        <f t="shared" si="64"/>
        <v>#VALUE!</v>
      </c>
      <c r="BO30" t="e">
        <f t="shared" si="65"/>
        <v>#VALUE!</v>
      </c>
      <c r="BP30" t="e">
        <f t="shared" si="66"/>
        <v>#VALUE!</v>
      </c>
      <c r="BQ30" t="e">
        <f t="shared" si="67"/>
        <v>#VALUE!</v>
      </c>
      <c r="BR30" t="e">
        <f t="shared" si="68"/>
        <v>#VALUE!</v>
      </c>
      <c r="BS30" t="e">
        <f t="shared" si="69"/>
        <v>#VALUE!</v>
      </c>
      <c r="BT30" t="e">
        <f t="shared" si="70"/>
        <v>#VALUE!</v>
      </c>
      <c r="BU30" t="e">
        <f t="shared" si="71"/>
        <v>#VALUE!</v>
      </c>
      <c r="BV30" t="e">
        <f t="shared" si="72"/>
        <v>#VALUE!</v>
      </c>
      <c r="BW30" t="e">
        <f t="shared" si="73"/>
        <v>#VALUE!</v>
      </c>
      <c r="BX30" t="e">
        <f t="shared" si="74"/>
        <v>#VALUE!</v>
      </c>
      <c r="BY30" t="e">
        <f t="shared" si="75"/>
        <v>#VALUE!</v>
      </c>
      <c r="BZ30" t="e">
        <f t="shared" si="76"/>
        <v>#VALUE!</v>
      </c>
    </row>
    <row r="31" spans="1:78" x14ac:dyDescent="0.25">
      <c r="A31" t="s">
        <v>2376</v>
      </c>
      <c r="B31" s="21">
        <f t="shared" si="4"/>
        <v>12</v>
      </c>
      <c r="C31" t="str">
        <f t="shared" si="5"/>
        <v xml:space="preserve">41.222.43.4 </v>
      </c>
      <c r="D31" s="21">
        <f t="shared" si="6"/>
        <v>13</v>
      </c>
      <c r="E31" s="21">
        <f t="shared" si="7"/>
        <v>18</v>
      </c>
      <c r="F31" t="str">
        <f t="shared" si="8"/>
        <v>31/Aug/2014</v>
      </c>
      <c r="G31" s="17">
        <f t="shared" si="9"/>
        <v>30</v>
      </c>
      <c r="H31" t="str">
        <f t="shared" si="10"/>
        <v>05:02:23 -0700</v>
      </c>
      <c r="I31" s="17">
        <f t="shared" si="11"/>
        <v>47</v>
      </c>
      <c r="J31" t="str">
        <f t="shared" si="12"/>
        <v>GET</v>
      </c>
      <c r="K31">
        <f t="shared" si="13"/>
        <v>51</v>
      </c>
      <c r="L31">
        <f t="shared" si="14"/>
        <v>57</v>
      </c>
      <c r="M31">
        <f t="shared" si="15"/>
        <v>5</v>
      </c>
      <c r="N31" t="str">
        <f t="shared" si="16"/>
        <v>sites</v>
      </c>
      <c r="O31">
        <f t="shared" si="17"/>
        <v>57</v>
      </c>
      <c r="P31">
        <f t="shared" si="18"/>
        <v>61</v>
      </c>
      <c r="Q31">
        <f t="shared" si="19"/>
        <v>3</v>
      </c>
      <c r="R31" t="str">
        <f t="shared" si="20"/>
        <v>all</v>
      </c>
      <c r="S31">
        <f t="shared" si="21"/>
        <v>61</v>
      </c>
      <c r="T31">
        <f t="shared" si="22"/>
        <v>68</v>
      </c>
      <c r="U31">
        <f t="shared" si="23"/>
        <v>6</v>
      </c>
      <c r="V31" t="str">
        <f t="shared" si="24"/>
        <v>themes</v>
      </c>
      <c r="W31">
        <f t="shared" si="25"/>
        <v>68</v>
      </c>
      <c r="X31">
        <f t="shared" si="26"/>
        <v>79</v>
      </c>
      <c r="Y31">
        <f t="shared" si="27"/>
        <v>10</v>
      </c>
      <c r="Z31" t="str">
        <f t="shared" si="28"/>
        <v>simplecorp</v>
      </c>
      <c r="AA31">
        <f t="shared" si="29"/>
        <v>79</v>
      </c>
      <c r="AB31">
        <f t="shared" si="0"/>
        <v>86</v>
      </c>
      <c r="AC31">
        <f t="shared" si="30"/>
        <v>6</v>
      </c>
      <c r="AD31" t="str">
        <f t="shared" si="31"/>
        <v>images</v>
      </c>
      <c r="AE31">
        <f t="shared" si="32"/>
        <v>86</v>
      </c>
      <c r="AF31">
        <f t="shared" si="33"/>
        <v>112</v>
      </c>
      <c r="AG31">
        <f t="shared" si="34"/>
        <v>25</v>
      </c>
      <c r="AH31" t="str">
        <f t="shared" si="35"/>
        <v>simple-nav-arrow.png HTTP</v>
      </c>
      <c r="AI31">
        <f t="shared" si="36"/>
        <v>112</v>
      </c>
      <c r="AJ31">
        <f t="shared" si="37"/>
        <v>133</v>
      </c>
      <c r="AK31">
        <f t="shared" si="38"/>
        <v>20</v>
      </c>
      <c r="AL31" t="str">
        <f t="shared" si="39"/>
        <v>1.1" 200 2838 "http:</v>
      </c>
      <c r="AM31">
        <f t="shared" si="40"/>
        <v>133</v>
      </c>
      <c r="AN31">
        <f t="shared" si="41"/>
        <v>134</v>
      </c>
      <c r="AO31">
        <f t="shared" si="42"/>
        <v>0</v>
      </c>
      <c r="AP31" t="str">
        <f t="shared" si="43"/>
        <v/>
      </c>
      <c r="AQ31">
        <f t="shared" si="44"/>
        <v>134</v>
      </c>
      <c r="AR31">
        <f t="shared" si="45"/>
        <v>148</v>
      </c>
      <c r="AS31">
        <f t="shared" si="1"/>
        <v>13</v>
      </c>
      <c r="AT31" t="str">
        <f t="shared" si="2"/>
        <v>www.ui.edu.ng</v>
      </c>
      <c r="AU31">
        <f t="shared" si="46"/>
        <v>148</v>
      </c>
      <c r="AV31">
        <f t="shared" si="47"/>
        <v>154</v>
      </c>
      <c r="AW31">
        <f t="shared" si="48"/>
        <v>5</v>
      </c>
      <c r="AX31" t="str">
        <f t="shared" si="49"/>
        <v>sites</v>
      </c>
      <c r="AY31">
        <f t="shared" si="50"/>
        <v>154</v>
      </c>
      <c r="AZ31">
        <f t="shared" si="51"/>
        <v>162</v>
      </c>
      <c r="BA31">
        <f t="shared" si="52"/>
        <v>7</v>
      </c>
      <c r="BB31" t="str">
        <f t="shared" si="53"/>
        <v>default</v>
      </c>
      <c r="BC31">
        <f t="shared" si="54"/>
        <v>162</v>
      </c>
      <c r="BD31">
        <f t="shared" si="55"/>
        <v>168</v>
      </c>
      <c r="BE31">
        <f t="shared" si="56"/>
        <v>5</v>
      </c>
      <c r="BF31" t="str">
        <f t="shared" si="57"/>
        <v>files</v>
      </c>
      <c r="BG31">
        <f t="shared" si="58"/>
        <v>168</v>
      </c>
      <c r="BH31">
        <f t="shared" si="59"/>
        <v>172</v>
      </c>
      <c r="BI31">
        <f t="shared" si="60"/>
        <v>3</v>
      </c>
      <c r="BJ31" t="str">
        <f t="shared" si="61"/>
        <v>css</v>
      </c>
      <c r="BK31">
        <f t="shared" si="62"/>
        <v>172</v>
      </c>
      <c r="BL31">
        <f t="shared" si="3"/>
        <v>234</v>
      </c>
      <c r="BM31">
        <f t="shared" si="63"/>
        <v>61</v>
      </c>
      <c r="BN31" t="str">
        <f t="shared" si="64"/>
        <v>css_tgqLmuzC-HgZKYF9ZqNfV9Qks6lcV6mjAFWpLBMg880.css" "Mozilla</v>
      </c>
      <c r="BO31">
        <f t="shared" si="65"/>
        <v>234</v>
      </c>
      <c r="BP31">
        <f t="shared" si="66"/>
        <v>270</v>
      </c>
      <c r="BQ31">
        <f t="shared" si="67"/>
        <v>35</v>
      </c>
      <c r="BR31" t="str">
        <f t="shared" si="68"/>
        <v>5.0 (Windows NT 6.1; rv:19.0) Gecko</v>
      </c>
      <c r="BS31">
        <f t="shared" si="69"/>
        <v>270</v>
      </c>
      <c r="BT31">
        <f t="shared" si="70"/>
        <v>287</v>
      </c>
      <c r="BU31">
        <f t="shared" si="71"/>
        <v>16</v>
      </c>
      <c r="BV31" t="str">
        <f t="shared" si="72"/>
        <v>20100101 Firefox</v>
      </c>
      <c r="BW31">
        <f t="shared" si="73"/>
        <v>287</v>
      </c>
      <c r="BX31" t="e">
        <f t="shared" si="74"/>
        <v>#VALUE!</v>
      </c>
      <c r="BY31" t="e">
        <f t="shared" si="75"/>
        <v>#VALUE!</v>
      </c>
      <c r="BZ31" t="e">
        <f t="shared" si="76"/>
        <v>#VALUE!</v>
      </c>
    </row>
    <row r="32" spans="1:78" x14ac:dyDescent="0.25">
      <c r="A32" t="s">
        <v>2377</v>
      </c>
      <c r="B32" s="21">
        <f t="shared" si="4"/>
        <v>15</v>
      </c>
      <c r="C32" t="str">
        <f t="shared" si="5"/>
        <v xml:space="preserve">82.145.220.137 </v>
      </c>
      <c r="D32" s="21">
        <f t="shared" si="6"/>
        <v>16</v>
      </c>
      <c r="E32" s="21">
        <f t="shared" si="7"/>
        <v>21</v>
      </c>
      <c r="F32" t="str">
        <f t="shared" si="8"/>
        <v>31/Aug/2014</v>
      </c>
      <c r="G32" s="17">
        <f t="shared" si="9"/>
        <v>33</v>
      </c>
      <c r="H32" t="str">
        <f t="shared" si="10"/>
        <v>05:02:23 -0700</v>
      </c>
      <c r="I32" s="17">
        <f t="shared" si="11"/>
        <v>50</v>
      </c>
      <c r="J32" t="str">
        <f t="shared" si="12"/>
        <v>GET</v>
      </c>
      <c r="K32">
        <f t="shared" si="13"/>
        <v>54</v>
      </c>
      <c r="L32">
        <f t="shared" si="14"/>
        <v>60</v>
      </c>
      <c r="M32">
        <f t="shared" si="15"/>
        <v>5</v>
      </c>
      <c r="N32" t="str">
        <f t="shared" si="16"/>
        <v>sites</v>
      </c>
      <c r="O32">
        <f t="shared" si="17"/>
        <v>60</v>
      </c>
      <c r="P32">
        <f t="shared" si="18"/>
        <v>68</v>
      </c>
      <c r="Q32">
        <f t="shared" si="19"/>
        <v>7</v>
      </c>
      <c r="R32" t="str">
        <f t="shared" si="20"/>
        <v>default</v>
      </c>
      <c r="S32">
        <f t="shared" si="21"/>
        <v>68</v>
      </c>
      <c r="T32">
        <f t="shared" si="22"/>
        <v>74</v>
      </c>
      <c r="U32">
        <f t="shared" si="23"/>
        <v>5</v>
      </c>
      <c r="V32" t="str">
        <f t="shared" si="24"/>
        <v>files</v>
      </c>
      <c r="W32">
        <f t="shared" si="25"/>
        <v>74</v>
      </c>
      <c r="X32">
        <f t="shared" si="26"/>
        <v>93</v>
      </c>
      <c r="Y32">
        <f t="shared" si="27"/>
        <v>18</v>
      </c>
      <c r="Z32" t="str">
        <f t="shared" si="28"/>
        <v>UI%20logo.jpg HTTP</v>
      </c>
      <c r="AA32">
        <f t="shared" si="29"/>
        <v>93</v>
      </c>
      <c r="AB32">
        <f t="shared" si="0"/>
        <v>115</v>
      </c>
      <c r="AC32">
        <f t="shared" si="30"/>
        <v>21</v>
      </c>
      <c r="AD32" t="str">
        <f t="shared" si="31"/>
        <v>1.1" 200 17890 "http:</v>
      </c>
      <c r="AE32">
        <f t="shared" si="32"/>
        <v>115</v>
      </c>
      <c r="AF32">
        <f t="shared" si="33"/>
        <v>116</v>
      </c>
      <c r="AG32">
        <f t="shared" si="34"/>
        <v>0</v>
      </c>
      <c r="AH32" t="str">
        <f t="shared" si="35"/>
        <v/>
      </c>
      <c r="AI32">
        <f t="shared" si="36"/>
        <v>116</v>
      </c>
      <c r="AJ32">
        <f t="shared" si="37"/>
        <v>126</v>
      </c>
      <c r="AK32">
        <f t="shared" si="38"/>
        <v>9</v>
      </c>
      <c r="AL32" t="str">
        <f t="shared" si="39"/>
        <v>ui.edu.ng</v>
      </c>
      <c r="AM32">
        <f t="shared" si="40"/>
        <v>126</v>
      </c>
      <c r="AN32">
        <f t="shared" si="41"/>
        <v>135</v>
      </c>
      <c r="AO32">
        <f t="shared" si="42"/>
        <v>8</v>
      </c>
      <c r="AP32" t="str">
        <f t="shared" si="43"/>
        <v>" "Opera</v>
      </c>
      <c r="AQ32">
        <f t="shared" si="44"/>
        <v>135</v>
      </c>
      <c r="AR32">
        <f t="shared" si="45"/>
        <v>164</v>
      </c>
      <c r="AS32">
        <f t="shared" si="1"/>
        <v>28</v>
      </c>
      <c r="AT32" t="str">
        <f t="shared" si="2"/>
        <v>9.80 (BlackBerry; Opera Mini</v>
      </c>
      <c r="AU32">
        <f t="shared" si="46"/>
        <v>164</v>
      </c>
      <c r="AV32">
        <f t="shared" si="47"/>
        <v>174</v>
      </c>
      <c r="AW32">
        <f t="shared" si="48"/>
        <v>9</v>
      </c>
      <c r="AX32" t="str">
        <f t="shared" si="49"/>
        <v>8.0.35189</v>
      </c>
      <c r="AY32">
        <f t="shared" si="50"/>
        <v>174</v>
      </c>
      <c r="AZ32">
        <f t="shared" si="51"/>
        <v>197</v>
      </c>
      <c r="BA32">
        <f t="shared" si="52"/>
        <v>22</v>
      </c>
      <c r="BB32" t="str">
        <f t="shared" si="53"/>
        <v>35.4053; U; en) Presto</v>
      </c>
      <c r="BC32">
        <f t="shared" si="54"/>
        <v>197</v>
      </c>
      <c r="BD32">
        <f t="shared" si="55"/>
        <v>213</v>
      </c>
      <c r="BE32">
        <f t="shared" si="56"/>
        <v>15</v>
      </c>
      <c r="BF32" t="str">
        <f t="shared" si="57"/>
        <v>2.8.119 Version</v>
      </c>
      <c r="BG32">
        <f t="shared" si="58"/>
        <v>213</v>
      </c>
      <c r="BH32" t="e">
        <f t="shared" si="59"/>
        <v>#VALUE!</v>
      </c>
      <c r="BI32" t="e">
        <f t="shared" si="60"/>
        <v>#VALUE!</v>
      </c>
      <c r="BJ32" t="e">
        <f t="shared" si="61"/>
        <v>#VALUE!</v>
      </c>
      <c r="BK32" t="e">
        <f t="shared" si="62"/>
        <v>#VALUE!</v>
      </c>
      <c r="BL32" t="e">
        <f t="shared" si="3"/>
        <v>#VALUE!</v>
      </c>
      <c r="BM32" t="e">
        <f t="shared" si="63"/>
        <v>#VALUE!</v>
      </c>
      <c r="BN32" t="e">
        <f t="shared" si="64"/>
        <v>#VALUE!</v>
      </c>
      <c r="BO32" t="e">
        <f t="shared" si="65"/>
        <v>#VALUE!</v>
      </c>
      <c r="BP32" t="e">
        <f t="shared" si="66"/>
        <v>#VALUE!</v>
      </c>
      <c r="BQ32" t="e">
        <f t="shared" si="67"/>
        <v>#VALUE!</v>
      </c>
      <c r="BR32" t="e">
        <f t="shared" si="68"/>
        <v>#VALUE!</v>
      </c>
      <c r="BS32" t="e">
        <f t="shared" si="69"/>
        <v>#VALUE!</v>
      </c>
      <c r="BT32" t="e">
        <f t="shared" si="70"/>
        <v>#VALUE!</v>
      </c>
      <c r="BU32" t="e">
        <f t="shared" si="71"/>
        <v>#VALUE!</v>
      </c>
      <c r="BV32" t="e">
        <f t="shared" si="72"/>
        <v>#VALUE!</v>
      </c>
      <c r="BW32" t="e">
        <f t="shared" si="73"/>
        <v>#VALUE!</v>
      </c>
      <c r="BX32" t="e">
        <f t="shared" si="74"/>
        <v>#VALUE!</v>
      </c>
      <c r="BY32" t="e">
        <f t="shared" si="75"/>
        <v>#VALUE!</v>
      </c>
      <c r="BZ32" t="e">
        <f t="shared" si="76"/>
        <v>#VALUE!</v>
      </c>
    </row>
    <row r="33" spans="1:78" x14ac:dyDescent="0.25">
      <c r="A33" t="s">
        <v>2378</v>
      </c>
      <c r="B33" s="21">
        <f t="shared" si="4"/>
        <v>15</v>
      </c>
      <c r="C33" t="str">
        <f t="shared" si="5"/>
        <v xml:space="preserve">82.145.220.137 </v>
      </c>
      <c r="D33" s="21">
        <f t="shared" si="6"/>
        <v>16</v>
      </c>
      <c r="E33" s="21">
        <f t="shared" si="7"/>
        <v>21</v>
      </c>
      <c r="F33" t="str">
        <f t="shared" si="8"/>
        <v>31/Aug/2014</v>
      </c>
      <c r="G33" s="17">
        <f t="shared" si="9"/>
        <v>33</v>
      </c>
      <c r="H33" t="str">
        <f t="shared" si="10"/>
        <v>05:02:23 -0700</v>
      </c>
      <c r="I33" s="17">
        <f t="shared" si="11"/>
        <v>50</v>
      </c>
      <c r="J33" t="str">
        <f t="shared" si="12"/>
        <v>GET</v>
      </c>
      <c r="K33">
        <f t="shared" si="13"/>
        <v>54</v>
      </c>
      <c r="L33">
        <f t="shared" si="14"/>
        <v>60</v>
      </c>
      <c r="M33">
        <f t="shared" si="15"/>
        <v>5</v>
      </c>
      <c r="N33" t="str">
        <f t="shared" si="16"/>
        <v>sites</v>
      </c>
      <c r="O33">
        <f t="shared" si="17"/>
        <v>60</v>
      </c>
      <c r="P33">
        <f t="shared" si="18"/>
        <v>64</v>
      </c>
      <c r="Q33">
        <f t="shared" si="19"/>
        <v>3</v>
      </c>
      <c r="R33" t="str">
        <f t="shared" si="20"/>
        <v>all</v>
      </c>
      <c r="S33">
        <f t="shared" si="21"/>
        <v>64</v>
      </c>
      <c r="T33">
        <f t="shared" si="22"/>
        <v>71</v>
      </c>
      <c r="U33">
        <f t="shared" si="23"/>
        <v>6</v>
      </c>
      <c r="V33" t="str">
        <f t="shared" si="24"/>
        <v>themes</v>
      </c>
      <c r="W33">
        <f t="shared" si="25"/>
        <v>71</v>
      </c>
      <c r="X33">
        <f t="shared" si="26"/>
        <v>82</v>
      </c>
      <c r="Y33">
        <f t="shared" si="27"/>
        <v>10</v>
      </c>
      <c r="Z33" t="str">
        <f t="shared" si="28"/>
        <v>simplecorp</v>
      </c>
      <c r="AA33">
        <f t="shared" si="29"/>
        <v>82</v>
      </c>
      <c r="AB33">
        <f t="shared" si="0"/>
        <v>89</v>
      </c>
      <c r="AC33">
        <f t="shared" si="30"/>
        <v>6</v>
      </c>
      <c r="AD33" t="str">
        <f t="shared" si="31"/>
        <v>images</v>
      </c>
      <c r="AE33">
        <f t="shared" si="32"/>
        <v>89</v>
      </c>
      <c r="AF33">
        <f t="shared" si="33"/>
        <v>102</v>
      </c>
      <c r="AG33">
        <f t="shared" si="34"/>
        <v>12</v>
      </c>
      <c r="AH33" t="str">
        <f t="shared" si="35"/>
        <v>sampleimages</v>
      </c>
      <c r="AI33">
        <f t="shared" si="36"/>
        <v>102</v>
      </c>
      <c r="AJ33">
        <f t="shared" si="37"/>
        <v>119</v>
      </c>
      <c r="AK33">
        <f t="shared" si="38"/>
        <v>16</v>
      </c>
      <c r="AL33" t="str">
        <f t="shared" si="39"/>
        <v>pt-img1.jpg HTTP</v>
      </c>
      <c r="AM33">
        <f t="shared" si="40"/>
        <v>119</v>
      </c>
      <c r="AN33">
        <f t="shared" si="41"/>
        <v>141</v>
      </c>
      <c r="AO33">
        <f t="shared" si="42"/>
        <v>21</v>
      </c>
      <c r="AP33" t="str">
        <f t="shared" si="43"/>
        <v>1.1" 200 14256 "http:</v>
      </c>
      <c r="AQ33">
        <f t="shared" si="44"/>
        <v>141</v>
      </c>
      <c r="AR33">
        <f t="shared" si="45"/>
        <v>142</v>
      </c>
      <c r="AS33">
        <f t="shared" si="1"/>
        <v>0</v>
      </c>
      <c r="AT33" t="str">
        <f t="shared" si="2"/>
        <v/>
      </c>
      <c r="AU33">
        <f t="shared" si="46"/>
        <v>142</v>
      </c>
      <c r="AV33">
        <f t="shared" si="47"/>
        <v>152</v>
      </c>
      <c r="AW33">
        <f t="shared" si="48"/>
        <v>9</v>
      </c>
      <c r="AX33" t="str">
        <f t="shared" si="49"/>
        <v>ui.edu.ng</v>
      </c>
      <c r="AY33">
        <f t="shared" si="50"/>
        <v>152</v>
      </c>
      <c r="AZ33">
        <f t="shared" si="51"/>
        <v>161</v>
      </c>
      <c r="BA33">
        <f t="shared" si="52"/>
        <v>8</v>
      </c>
      <c r="BB33" t="str">
        <f t="shared" si="53"/>
        <v>" "Opera</v>
      </c>
      <c r="BC33">
        <f t="shared" si="54"/>
        <v>161</v>
      </c>
      <c r="BD33">
        <f t="shared" si="55"/>
        <v>190</v>
      </c>
      <c r="BE33">
        <f t="shared" si="56"/>
        <v>28</v>
      </c>
      <c r="BF33" t="str">
        <f t="shared" si="57"/>
        <v>9.80 (BlackBerry; Opera Mini</v>
      </c>
      <c r="BG33">
        <f t="shared" si="58"/>
        <v>190</v>
      </c>
      <c r="BH33">
        <f t="shared" si="59"/>
        <v>200</v>
      </c>
      <c r="BI33">
        <f t="shared" si="60"/>
        <v>9</v>
      </c>
      <c r="BJ33" t="str">
        <f t="shared" si="61"/>
        <v>8.0.35189</v>
      </c>
      <c r="BK33">
        <f t="shared" si="62"/>
        <v>200</v>
      </c>
      <c r="BL33">
        <f t="shared" si="3"/>
        <v>223</v>
      </c>
      <c r="BM33">
        <f t="shared" si="63"/>
        <v>22</v>
      </c>
      <c r="BN33" t="str">
        <f t="shared" si="64"/>
        <v>35.4053; U; en) Presto</v>
      </c>
      <c r="BO33">
        <f t="shared" si="65"/>
        <v>223</v>
      </c>
      <c r="BP33">
        <f t="shared" si="66"/>
        <v>239</v>
      </c>
      <c r="BQ33">
        <f t="shared" si="67"/>
        <v>15</v>
      </c>
      <c r="BR33" t="str">
        <f t="shared" si="68"/>
        <v>2.8.119 Version</v>
      </c>
      <c r="BS33">
        <f t="shared" si="69"/>
        <v>239</v>
      </c>
      <c r="BT33" t="e">
        <f t="shared" si="70"/>
        <v>#VALUE!</v>
      </c>
      <c r="BU33" t="e">
        <f t="shared" si="71"/>
        <v>#VALUE!</v>
      </c>
      <c r="BV33" t="e">
        <f t="shared" si="72"/>
        <v>#VALUE!</v>
      </c>
      <c r="BW33" t="e">
        <f t="shared" si="73"/>
        <v>#VALUE!</v>
      </c>
      <c r="BX33" t="e">
        <f t="shared" si="74"/>
        <v>#VALUE!</v>
      </c>
      <c r="BY33" t="e">
        <f t="shared" si="75"/>
        <v>#VALUE!</v>
      </c>
      <c r="BZ33" t="e">
        <f t="shared" si="76"/>
        <v>#VALUE!</v>
      </c>
    </row>
    <row r="34" spans="1:78" x14ac:dyDescent="0.25">
      <c r="A34" t="s">
        <v>2379</v>
      </c>
      <c r="B34" s="21">
        <f t="shared" si="4"/>
        <v>15</v>
      </c>
      <c r="C34" t="str">
        <f t="shared" si="5"/>
        <v xml:space="preserve">82.145.220.137 </v>
      </c>
      <c r="D34" s="21">
        <f t="shared" si="6"/>
        <v>16</v>
      </c>
      <c r="E34" s="21">
        <f t="shared" si="7"/>
        <v>21</v>
      </c>
      <c r="F34" t="str">
        <f t="shared" si="8"/>
        <v>31/Aug/2014</v>
      </c>
      <c r="G34" s="17">
        <f t="shared" si="9"/>
        <v>33</v>
      </c>
      <c r="H34" t="str">
        <f t="shared" si="10"/>
        <v>05:02:23 -0700</v>
      </c>
      <c r="I34" s="17">
        <f t="shared" si="11"/>
        <v>50</v>
      </c>
      <c r="J34" t="str">
        <f t="shared" si="12"/>
        <v>GET</v>
      </c>
      <c r="K34">
        <f t="shared" si="13"/>
        <v>54</v>
      </c>
      <c r="L34">
        <f t="shared" si="14"/>
        <v>60</v>
      </c>
      <c r="M34">
        <f t="shared" si="15"/>
        <v>5</v>
      </c>
      <c r="N34" t="str">
        <f t="shared" si="16"/>
        <v>sites</v>
      </c>
      <c r="O34">
        <f t="shared" si="17"/>
        <v>60</v>
      </c>
      <c r="P34">
        <f t="shared" si="18"/>
        <v>64</v>
      </c>
      <c r="Q34">
        <f t="shared" si="19"/>
        <v>3</v>
      </c>
      <c r="R34" t="str">
        <f t="shared" si="20"/>
        <v>all</v>
      </c>
      <c r="S34">
        <f t="shared" si="21"/>
        <v>64</v>
      </c>
      <c r="T34">
        <f t="shared" si="22"/>
        <v>71</v>
      </c>
      <c r="U34">
        <f t="shared" si="23"/>
        <v>6</v>
      </c>
      <c r="V34" t="str">
        <f t="shared" si="24"/>
        <v>themes</v>
      </c>
      <c r="W34">
        <f t="shared" si="25"/>
        <v>71</v>
      </c>
      <c r="X34">
        <f t="shared" si="26"/>
        <v>82</v>
      </c>
      <c r="Y34">
        <f t="shared" si="27"/>
        <v>10</v>
      </c>
      <c r="Z34" t="str">
        <f t="shared" si="28"/>
        <v>simplecorp</v>
      </c>
      <c r="AA34">
        <f t="shared" si="29"/>
        <v>82</v>
      </c>
      <c r="AB34">
        <f t="shared" si="0"/>
        <v>89</v>
      </c>
      <c r="AC34">
        <f t="shared" si="30"/>
        <v>6</v>
      </c>
      <c r="AD34" t="str">
        <f t="shared" si="31"/>
        <v>images</v>
      </c>
      <c r="AE34">
        <f t="shared" si="32"/>
        <v>89</v>
      </c>
      <c r="AF34">
        <f t="shared" si="33"/>
        <v>102</v>
      </c>
      <c r="AG34">
        <f t="shared" si="34"/>
        <v>12</v>
      </c>
      <c r="AH34" t="str">
        <f t="shared" si="35"/>
        <v>sampleimages</v>
      </c>
      <c r="AI34">
        <f t="shared" si="36"/>
        <v>102</v>
      </c>
      <c r="AJ34">
        <f t="shared" si="37"/>
        <v>119</v>
      </c>
      <c r="AK34">
        <f t="shared" si="38"/>
        <v>16</v>
      </c>
      <c r="AL34" t="str">
        <f t="shared" si="39"/>
        <v>pt-img2.jpg HTTP</v>
      </c>
      <c r="AM34">
        <f t="shared" si="40"/>
        <v>119</v>
      </c>
      <c r="AN34">
        <f t="shared" si="41"/>
        <v>141</v>
      </c>
      <c r="AO34">
        <f t="shared" si="42"/>
        <v>21</v>
      </c>
      <c r="AP34" t="str">
        <f t="shared" si="43"/>
        <v>1.1" 200 31851 "http:</v>
      </c>
      <c r="AQ34">
        <f t="shared" si="44"/>
        <v>141</v>
      </c>
      <c r="AR34">
        <f t="shared" si="45"/>
        <v>142</v>
      </c>
      <c r="AS34">
        <f t="shared" si="1"/>
        <v>0</v>
      </c>
      <c r="AT34" t="str">
        <f t="shared" si="2"/>
        <v/>
      </c>
      <c r="AU34">
        <f t="shared" si="46"/>
        <v>142</v>
      </c>
      <c r="AV34">
        <f t="shared" si="47"/>
        <v>152</v>
      </c>
      <c r="AW34">
        <f t="shared" si="48"/>
        <v>9</v>
      </c>
      <c r="AX34" t="str">
        <f t="shared" si="49"/>
        <v>ui.edu.ng</v>
      </c>
      <c r="AY34">
        <f t="shared" si="50"/>
        <v>152</v>
      </c>
      <c r="AZ34">
        <f t="shared" si="51"/>
        <v>161</v>
      </c>
      <c r="BA34">
        <f t="shared" si="52"/>
        <v>8</v>
      </c>
      <c r="BB34" t="str">
        <f t="shared" si="53"/>
        <v>" "Opera</v>
      </c>
      <c r="BC34">
        <f t="shared" si="54"/>
        <v>161</v>
      </c>
      <c r="BD34">
        <f t="shared" si="55"/>
        <v>190</v>
      </c>
      <c r="BE34">
        <f t="shared" si="56"/>
        <v>28</v>
      </c>
      <c r="BF34" t="str">
        <f t="shared" si="57"/>
        <v>9.80 (BlackBerry; Opera Mini</v>
      </c>
      <c r="BG34">
        <f t="shared" si="58"/>
        <v>190</v>
      </c>
      <c r="BH34">
        <f t="shared" si="59"/>
        <v>200</v>
      </c>
      <c r="BI34">
        <f t="shared" si="60"/>
        <v>9</v>
      </c>
      <c r="BJ34" t="str">
        <f t="shared" si="61"/>
        <v>8.0.35189</v>
      </c>
      <c r="BK34">
        <f t="shared" si="62"/>
        <v>200</v>
      </c>
      <c r="BL34">
        <f t="shared" si="3"/>
        <v>223</v>
      </c>
      <c r="BM34">
        <f t="shared" si="63"/>
        <v>22</v>
      </c>
      <c r="BN34" t="str">
        <f t="shared" si="64"/>
        <v>35.4053; U; en) Presto</v>
      </c>
      <c r="BO34">
        <f t="shared" si="65"/>
        <v>223</v>
      </c>
      <c r="BP34">
        <f t="shared" si="66"/>
        <v>239</v>
      </c>
      <c r="BQ34">
        <f t="shared" si="67"/>
        <v>15</v>
      </c>
      <c r="BR34" t="str">
        <f t="shared" si="68"/>
        <v>2.8.119 Version</v>
      </c>
      <c r="BS34">
        <f t="shared" si="69"/>
        <v>239</v>
      </c>
      <c r="BT34" t="e">
        <f t="shared" si="70"/>
        <v>#VALUE!</v>
      </c>
      <c r="BU34" t="e">
        <f t="shared" si="71"/>
        <v>#VALUE!</v>
      </c>
      <c r="BV34" t="e">
        <f t="shared" si="72"/>
        <v>#VALUE!</v>
      </c>
      <c r="BW34" t="e">
        <f t="shared" si="73"/>
        <v>#VALUE!</v>
      </c>
      <c r="BX34" t="e">
        <f t="shared" si="74"/>
        <v>#VALUE!</v>
      </c>
      <c r="BY34" t="e">
        <f t="shared" si="75"/>
        <v>#VALUE!</v>
      </c>
      <c r="BZ34" t="e">
        <f t="shared" si="76"/>
        <v>#VALUE!</v>
      </c>
    </row>
    <row r="35" spans="1:78" x14ac:dyDescent="0.25">
      <c r="A35" t="s">
        <v>2380</v>
      </c>
      <c r="B35" s="21">
        <f t="shared" si="4"/>
        <v>15</v>
      </c>
      <c r="C35" t="str">
        <f t="shared" si="5"/>
        <v xml:space="preserve">82.145.220.137 </v>
      </c>
      <c r="D35" s="21">
        <f t="shared" si="6"/>
        <v>16</v>
      </c>
      <c r="E35" s="21">
        <f t="shared" si="7"/>
        <v>21</v>
      </c>
      <c r="F35" t="str">
        <f t="shared" si="8"/>
        <v>31/Aug/2014</v>
      </c>
      <c r="G35" s="17">
        <f t="shared" si="9"/>
        <v>33</v>
      </c>
      <c r="H35" t="str">
        <f t="shared" si="10"/>
        <v>05:02:23 -0700</v>
      </c>
      <c r="I35" s="17">
        <f t="shared" si="11"/>
        <v>50</v>
      </c>
      <c r="J35" t="str">
        <f t="shared" si="12"/>
        <v>GET</v>
      </c>
      <c r="K35">
        <f t="shared" si="13"/>
        <v>54</v>
      </c>
      <c r="L35">
        <f t="shared" si="14"/>
        <v>60</v>
      </c>
      <c r="M35">
        <f t="shared" si="15"/>
        <v>5</v>
      </c>
      <c r="N35" t="str">
        <f t="shared" si="16"/>
        <v>sites</v>
      </c>
      <c r="O35">
        <f t="shared" si="17"/>
        <v>60</v>
      </c>
      <c r="P35">
        <f t="shared" si="18"/>
        <v>64</v>
      </c>
      <c r="Q35">
        <f t="shared" si="19"/>
        <v>3</v>
      </c>
      <c r="R35" t="str">
        <f t="shared" si="20"/>
        <v>all</v>
      </c>
      <c r="S35">
        <f t="shared" si="21"/>
        <v>64</v>
      </c>
      <c r="T35">
        <f t="shared" si="22"/>
        <v>71</v>
      </c>
      <c r="U35">
        <f t="shared" si="23"/>
        <v>6</v>
      </c>
      <c r="V35" t="str">
        <f t="shared" si="24"/>
        <v>themes</v>
      </c>
      <c r="W35">
        <f t="shared" si="25"/>
        <v>71</v>
      </c>
      <c r="X35">
        <f t="shared" si="26"/>
        <v>82</v>
      </c>
      <c r="Y35">
        <f t="shared" si="27"/>
        <v>10</v>
      </c>
      <c r="Z35" t="str">
        <f t="shared" si="28"/>
        <v>simplecorp</v>
      </c>
      <c r="AA35">
        <f t="shared" si="29"/>
        <v>82</v>
      </c>
      <c r="AB35">
        <f t="shared" si="0"/>
        <v>89</v>
      </c>
      <c r="AC35">
        <f t="shared" si="30"/>
        <v>6</v>
      </c>
      <c r="AD35" t="str">
        <f t="shared" si="31"/>
        <v>images</v>
      </c>
      <c r="AE35">
        <f t="shared" si="32"/>
        <v>89</v>
      </c>
      <c r="AF35">
        <f t="shared" si="33"/>
        <v>102</v>
      </c>
      <c r="AG35">
        <f t="shared" si="34"/>
        <v>12</v>
      </c>
      <c r="AH35" t="str">
        <f t="shared" si="35"/>
        <v>sampleimages</v>
      </c>
      <c r="AI35">
        <f t="shared" si="36"/>
        <v>102</v>
      </c>
      <c r="AJ35">
        <f t="shared" si="37"/>
        <v>119</v>
      </c>
      <c r="AK35">
        <f t="shared" si="38"/>
        <v>16</v>
      </c>
      <c r="AL35" t="str">
        <f t="shared" si="39"/>
        <v>pt-img3.jpg HTTP</v>
      </c>
      <c r="AM35">
        <f t="shared" si="40"/>
        <v>119</v>
      </c>
      <c r="AN35">
        <f t="shared" si="41"/>
        <v>141</v>
      </c>
      <c r="AO35">
        <f t="shared" si="42"/>
        <v>21</v>
      </c>
      <c r="AP35" t="str">
        <f t="shared" si="43"/>
        <v>1.1" 200 38511 "http:</v>
      </c>
      <c r="AQ35">
        <f t="shared" si="44"/>
        <v>141</v>
      </c>
      <c r="AR35">
        <f t="shared" si="45"/>
        <v>142</v>
      </c>
      <c r="AS35">
        <f t="shared" si="1"/>
        <v>0</v>
      </c>
      <c r="AT35" t="str">
        <f t="shared" si="2"/>
        <v/>
      </c>
      <c r="AU35">
        <f t="shared" si="46"/>
        <v>142</v>
      </c>
      <c r="AV35">
        <f t="shared" si="47"/>
        <v>152</v>
      </c>
      <c r="AW35">
        <f t="shared" si="48"/>
        <v>9</v>
      </c>
      <c r="AX35" t="str">
        <f t="shared" si="49"/>
        <v>ui.edu.ng</v>
      </c>
      <c r="AY35">
        <f t="shared" si="50"/>
        <v>152</v>
      </c>
      <c r="AZ35">
        <f t="shared" si="51"/>
        <v>161</v>
      </c>
      <c r="BA35">
        <f t="shared" si="52"/>
        <v>8</v>
      </c>
      <c r="BB35" t="str">
        <f t="shared" si="53"/>
        <v>" "Opera</v>
      </c>
      <c r="BC35">
        <f t="shared" si="54"/>
        <v>161</v>
      </c>
      <c r="BD35">
        <f t="shared" si="55"/>
        <v>190</v>
      </c>
      <c r="BE35">
        <f t="shared" si="56"/>
        <v>28</v>
      </c>
      <c r="BF35" t="str">
        <f t="shared" si="57"/>
        <v>9.80 (BlackBerry; Opera Mini</v>
      </c>
      <c r="BG35">
        <f t="shared" si="58"/>
        <v>190</v>
      </c>
      <c r="BH35">
        <f t="shared" si="59"/>
        <v>200</v>
      </c>
      <c r="BI35">
        <f t="shared" si="60"/>
        <v>9</v>
      </c>
      <c r="BJ35" t="str">
        <f t="shared" si="61"/>
        <v>8.0.35189</v>
      </c>
      <c r="BK35">
        <f t="shared" si="62"/>
        <v>200</v>
      </c>
      <c r="BL35">
        <f t="shared" si="3"/>
        <v>223</v>
      </c>
      <c r="BM35">
        <f t="shared" si="63"/>
        <v>22</v>
      </c>
      <c r="BN35" t="str">
        <f t="shared" si="64"/>
        <v>35.4053; U; en) Presto</v>
      </c>
      <c r="BO35">
        <f t="shared" si="65"/>
        <v>223</v>
      </c>
      <c r="BP35">
        <f t="shared" si="66"/>
        <v>239</v>
      </c>
      <c r="BQ35">
        <f t="shared" si="67"/>
        <v>15</v>
      </c>
      <c r="BR35" t="str">
        <f t="shared" si="68"/>
        <v>2.8.119 Version</v>
      </c>
      <c r="BS35">
        <f t="shared" si="69"/>
        <v>239</v>
      </c>
      <c r="BT35" t="e">
        <f t="shared" si="70"/>
        <v>#VALUE!</v>
      </c>
      <c r="BU35" t="e">
        <f t="shared" si="71"/>
        <v>#VALUE!</v>
      </c>
      <c r="BV35" t="e">
        <f t="shared" si="72"/>
        <v>#VALUE!</v>
      </c>
      <c r="BW35" t="e">
        <f t="shared" si="73"/>
        <v>#VALUE!</v>
      </c>
      <c r="BX35" t="e">
        <f t="shared" si="74"/>
        <v>#VALUE!</v>
      </c>
      <c r="BY35" t="e">
        <f t="shared" si="75"/>
        <v>#VALUE!</v>
      </c>
      <c r="BZ35" t="e">
        <f t="shared" si="76"/>
        <v>#VALUE!</v>
      </c>
    </row>
    <row r="36" spans="1:78" x14ac:dyDescent="0.25">
      <c r="A36" t="s">
        <v>2381</v>
      </c>
      <c r="B36" s="21">
        <f t="shared" si="4"/>
        <v>15</v>
      </c>
      <c r="C36" t="str">
        <f t="shared" si="5"/>
        <v xml:space="preserve">82.145.220.137 </v>
      </c>
      <c r="D36" s="21">
        <f t="shared" si="6"/>
        <v>16</v>
      </c>
      <c r="E36" s="21">
        <f t="shared" si="7"/>
        <v>21</v>
      </c>
      <c r="F36" t="str">
        <f t="shared" si="8"/>
        <v>31/Aug/2014</v>
      </c>
      <c r="G36" s="17">
        <f t="shared" si="9"/>
        <v>33</v>
      </c>
      <c r="H36" t="str">
        <f t="shared" si="10"/>
        <v>05:02:23 -0700</v>
      </c>
      <c r="I36" s="17">
        <f t="shared" si="11"/>
        <v>50</v>
      </c>
      <c r="J36" t="str">
        <f t="shared" si="12"/>
        <v>GET</v>
      </c>
      <c r="K36">
        <f t="shared" si="13"/>
        <v>54</v>
      </c>
      <c r="L36">
        <f t="shared" si="14"/>
        <v>60</v>
      </c>
      <c r="M36">
        <f t="shared" si="15"/>
        <v>5</v>
      </c>
      <c r="N36" t="str">
        <f t="shared" si="16"/>
        <v>sites</v>
      </c>
      <c r="O36">
        <f t="shared" si="17"/>
        <v>60</v>
      </c>
      <c r="P36">
        <f t="shared" si="18"/>
        <v>64</v>
      </c>
      <c r="Q36">
        <f t="shared" si="19"/>
        <v>3</v>
      </c>
      <c r="R36" t="str">
        <f t="shared" si="20"/>
        <v>all</v>
      </c>
      <c r="S36">
        <f t="shared" si="21"/>
        <v>64</v>
      </c>
      <c r="T36">
        <f t="shared" si="22"/>
        <v>71</v>
      </c>
      <c r="U36">
        <f t="shared" si="23"/>
        <v>6</v>
      </c>
      <c r="V36" t="str">
        <f t="shared" si="24"/>
        <v>themes</v>
      </c>
      <c r="W36">
        <f t="shared" si="25"/>
        <v>71</v>
      </c>
      <c r="X36">
        <f t="shared" si="26"/>
        <v>82</v>
      </c>
      <c r="Y36">
        <f t="shared" si="27"/>
        <v>10</v>
      </c>
      <c r="Z36" t="str">
        <f t="shared" si="28"/>
        <v>simplecorp</v>
      </c>
      <c r="AA36">
        <f t="shared" si="29"/>
        <v>82</v>
      </c>
      <c r="AB36">
        <f t="shared" si="0"/>
        <v>89</v>
      </c>
      <c r="AC36">
        <f t="shared" si="30"/>
        <v>6</v>
      </c>
      <c r="AD36" t="str">
        <f t="shared" si="31"/>
        <v>images</v>
      </c>
      <c r="AE36">
        <f t="shared" si="32"/>
        <v>89</v>
      </c>
      <c r="AF36">
        <f t="shared" si="33"/>
        <v>102</v>
      </c>
      <c r="AG36">
        <f t="shared" si="34"/>
        <v>12</v>
      </c>
      <c r="AH36" t="str">
        <f t="shared" si="35"/>
        <v>sampleimages</v>
      </c>
      <c r="AI36">
        <f t="shared" si="36"/>
        <v>102</v>
      </c>
      <c r="AJ36">
        <f t="shared" si="37"/>
        <v>119</v>
      </c>
      <c r="AK36">
        <f t="shared" si="38"/>
        <v>16</v>
      </c>
      <c r="AL36" t="str">
        <f t="shared" si="39"/>
        <v>pt-img4.jpg HTTP</v>
      </c>
      <c r="AM36">
        <f t="shared" si="40"/>
        <v>119</v>
      </c>
      <c r="AN36">
        <f t="shared" si="41"/>
        <v>141</v>
      </c>
      <c r="AO36">
        <f t="shared" si="42"/>
        <v>21</v>
      </c>
      <c r="AP36" t="str">
        <f t="shared" si="43"/>
        <v>1.1" 200 22468 "http:</v>
      </c>
      <c r="AQ36">
        <f t="shared" si="44"/>
        <v>141</v>
      </c>
      <c r="AR36">
        <f t="shared" si="45"/>
        <v>142</v>
      </c>
      <c r="AS36">
        <f t="shared" si="1"/>
        <v>0</v>
      </c>
      <c r="AT36" t="str">
        <f t="shared" si="2"/>
        <v/>
      </c>
      <c r="AU36">
        <f t="shared" si="46"/>
        <v>142</v>
      </c>
      <c r="AV36">
        <f t="shared" si="47"/>
        <v>152</v>
      </c>
      <c r="AW36">
        <f t="shared" si="48"/>
        <v>9</v>
      </c>
      <c r="AX36" t="str">
        <f t="shared" si="49"/>
        <v>ui.edu.ng</v>
      </c>
      <c r="AY36">
        <f t="shared" si="50"/>
        <v>152</v>
      </c>
      <c r="AZ36">
        <f t="shared" si="51"/>
        <v>161</v>
      </c>
      <c r="BA36">
        <f t="shared" si="52"/>
        <v>8</v>
      </c>
      <c r="BB36" t="str">
        <f t="shared" si="53"/>
        <v>" "Opera</v>
      </c>
      <c r="BC36">
        <f t="shared" si="54"/>
        <v>161</v>
      </c>
      <c r="BD36">
        <f t="shared" si="55"/>
        <v>190</v>
      </c>
      <c r="BE36">
        <f t="shared" si="56"/>
        <v>28</v>
      </c>
      <c r="BF36" t="str">
        <f t="shared" si="57"/>
        <v>9.80 (BlackBerry; Opera Mini</v>
      </c>
      <c r="BG36">
        <f t="shared" si="58"/>
        <v>190</v>
      </c>
      <c r="BH36">
        <f t="shared" si="59"/>
        <v>200</v>
      </c>
      <c r="BI36">
        <f t="shared" si="60"/>
        <v>9</v>
      </c>
      <c r="BJ36" t="str">
        <f t="shared" si="61"/>
        <v>8.0.35189</v>
      </c>
      <c r="BK36">
        <f t="shared" si="62"/>
        <v>200</v>
      </c>
      <c r="BL36">
        <f t="shared" si="3"/>
        <v>223</v>
      </c>
      <c r="BM36">
        <f t="shared" si="63"/>
        <v>22</v>
      </c>
      <c r="BN36" t="str">
        <f t="shared" si="64"/>
        <v>35.4053; U; en) Presto</v>
      </c>
      <c r="BO36">
        <f t="shared" si="65"/>
        <v>223</v>
      </c>
      <c r="BP36">
        <f t="shared" si="66"/>
        <v>239</v>
      </c>
      <c r="BQ36">
        <f t="shared" si="67"/>
        <v>15</v>
      </c>
      <c r="BR36" t="str">
        <f t="shared" si="68"/>
        <v>2.8.119 Version</v>
      </c>
      <c r="BS36">
        <f t="shared" si="69"/>
        <v>239</v>
      </c>
      <c r="BT36" t="e">
        <f t="shared" si="70"/>
        <v>#VALUE!</v>
      </c>
      <c r="BU36" t="e">
        <f t="shared" si="71"/>
        <v>#VALUE!</v>
      </c>
      <c r="BV36" t="e">
        <f t="shared" si="72"/>
        <v>#VALUE!</v>
      </c>
      <c r="BW36" t="e">
        <f t="shared" si="73"/>
        <v>#VALUE!</v>
      </c>
      <c r="BX36" t="e">
        <f t="shared" si="74"/>
        <v>#VALUE!</v>
      </c>
      <c r="BY36" t="e">
        <f t="shared" si="75"/>
        <v>#VALUE!</v>
      </c>
      <c r="BZ36" t="e">
        <f t="shared" si="76"/>
        <v>#VALUE!</v>
      </c>
    </row>
    <row r="37" spans="1:78" x14ac:dyDescent="0.25">
      <c r="A37" t="s">
        <v>2382</v>
      </c>
      <c r="B37" s="21">
        <f t="shared" si="4"/>
        <v>15</v>
      </c>
      <c r="C37" t="str">
        <f t="shared" si="5"/>
        <v xml:space="preserve">82.145.220.137 </v>
      </c>
      <c r="D37" s="21">
        <f t="shared" si="6"/>
        <v>16</v>
      </c>
      <c r="E37" s="21">
        <f t="shared" si="7"/>
        <v>21</v>
      </c>
      <c r="F37" t="str">
        <f t="shared" si="8"/>
        <v>31/Aug/2014</v>
      </c>
      <c r="G37" s="17">
        <f t="shared" si="9"/>
        <v>33</v>
      </c>
      <c r="H37" t="str">
        <f t="shared" si="10"/>
        <v>05:02:23 -0700</v>
      </c>
      <c r="I37" s="17">
        <f t="shared" si="11"/>
        <v>50</v>
      </c>
      <c r="J37" t="str">
        <f t="shared" si="12"/>
        <v>GET</v>
      </c>
      <c r="K37">
        <f t="shared" si="13"/>
        <v>54</v>
      </c>
      <c r="L37">
        <f t="shared" si="14"/>
        <v>60</v>
      </c>
      <c r="M37">
        <f t="shared" si="15"/>
        <v>5</v>
      </c>
      <c r="N37" t="str">
        <f t="shared" si="16"/>
        <v>sites</v>
      </c>
      <c r="O37">
        <f t="shared" si="17"/>
        <v>60</v>
      </c>
      <c r="P37">
        <f t="shared" si="18"/>
        <v>68</v>
      </c>
      <c r="Q37">
        <f t="shared" si="19"/>
        <v>7</v>
      </c>
      <c r="R37" t="str">
        <f t="shared" si="20"/>
        <v>default</v>
      </c>
      <c r="S37">
        <f t="shared" si="21"/>
        <v>68</v>
      </c>
      <c r="T37">
        <f t="shared" si="22"/>
        <v>74</v>
      </c>
      <c r="U37">
        <f t="shared" si="23"/>
        <v>5</v>
      </c>
      <c r="V37" t="str">
        <f t="shared" si="24"/>
        <v>files</v>
      </c>
      <c r="W37">
        <f t="shared" si="25"/>
        <v>74</v>
      </c>
      <c r="X37">
        <f t="shared" si="26"/>
        <v>92</v>
      </c>
      <c r="Y37">
        <f t="shared" si="27"/>
        <v>17</v>
      </c>
      <c r="Z37" t="str">
        <f t="shared" si="28"/>
        <v>photo1_0.jpg HTTP</v>
      </c>
      <c r="AA37">
        <f t="shared" si="29"/>
        <v>92</v>
      </c>
      <c r="AB37">
        <f t="shared" si="0"/>
        <v>114</v>
      </c>
      <c r="AC37">
        <f t="shared" si="30"/>
        <v>21</v>
      </c>
      <c r="AD37" t="str">
        <f t="shared" si="31"/>
        <v>1.1" 200 27821 "http:</v>
      </c>
      <c r="AE37">
        <f t="shared" si="32"/>
        <v>114</v>
      </c>
      <c r="AF37">
        <f t="shared" si="33"/>
        <v>115</v>
      </c>
      <c r="AG37">
        <f t="shared" si="34"/>
        <v>0</v>
      </c>
      <c r="AH37" t="str">
        <f t="shared" si="35"/>
        <v/>
      </c>
      <c r="AI37">
        <f t="shared" si="36"/>
        <v>115</v>
      </c>
      <c r="AJ37">
        <f t="shared" si="37"/>
        <v>125</v>
      </c>
      <c r="AK37">
        <f t="shared" si="38"/>
        <v>9</v>
      </c>
      <c r="AL37" t="str">
        <f t="shared" si="39"/>
        <v>ui.edu.ng</v>
      </c>
      <c r="AM37">
        <f t="shared" si="40"/>
        <v>125</v>
      </c>
      <c r="AN37">
        <f t="shared" si="41"/>
        <v>134</v>
      </c>
      <c r="AO37">
        <f t="shared" si="42"/>
        <v>8</v>
      </c>
      <c r="AP37" t="str">
        <f t="shared" si="43"/>
        <v>" "Opera</v>
      </c>
      <c r="AQ37">
        <f t="shared" si="44"/>
        <v>134</v>
      </c>
      <c r="AR37">
        <f t="shared" si="45"/>
        <v>163</v>
      </c>
      <c r="AS37">
        <f t="shared" si="1"/>
        <v>28</v>
      </c>
      <c r="AT37" t="str">
        <f t="shared" si="2"/>
        <v>9.80 (BlackBerry; Opera Mini</v>
      </c>
      <c r="AU37">
        <f t="shared" si="46"/>
        <v>163</v>
      </c>
      <c r="AV37">
        <f t="shared" si="47"/>
        <v>173</v>
      </c>
      <c r="AW37">
        <f t="shared" si="48"/>
        <v>9</v>
      </c>
      <c r="AX37" t="str">
        <f t="shared" si="49"/>
        <v>8.0.35189</v>
      </c>
      <c r="AY37">
        <f t="shared" si="50"/>
        <v>173</v>
      </c>
      <c r="AZ37">
        <f t="shared" si="51"/>
        <v>196</v>
      </c>
      <c r="BA37">
        <f t="shared" si="52"/>
        <v>22</v>
      </c>
      <c r="BB37" t="str">
        <f t="shared" si="53"/>
        <v>35.4053; U; en) Presto</v>
      </c>
      <c r="BC37">
        <f t="shared" si="54"/>
        <v>196</v>
      </c>
      <c r="BD37">
        <f t="shared" si="55"/>
        <v>212</v>
      </c>
      <c r="BE37">
        <f t="shared" si="56"/>
        <v>15</v>
      </c>
      <c r="BF37" t="str">
        <f t="shared" si="57"/>
        <v>2.8.119 Version</v>
      </c>
      <c r="BG37">
        <f t="shared" si="58"/>
        <v>212</v>
      </c>
      <c r="BH37" t="e">
        <f t="shared" si="59"/>
        <v>#VALUE!</v>
      </c>
      <c r="BI37" t="e">
        <f t="shared" si="60"/>
        <v>#VALUE!</v>
      </c>
      <c r="BJ37" t="e">
        <f t="shared" si="61"/>
        <v>#VALUE!</v>
      </c>
      <c r="BK37" t="e">
        <f t="shared" si="62"/>
        <v>#VALUE!</v>
      </c>
      <c r="BL37" t="e">
        <f t="shared" si="3"/>
        <v>#VALUE!</v>
      </c>
      <c r="BM37" t="e">
        <f t="shared" si="63"/>
        <v>#VALUE!</v>
      </c>
      <c r="BN37" t="e">
        <f t="shared" si="64"/>
        <v>#VALUE!</v>
      </c>
      <c r="BO37" t="e">
        <f t="shared" si="65"/>
        <v>#VALUE!</v>
      </c>
      <c r="BP37" t="e">
        <f t="shared" si="66"/>
        <v>#VALUE!</v>
      </c>
      <c r="BQ37" t="e">
        <f t="shared" si="67"/>
        <v>#VALUE!</v>
      </c>
      <c r="BR37" t="e">
        <f t="shared" si="68"/>
        <v>#VALUE!</v>
      </c>
      <c r="BS37" t="e">
        <f t="shared" si="69"/>
        <v>#VALUE!</v>
      </c>
      <c r="BT37" t="e">
        <f t="shared" si="70"/>
        <v>#VALUE!</v>
      </c>
      <c r="BU37" t="e">
        <f t="shared" si="71"/>
        <v>#VALUE!</v>
      </c>
      <c r="BV37" t="e">
        <f t="shared" si="72"/>
        <v>#VALUE!</v>
      </c>
      <c r="BW37" t="e">
        <f t="shared" si="73"/>
        <v>#VALUE!</v>
      </c>
      <c r="BX37" t="e">
        <f t="shared" si="74"/>
        <v>#VALUE!</v>
      </c>
      <c r="BY37" t="e">
        <f t="shared" si="75"/>
        <v>#VALUE!</v>
      </c>
      <c r="BZ37" t="e">
        <f t="shared" si="76"/>
        <v>#VALUE!</v>
      </c>
    </row>
    <row r="38" spans="1:78" x14ac:dyDescent="0.25">
      <c r="A38" t="s">
        <v>2383</v>
      </c>
      <c r="B38" s="21">
        <f t="shared" si="4"/>
        <v>14</v>
      </c>
      <c r="C38" t="str">
        <f t="shared" si="5"/>
        <v xml:space="preserve">41.184.122.84 </v>
      </c>
      <c r="D38" s="21">
        <f t="shared" si="6"/>
        <v>15</v>
      </c>
      <c r="E38" s="21">
        <f t="shared" si="7"/>
        <v>20</v>
      </c>
      <c r="F38" t="str">
        <f t="shared" si="8"/>
        <v>31/Aug/2014</v>
      </c>
      <c r="G38" s="17">
        <f t="shared" si="9"/>
        <v>32</v>
      </c>
      <c r="H38" t="str">
        <f t="shared" si="10"/>
        <v>05:02:23 -0700</v>
      </c>
      <c r="I38" s="17">
        <f t="shared" si="11"/>
        <v>49</v>
      </c>
      <c r="J38" t="str">
        <f t="shared" si="12"/>
        <v>GET</v>
      </c>
      <c r="K38">
        <f t="shared" si="13"/>
        <v>53</v>
      </c>
      <c r="L38">
        <f t="shared" si="14"/>
        <v>59</v>
      </c>
      <c r="M38">
        <f t="shared" si="15"/>
        <v>5</v>
      </c>
      <c r="N38" t="str">
        <f t="shared" si="16"/>
        <v>sites</v>
      </c>
      <c r="O38">
        <f t="shared" si="17"/>
        <v>59</v>
      </c>
      <c r="P38">
        <f t="shared" si="18"/>
        <v>67</v>
      </c>
      <c r="Q38">
        <f t="shared" si="19"/>
        <v>7</v>
      </c>
      <c r="R38" t="str">
        <f t="shared" si="20"/>
        <v>default</v>
      </c>
      <c r="S38">
        <f t="shared" si="21"/>
        <v>67</v>
      </c>
      <c r="T38">
        <f t="shared" si="22"/>
        <v>73</v>
      </c>
      <c r="U38">
        <f t="shared" si="23"/>
        <v>5</v>
      </c>
      <c r="V38" t="str">
        <f t="shared" si="24"/>
        <v>files</v>
      </c>
      <c r="W38">
        <f t="shared" si="25"/>
        <v>73</v>
      </c>
      <c r="X38">
        <f t="shared" si="26"/>
        <v>77</v>
      </c>
      <c r="Y38">
        <f t="shared" si="27"/>
        <v>3</v>
      </c>
      <c r="Z38" t="str">
        <f t="shared" si="28"/>
        <v>css</v>
      </c>
      <c r="AA38">
        <f t="shared" si="29"/>
        <v>77</v>
      </c>
      <c r="AB38">
        <f t="shared" si="0"/>
        <v>134</v>
      </c>
      <c r="AC38">
        <f t="shared" si="30"/>
        <v>56</v>
      </c>
      <c r="AD38" t="str">
        <f t="shared" si="31"/>
        <v>css_dkfQ1egTbghSFurhZHteS9ODvPGsR1Fm2Geemnm1wCc.css HTTP</v>
      </c>
      <c r="AE38">
        <f t="shared" si="32"/>
        <v>134</v>
      </c>
      <c r="AF38">
        <f t="shared" si="33"/>
        <v>155</v>
      </c>
      <c r="AG38">
        <f t="shared" si="34"/>
        <v>20</v>
      </c>
      <c r="AH38" t="str">
        <f t="shared" si="35"/>
        <v>1.0" 200 1714 "http:</v>
      </c>
      <c r="AI38">
        <f t="shared" si="36"/>
        <v>155</v>
      </c>
      <c r="AJ38">
        <f t="shared" si="37"/>
        <v>156</v>
      </c>
      <c r="AK38">
        <f t="shared" si="38"/>
        <v>0</v>
      </c>
      <c r="AL38" t="str">
        <f t="shared" si="39"/>
        <v/>
      </c>
      <c r="AM38">
        <f t="shared" si="40"/>
        <v>156</v>
      </c>
      <c r="AN38">
        <f t="shared" si="41"/>
        <v>170</v>
      </c>
      <c r="AO38">
        <f t="shared" si="42"/>
        <v>13</v>
      </c>
      <c r="AP38" t="str">
        <f t="shared" si="43"/>
        <v>www.ui.edu.ng</v>
      </c>
      <c r="AQ38">
        <f t="shared" si="44"/>
        <v>170</v>
      </c>
      <c r="AR38">
        <f t="shared" si="45"/>
        <v>181</v>
      </c>
      <c r="AS38">
        <f t="shared" si="1"/>
        <v>10</v>
      </c>
      <c r="AT38" t="str">
        <f t="shared" si="2"/>
        <v>" "Mozilla</v>
      </c>
      <c r="AU38">
        <f t="shared" si="46"/>
        <v>181</v>
      </c>
      <c r="AV38">
        <f t="shared" si="47"/>
        <v>234</v>
      </c>
      <c r="AW38">
        <f t="shared" si="48"/>
        <v>52</v>
      </c>
      <c r="AX38" t="str">
        <f t="shared" si="49"/>
        <v>5.0 (BlackBerry; U; BlackBerry 9700; en) AppleWebKit</v>
      </c>
      <c r="AY38">
        <f t="shared" si="50"/>
        <v>234</v>
      </c>
      <c r="AZ38">
        <f t="shared" si="51"/>
        <v>269</v>
      </c>
      <c r="BA38">
        <f t="shared" si="52"/>
        <v>34</v>
      </c>
      <c r="BB38" t="str">
        <f t="shared" si="53"/>
        <v>534.8+ (KHTML, like Gecko) Version</v>
      </c>
      <c r="BC38">
        <f t="shared" si="54"/>
        <v>269</v>
      </c>
      <c r="BD38">
        <f t="shared" si="55"/>
        <v>293</v>
      </c>
      <c r="BE38">
        <f t="shared" si="56"/>
        <v>23</v>
      </c>
      <c r="BF38" t="str">
        <f t="shared" si="57"/>
        <v>6.0.0.668 Mobile Safari</v>
      </c>
      <c r="BG38">
        <f t="shared" si="58"/>
        <v>293</v>
      </c>
      <c r="BH38" t="e">
        <f t="shared" si="59"/>
        <v>#VALUE!</v>
      </c>
      <c r="BI38" t="e">
        <f t="shared" si="60"/>
        <v>#VALUE!</v>
      </c>
      <c r="BJ38" t="e">
        <f t="shared" si="61"/>
        <v>#VALUE!</v>
      </c>
      <c r="BK38" t="e">
        <f t="shared" si="62"/>
        <v>#VALUE!</v>
      </c>
      <c r="BL38" t="e">
        <f t="shared" si="3"/>
        <v>#VALUE!</v>
      </c>
      <c r="BM38" t="e">
        <f t="shared" si="63"/>
        <v>#VALUE!</v>
      </c>
      <c r="BN38" t="e">
        <f t="shared" si="64"/>
        <v>#VALUE!</v>
      </c>
      <c r="BO38" t="e">
        <f t="shared" si="65"/>
        <v>#VALUE!</v>
      </c>
      <c r="BP38" t="e">
        <f t="shared" si="66"/>
        <v>#VALUE!</v>
      </c>
      <c r="BQ38" t="e">
        <f t="shared" si="67"/>
        <v>#VALUE!</v>
      </c>
      <c r="BR38" t="e">
        <f t="shared" si="68"/>
        <v>#VALUE!</v>
      </c>
      <c r="BS38" t="e">
        <f t="shared" si="69"/>
        <v>#VALUE!</v>
      </c>
      <c r="BT38" t="e">
        <f t="shared" si="70"/>
        <v>#VALUE!</v>
      </c>
      <c r="BU38" t="e">
        <f t="shared" si="71"/>
        <v>#VALUE!</v>
      </c>
      <c r="BV38" t="e">
        <f t="shared" si="72"/>
        <v>#VALUE!</v>
      </c>
      <c r="BW38" t="e">
        <f t="shared" si="73"/>
        <v>#VALUE!</v>
      </c>
      <c r="BX38" t="e">
        <f t="shared" si="74"/>
        <v>#VALUE!</v>
      </c>
      <c r="BY38" t="e">
        <f t="shared" si="75"/>
        <v>#VALUE!</v>
      </c>
      <c r="BZ38" t="e">
        <f t="shared" si="76"/>
        <v>#VALUE!</v>
      </c>
    </row>
    <row r="39" spans="1:78" x14ac:dyDescent="0.25">
      <c r="A39" t="s">
        <v>2384</v>
      </c>
      <c r="B39" s="21">
        <f t="shared" si="4"/>
        <v>15</v>
      </c>
      <c r="C39" t="str">
        <f t="shared" si="5"/>
        <v xml:space="preserve">82.145.220.137 </v>
      </c>
      <c r="D39" s="21">
        <f t="shared" si="6"/>
        <v>16</v>
      </c>
      <c r="E39" s="21">
        <f t="shared" si="7"/>
        <v>21</v>
      </c>
      <c r="F39" t="str">
        <f t="shared" si="8"/>
        <v>31/Aug/2014</v>
      </c>
      <c r="G39" s="17">
        <f t="shared" si="9"/>
        <v>33</v>
      </c>
      <c r="H39" t="str">
        <f t="shared" si="10"/>
        <v>05:02:23 -0700</v>
      </c>
      <c r="I39" s="17">
        <f t="shared" si="11"/>
        <v>50</v>
      </c>
      <c r="J39" t="str">
        <f t="shared" si="12"/>
        <v>GET</v>
      </c>
      <c r="K39">
        <f t="shared" si="13"/>
        <v>54</v>
      </c>
      <c r="L39">
        <f t="shared" si="14"/>
        <v>60</v>
      </c>
      <c r="M39">
        <f t="shared" si="15"/>
        <v>5</v>
      </c>
      <c r="N39" t="str">
        <f t="shared" si="16"/>
        <v>sites</v>
      </c>
      <c r="O39">
        <f t="shared" si="17"/>
        <v>60</v>
      </c>
      <c r="P39">
        <f t="shared" si="18"/>
        <v>64</v>
      </c>
      <c r="Q39">
        <f t="shared" si="19"/>
        <v>3</v>
      </c>
      <c r="R39" t="str">
        <f t="shared" si="20"/>
        <v>all</v>
      </c>
      <c r="S39">
        <f t="shared" si="21"/>
        <v>64</v>
      </c>
      <c r="T39">
        <f t="shared" si="22"/>
        <v>71</v>
      </c>
      <c r="U39">
        <f t="shared" si="23"/>
        <v>6</v>
      </c>
      <c r="V39" t="str">
        <f t="shared" si="24"/>
        <v>themes</v>
      </c>
      <c r="W39">
        <f t="shared" si="25"/>
        <v>71</v>
      </c>
      <c r="X39">
        <f t="shared" si="26"/>
        <v>82</v>
      </c>
      <c r="Y39">
        <f t="shared" si="27"/>
        <v>10</v>
      </c>
      <c r="Z39" t="str">
        <f t="shared" si="28"/>
        <v>simplecorp</v>
      </c>
      <c r="AA39">
        <f t="shared" si="29"/>
        <v>82</v>
      </c>
      <c r="AB39">
        <f t="shared" si="0"/>
        <v>89</v>
      </c>
      <c r="AC39">
        <f t="shared" si="30"/>
        <v>6</v>
      </c>
      <c r="AD39" t="str">
        <f t="shared" si="31"/>
        <v>images</v>
      </c>
      <c r="AE39">
        <f t="shared" si="32"/>
        <v>89</v>
      </c>
      <c r="AF39">
        <f t="shared" si="33"/>
        <v>102</v>
      </c>
      <c r="AG39">
        <f t="shared" si="34"/>
        <v>12</v>
      </c>
      <c r="AH39" t="str">
        <f t="shared" si="35"/>
        <v>sampleimages</v>
      </c>
      <c r="AI39">
        <f t="shared" si="36"/>
        <v>102</v>
      </c>
      <c r="AJ39">
        <f t="shared" si="37"/>
        <v>116</v>
      </c>
      <c r="AK39">
        <f t="shared" si="38"/>
        <v>13</v>
      </c>
      <c r="AL39" t="str">
        <f t="shared" si="39"/>
        <v>img1.jpg HTTP</v>
      </c>
      <c r="AM39">
        <f t="shared" si="40"/>
        <v>116</v>
      </c>
      <c r="AN39">
        <f t="shared" si="41"/>
        <v>138</v>
      </c>
      <c r="AO39">
        <f t="shared" si="42"/>
        <v>21</v>
      </c>
      <c r="AP39" t="str">
        <f t="shared" si="43"/>
        <v>1.1" 200 64571 "http:</v>
      </c>
      <c r="AQ39">
        <f t="shared" si="44"/>
        <v>138</v>
      </c>
      <c r="AR39">
        <f t="shared" si="45"/>
        <v>139</v>
      </c>
      <c r="AS39">
        <f t="shared" si="1"/>
        <v>0</v>
      </c>
      <c r="AT39" t="str">
        <f t="shared" si="2"/>
        <v/>
      </c>
      <c r="AU39">
        <f t="shared" si="46"/>
        <v>139</v>
      </c>
      <c r="AV39">
        <f t="shared" si="47"/>
        <v>149</v>
      </c>
      <c r="AW39">
        <f t="shared" si="48"/>
        <v>9</v>
      </c>
      <c r="AX39" t="str">
        <f t="shared" si="49"/>
        <v>ui.edu.ng</v>
      </c>
      <c r="AY39">
        <f t="shared" si="50"/>
        <v>149</v>
      </c>
      <c r="AZ39">
        <f t="shared" si="51"/>
        <v>158</v>
      </c>
      <c r="BA39">
        <f t="shared" si="52"/>
        <v>8</v>
      </c>
      <c r="BB39" t="str">
        <f t="shared" si="53"/>
        <v>" "Opera</v>
      </c>
      <c r="BC39">
        <f t="shared" si="54"/>
        <v>158</v>
      </c>
      <c r="BD39">
        <f t="shared" si="55"/>
        <v>187</v>
      </c>
      <c r="BE39">
        <f t="shared" si="56"/>
        <v>28</v>
      </c>
      <c r="BF39" t="str">
        <f t="shared" si="57"/>
        <v>9.80 (BlackBerry; Opera Mini</v>
      </c>
      <c r="BG39">
        <f t="shared" si="58"/>
        <v>187</v>
      </c>
      <c r="BH39">
        <f t="shared" si="59"/>
        <v>197</v>
      </c>
      <c r="BI39">
        <f t="shared" si="60"/>
        <v>9</v>
      </c>
      <c r="BJ39" t="str">
        <f t="shared" si="61"/>
        <v>8.0.35189</v>
      </c>
      <c r="BK39">
        <f t="shared" si="62"/>
        <v>197</v>
      </c>
      <c r="BL39">
        <f t="shared" si="3"/>
        <v>220</v>
      </c>
      <c r="BM39">
        <f t="shared" si="63"/>
        <v>22</v>
      </c>
      <c r="BN39" t="str">
        <f t="shared" si="64"/>
        <v>35.4053; U; en) Presto</v>
      </c>
      <c r="BO39">
        <f t="shared" si="65"/>
        <v>220</v>
      </c>
      <c r="BP39">
        <f t="shared" si="66"/>
        <v>236</v>
      </c>
      <c r="BQ39">
        <f t="shared" si="67"/>
        <v>15</v>
      </c>
      <c r="BR39" t="str">
        <f t="shared" si="68"/>
        <v>2.8.119 Version</v>
      </c>
      <c r="BS39">
        <f t="shared" si="69"/>
        <v>236</v>
      </c>
      <c r="BT39" t="e">
        <f t="shared" si="70"/>
        <v>#VALUE!</v>
      </c>
      <c r="BU39" t="e">
        <f t="shared" si="71"/>
        <v>#VALUE!</v>
      </c>
      <c r="BV39" t="e">
        <f t="shared" si="72"/>
        <v>#VALUE!</v>
      </c>
      <c r="BW39" t="e">
        <f t="shared" si="73"/>
        <v>#VALUE!</v>
      </c>
      <c r="BX39" t="e">
        <f t="shared" si="74"/>
        <v>#VALUE!</v>
      </c>
      <c r="BY39" t="e">
        <f t="shared" si="75"/>
        <v>#VALUE!</v>
      </c>
      <c r="BZ39" t="e">
        <f t="shared" si="76"/>
        <v>#VALUE!</v>
      </c>
    </row>
    <row r="40" spans="1:78" x14ac:dyDescent="0.25">
      <c r="A40" t="s">
        <v>2385</v>
      </c>
      <c r="B40" s="21">
        <f t="shared" si="4"/>
        <v>15</v>
      </c>
      <c r="C40" t="str">
        <f t="shared" si="5"/>
        <v xml:space="preserve">82.145.220.137 </v>
      </c>
      <c r="D40" s="21">
        <f t="shared" si="6"/>
        <v>16</v>
      </c>
      <c r="E40" s="21">
        <f t="shared" si="7"/>
        <v>21</v>
      </c>
      <c r="F40" t="str">
        <f t="shared" si="8"/>
        <v>31/Aug/2014</v>
      </c>
      <c r="G40" s="17">
        <f t="shared" si="9"/>
        <v>33</v>
      </c>
      <c r="H40" t="str">
        <f t="shared" si="10"/>
        <v>05:02:23 -0700</v>
      </c>
      <c r="I40" s="17">
        <f t="shared" si="11"/>
        <v>50</v>
      </c>
      <c r="J40" t="str">
        <f t="shared" si="12"/>
        <v>GET</v>
      </c>
      <c r="K40">
        <f t="shared" si="13"/>
        <v>54</v>
      </c>
      <c r="L40">
        <f t="shared" si="14"/>
        <v>60</v>
      </c>
      <c r="M40">
        <f t="shared" si="15"/>
        <v>5</v>
      </c>
      <c r="N40" t="str">
        <f t="shared" si="16"/>
        <v>sites</v>
      </c>
      <c r="O40">
        <f t="shared" si="17"/>
        <v>60</v>
      </c>
      <c r="P40">
        <f t="shared" si="18"/>
        <v>64</v>
      </c>
      <c r="Q40">
        <f t="shared" si="19"/>
        <v>3</v>
      </c>
      <c r="R40" t="str">
        <f t="shared" si="20"/>
        <v>all</v>
      </c>
      <c r="S40">
        <f t="shared" si="21"/>
        <v>64</v>
      </c>
      <c r="T40">
        <f t="shared" si="22"/>
        <v>71</v>
      </c>
      <c r="U40">
        <f t="shared" si="23"/>
        <v>6</v>
      </c>
      <c r="V40" t="str">
        <f t="shared" si="24"/>
        <v>themes</v>
      </c>
      <c r="W40">
        <f t="shared" si="25"/>
        <v>71</v>
      </c>
      <c r="X40">
        <f t="shared" si="26"/>
        <v>82</v>
      </c>
      <c r="Y40">
        <f t="shared" si="27"/>
        <v>10</v>
      </c>
      <c r="Z40" t="str">
        <f t="shared" si="28"/>
        <v>simplecorp</v>
      </c>
      <c r="AA40">
        <f t="shared" si="29"/>
        <v>82</v>
      </c>
      <c r="AB40">
        <f t="shared" si="0"/>
        <v>89</v>
      </c>
      <c r="AC40">
        <f t="shared" si="30"/>
        <v>6</v>
      </c>
      <c r="AD40" t="str">
        <f t="shared" si="31"/>
        <v>images</v>
      </c>
      <c r="AE40">
        <f t="shared" si="32"/>
        <v>89</v>
      </c>
      <c r="AF40">
        <f t="shared" si="33"/>
        <v>102</v>
      </c>
      <c r="AG40">
        <f t="shared" si="34"/>
        <v>12</v>
      </c>
      <c r="AH40" t="str">
        <f t="shared" si="35"/>
        <v>sampleimages</v>
      </c>
      <c r="AI40">
        <f t="shared" si="36"/>
        <v>102</v>
      </c>
      <c r="AJ40">
        <f t="shared" si="37"/>
        <v>116</v>
      </c>
      <c r="AK40">
        <f t="shared" si="38"/>
        <v>13</v>
      </c>
      <c r="AL40" t="str">
        <f t="shared" si="39"/>
        <v>img3.jpg HTTP</v>
      </c>
      <c r="AM40">
        <f t="shared" si="40"/>
        <v>116</v>
      </c>
      <c r="AN40">
        <f t="shared" si="41"/>
        <v>138</v>
      </c>
      <c r="AO40">
        <f t="shared" si="42"/>
        <v>21</v>
      </c>
      <c r="AP40" t="str">
        <f t="shared" si="43"/>
        <v>1.1" 200 69342 "http:</v>
      </c>
      <c r="AQ40">
        <f t="shared" si="44"/>
        <v>138</v>
      </c>
      <c r="AR40">
        <f t="shared" si="45"/>
        <v>139</v>
      </c>
      <c r="AS40">
        <f t="shared" si="1"/>
        <v>0</v>
      </c>
      <c r="AT40" t="str">
        <f t="shared" si="2"/>
        <v/>
      </c>
      <c r="AU40">
        <f t="shared" si="46"/>
        <v>139</v>
      </c>
      <c r="AV40">
        <f t="shared" si="47"/>
        <v>149</v>
      </c>
      <c r="AW40">
        <f t="shared" si="48"/>
        <v>9</v>
      </c>
      <c r="AX40" t="str">
        <f t="shared" si="49"/>
        <v>ui.edu.ng</v>
      </c>
      <c r="AY40">
        <f t="shared" si="50"/>
        <v>149</v>
      </c>
      <c r="AZ40">
        <f t="shared" si="51"/>
        <v>158</v>
      </c>
      <c r="BA40">
        <f t="shared" si="52"/>
        <v>8</v>
      </c>
      <c r="BB40" t="str">
        <f t="shared" si="53"/>
        <v>" "Opera</v>
      </c>
      <c r="BC40">
        <f t="shared" si="54"/>
        <v>158</v>
      </c>
      <c r="BD40">
        <f t="shared" si="55"/>
        <v>187</v>
      </c>
      <c r="BE40">
        <f t="shared" si="56"/>
        <v>28</v>
      </c>
      <c r="BF40" t="str">
        <f t="shared" si="57"/>
        <v>9.80 (BlackBerry; Opera Mini</v>
      </c>
      <c r="BG40">
        <f t="shared" si="58"/>
        <v>187</v>
      </c>
      <c r="BH40">
        <f t="shared" si="59"/>
        <v>197</v>
      </c>
      <c r="BI40">
        <f t="shared" si="60"/>
        <v>9</v>
      </c>
      <c r="BJ40" t="str">
        <f t="shared" si="61"/>
        <v>8.0.35189</v>
      </c>
      <c r="BK40">
        <f t="shared" si="62"/>
        <v>197</v>
      </c>
      <c r="BL40">
        <f t="shared" si="3"/>
        <v>220</v>
      </c>
      <c r="BM40">
        <f t="shared" si="63"/>
        <v>22</v>
      </c>
      <c r="BN40" t="str">
        <f t="shared" si="64"/>
        <v>35.4053; U; en) Presto</v>
      </c>
      <c r="BO40">
        <f t="shared" si="65"/>
        <v>220</v>
      </c>
      <c r="BP40">
        <f t="shared" si="66"/>
        <v>236</v>
      </c>
      <c r="BQ40">
        <f t="shared" si="67"/>
        <v>15</v>
      </c>
      <c r="BR40" t="str">
        <f t="shared" si="68"/>
        <v>2.8.119 Version</v>
      </c>
      <c r="BS40">
        <f t="shared" si="69"/>
        <v>236</v>
      </c>
      <c r="BT40" t="e">
        <f t="shared" si="70"/>
        <v>#VALUE!</v>
      </c>
      <c r="BU40" t="e">
        <f t="shared" si="71"/>
        <v>#VALUE!</v>
      </c>
      <c r="BV40" t="e">
        <f t="shared" si="72"/>
        <v>#VALUE!</v>
      </c>
      <c r="BW40" t="e">
        <f t="shared" si="73"/>
        <v>#VALUE!</v>
      </c>
      <c r="BX40" t="e">
        <f t="shared" si="74"/>
        <v>#VALUE!</v>
      </c>
      <c r="BY40" t="e">
        <f t="shared" si="75"/>
        <v>#VALUE!</v>
      </c>
      <c r="BZ40" t="e">
        <f t="shared" si="76"/>
        <v>#VALUE!</v>
      </c>
    </row>
    <row r="41" spans="1:78" x14ac:dyDescent="0.25">
      <c r="A41" t="s">
        <v>2386</v>
      </c>
      <c r="B41" s="21">
        <f t="shared" si="4"/>
        <v>14</v>
      </c>
      <c r="C41" t="str">
        <f t="shared" si="5"/>
        <v xml:space="preserve">41.184.122.84 </v>
      </c>
      <c r="D41" s="21">
        <f t="shared" si="6"/>
        <v>15</v>
      </c>
      <c r="E41" s="21">
        <f t="shared" si="7"/>
        <v>20</v>
      </c>
      <c r="F41" t="str">
        <f t="shared" si="8"/>
        <v>31/Aug/2014</v>
      </c>
      <c r="G41" s="17">
        <f t="shared" si="9"/>
        <v>32</v>
      </c>
      <c r="H41" t="str">
        <f t="shared" si="10"/>
        <v>05:02:23 -0700</v>
      </c>
      <c r="I41" s="17">
        <f t="shared" si="11"/>
        <v>49</v>
      </c>
      <c r="J41" t="str">
        <f t="shared" si="12"/>
        <v>GET</v>
      </c>
      <c r="K41">
        <f t="shared" si="13"/>
        <v>53</v>
      </c>
      <c r="L41">
        <f t="shared" si="14"/>
        <v>59</v>
      </c>
      <c r="M41">
        <f t="shared" si="15"/>
        <v>5</v>
      </c>
      <c r="N41" t="str">
        <f t="shared" si="16"/>
        <v>sites</v>
      </c>
      <c r="O41">
        <f t="shared" si="17"/>
        <v>59</v>
      </c>
      <c r="P41">
        <f t="shared" si="18"/>
        <v>67</v>
      </c>
      <c r="Q41">
        <f t="shared" si="19"/>
        <v>7</v>
      </c>
      <c r="R41" t="str">
        <f t="shared" si="20"/>
        <v>default</v>
      </c>
      <c r="S41">
        <f t="shared" si="21"/>
        <v>67</v>
      </c>
      <c r="T41">
        <f t="shared" si="22"/>
        <v>73</v>
      </c>
      <c r="U41">
        <f t="shared" si="23"/>
        <v>5</v>
      </c>
      <c r="V41" t="str">
        <f t="shared" si="24"/>
        <v>files</v>
      </c>
      <c r="W41">
        <f t="shared" si="25"/>
        <v>73</v>
      </c>
      <c r="X41">
        <f t="shared" si="26"/>
        <v>77</v>
      </c>
      <c r="Y41">
        <f t="shared" si="27"/>
        <v>3</v>
      </c>
      <c r="Z41" t="str">
        <f t="shared" si="28"/>
        <v>css</v>
      </c>
      <c r="AA41">
        <f t="shared" si="29"/>
        <v>77</v>
      </c>
      <c r="AB41">
        <f t="shared" si="0"/>
        <v>134</v>
      </c>
      <c r="AC41">
        <f t="shared" si="30"/>
        <v>56</v>
      </c>
      <c r="AD41" t="str">
        <f t="shared" si="31"/>
        <v>css_OuNy7ksxBkquH5f-9Xfwj1LCjpXCK6E2CWxZXQ8Je-U.css HTTP</v>
      </c>
      <c r="AE41">
        <f t="shared" si="32"/>
        <v>134</v>
      </c>
      <c r="AF41">
        <f t="shared" si="33"/>
        <v>155</v>
      </c>
      <c r="AG41">
        <f t="shared" si="34"/>
        <v>20</v>
      </c>
      <c r="AH41" t="str">
        <f t="shared" si="35"/>
        <v>1.0" 200 3578 "http:</v>
      </c>
      <c r="AI41">
        <f t="shared" si="36"/>
        <v>155</v>
      </c>
      <c r="AJ41">
        <f t="shared" si="37"/>
        <v>156</v>
      </c>
      <c r="AK41">
        <f t="shared" si="38"/>
        <v>0</v>
      </c>
      <c r="AL41" t="str">
        <f t="shared" si="39"/>
        <v/>
      </c>
      <c r="AM41">
        <f t="shared" si="40"/>
        <v>156</v>
      </c>
      <c r="AN41">
        <f t="shared" si="41"/>
        <v>170</v>
      </c>
      <c r="AO41">
        <f t="shared" si="42"/>
        <v>13</v>
      </c>
      <c r="AP41" t="str">
        <f t="shared" si="43"/>
        <v>www.ui.edu.ng</v>
      </c>
      <c r="AQ41">
        <f t="shared" si="44"/>
        <v>170</v>
      </c>
      <c r="AR41">
        <f t="shared" si="45"/>
        <v>181</v>
      </c>
      <c r="AS41">
        <f t="shared" si="1"/>
        <v>10</v>
      </c>
      <c r="AT41" t="str">
        <f t="shared" si="2"/>
        <v>" "Mozilla</v>
      </c>
      <c r="AU41">
        <f t="shared" si="46"/>
        <v>181</v>
      </c>
      <c r="AV41">
        <f t="shared" si="47"/>
        <v>234</v>
      </c>
      <c r="AW41">
        <f t="shared" si="48"/>
        <v>52</v>
      </c>
      <c r="AX41" t="str">
        <f t="shared" si="49"/>
        <v>5.0 (BlackBerry; U; BlackBerry 9700; en) AppleWebKit</v>
      </c>
      <c r="AY41">
        <f t="shared" si="50"/>
        <v>234</v>
      </c>
      <c r="AZ41">
        <f t="shared" si="51"/>
        <v>269</v>
      </c>
      <c r="BA41">
        <f t="shared" si="52"/>
        <v>34</v>
      </c>
      <c r="BB41" t="str">
        <f t="shared" si="53"/>
        <v>534.8+ (KHTML, like Gecko) Version</v>
      </c>
      <c r="BC41">
        <f t="shared" si="54"/>
        <v>269</v>
      </c>
      <c r="BD41">
        <f t="shared" si="55"/>
        <v>293</v>
      </c>
      <c r="BE41">
        <f t="shared" si="56"/>
        <v>23</v>
      </c>
      <c r="BF41" t="str">
        <f t="shared" si="57"/>
        <v>6.0.0.668 Mobile Safari</v>
      </c>
      <c r="BG41">
        <f t="shared" si="58"/>
        <v>293</v>
      </c>
      <c r="BH41" t="e">
        <f t="shared" si="59"/>
        <v>#VALUE!</v>
      </c>
      <c r="BI41" t="e">
        <f t="shared" si="60"/>
        <v>#VALUE!</v>
      </c>
      <c r="BJ41" t="e">
        <f t="shared" si="61"/>
        <v>#VALUE!</v>
      </c>
      <c r="BK41" t="e">
        <f t="shared" si="62"/>
        <v>#VALUE!</v>
      </c>
      <c r="BL41" t="e">
        <f t="shared" si="3"/>
        <v>#VALUE!</v>
      </c>
      <c r="BM41" t="e">
        <f t="shared" si="63"/>
        <v>#VALUE!</v>
      </c>
      <c r="BN41" t="e">
        <f t="shared" si="64"/>
        <v>#VALUE!</v>
      </c>
      <c r="BO41" t="e">
        <f t="shared" si="65"/>
        <v>#VALUE!</v>
      </c>
      <c r="BP41" t="e">
        <f t="shared" si="66"/>
        <v>#VALUE!</v>
      </c>
      <c r="BQ41" t="e">
        <f t="shared" si="67"/>
        <v>#VALUE!</v>
      </c>
      <c r="BR41" t="e">
        <f t="shared" si="68"/>
        <v>#VALUE!</v>
      </c>
      <c r="BS41" t="e">
        <f t="shared" si="69"/>
        <v>#VALUE!</v>
      </c>
      <c r="BT41" t="e">
        <f t="shared" si="70"/>
        <v>#VALUE!</v>
      </c>
      <c r="BU41" t="e">
        <f t="shared" si="71"/>
        <v>#VALUE!</v>
      </c>
      <c r="BV41" t="e">
        <f t="shared" si="72"/>
        <v>#VALUE!</v>
      </c>
      <c r="BW41" t="e">
        <f t="shared" si="73"/>
        <v>#VALUE!</v>
      </c>
      <c r="BX41" t="e">
        <f t="shared" si="74"/>
        <v>#VALUE!</v>
      </c>
      <c r="BY41" t="e">
        <f t="shared" si="75"/>
        <v>#VALUE!</v>
      </c>
      <c r="BZ41" t="e">
        <f t="shared" si="76"/>
        <v>#VALUE!</v>
      </c>
    </row>
    <row r="42" spans="1:78" x14ac:dyDescent="0.25">
      <c r="A42" t="s">
        <v>2387</v>
      </c>
      <c r="B42" s="21">
        <f t="shared" si="4"/>
        <v>15</v>
      </c>
      <c r="C42" t="str">
        <f t="shared" si="5"/>
        <v xml:space="preserve">82.145.220.137 </v>
      </c>
      <c r="D42" s="21">
        <f t="shared" si="6"/>
        <v>16</v>
      </c>
      <c r="E42" s="21">
        <f t="shared" si="7"/>
        <v>21</v>
      </c>
      <c r="F42" t="str">
        <f t="shared" si="8"/>
        <v>31/Aug/2014</v>
      </c>
      <c r="G42" s="17">
        <f t="shared" si="9"/>
        <v>33</v>
      </c>
      <c r="H42" t="str">
        <f t="shared" si="10"/>
        <v>05:02:23 -0700</v>
      </c>
      <c r="I42" s="17">
        <f t="shared" si="11"/>
        <v>50</v>
      </c>
      <c r="J42" t="str">
        <f t="shared" si="12"/>
        <v>GET</v>
      </c>
      <c r="K42">
        <f t="shared" si="13"/>
        <v>54</v>
      </c>
      <c r="L42">
        <f t="shared" si="14"/>
        <v>60</v>
      </c>
      <c r="M42">
        <f t="shared" si="15"/>
        <v>5</v>
      </c>
      <c r="N42" t="str">
        <f t="shared" si="16"/>
        <v>sites</v>
      </c>
      <c r="O42">
        <f t="shared" si="17"/>
        <v>60</v>
      </c>
      <c r="P42">
        <f t="shared" si="18"/>
        <v>64</v>
      </c>
      <c r="Q42">
        <f t="shared" si="19"/>
        <v>3</v>
      </c>
      <c r="R42" t="str">
        <f t="shared" si="20"/>
        <v>all</v>
      </c>
      <c r="S42">
        <f t="shared" si="21"/>
        <v>64</v>
      </c>
      <c r="T42">
        <f t="shared" si="22"/>
        <v>71</v>
      </c>
      <c r="U42">
        <f t="shared" si="23"/>
        <v>6</v>
      </c>
      <c r="V42" t="str">
        <f t="shared" si="24"/>
        <v>themes</v>
      </c>
      <c r="W42">
        <f t="shared" si="25"/>
        <v>71</v>
      </c>
      <c r="X42">
        <f t="shared" si="26"/>
        <v>82</v>
      </c>
      <c r="Y42">
        <f t="shared" si="27"/>
        <v>10</v>
      </c>
      <c r="Z42" t="str">
        <f t="shared" si="28"/>
        <v>simplecorp</v>
      </c>
      <c r="AA42">
        <f t="shared" si="29"/>
        <v>82</v>
      </c>
      <c r="AB42">
        <f t="shared" si="0"/>
        <v>89</v>
      </c>
      <c r="AC42">
        <f t="shared" si="30"/>
        <v>6</v>
      </c>
      <c r="AD42" t="str">
        <f t="shared" si="31"/>
        <v>images</v>
      </c>
      <c r="AE42">
        <f t="shared" si="32"/>
        <v>89</v>
      </c>
      <c r="AF42">
        <f t="shared" si="33"/>
        <v>102</v>
      </c>
      <c r="AG42">
        <f t="shared" si="34"/>
        <v>12</v>
      </c>
      <c r="AH42" t="str">
        <f t="shared" si="35"/>
        <v>sampleimages</v>
      </c>
      <c r="AI42">
        <f t="shared" si="36"/>
        <v>102</v>
      </c>
      <c r="AJ42">
        <f t="shared" si="37"/>
        <v>116</v>
      </c>
      <c r="AK42">
        <f t="shared" si="38"/>
        <v>13</v>
      </c>
      <c r="AL42" t="str">
        <f t="shared" si="39"/>
        <v>img2.jpg HTTP</v>
      </c>
      <c r="AM42">
        <f t="shared" si="40"/>
        <v>116</v>
      </c>
      <c r="AN42">
        <f t="shared" si="41"/>
        <v>138</v>
      </c>
      <c r="AO42">
        <f t="shared" si="42"/>
        <v>21</v>
      </c>
      <c r="AP42" t="str">
        <f t="shared" si="43"/>
        <v>1.1" 200 92803 "http:</v>
      </c>
      <c r="AQ42">
        <f t="shared" si="44"/>
        <v>138</v>
      </c>
      <c r="AR42">
        <f t="shared" si="45"/>
        <v>139</v>
      </c>
      <c r="AS42">
        <f t="shared" si="1"/>
        <v>0</v>
      </c>
      <c r="AT42" t="str">
        <f t="shared" si="2"/>
        <v/>
      </c>
      <c r="AU42">
        <f t="shared" si="46"/>
        <v>139</v>
      </c>
      <c r="AV42">
        <f t="shared" si="47"/>
        <v>149</v>
      </c>
      <c r="AW42">
        <f t="shared" si="48"/>
        <v>9</v>
      </c>
      <c r="AX42" t="str">
        <f t="shared" si="49"/>
        <v>ui.edu.ng</v>
      </c>
      <c r="AY42">
        <f t="shared" si="50"/>
        <v>149</v>
      </c>
      <c r="AZ42">
        <f t="shared" si="51"/>
        <v>158</v>
      </c>
      <c r="BA42">
        <f t="shared" si="52"/>
        <v>8</v>
      </c>
      <c r="BB42" t="str">
        <f t="shared" si="53"/>
        <v>" "Opera</v>
      </c>
      <c r="BC42">
        <f t="shared" si="54"/>
        <v>158</v>
      </c>
      <c r="BD42">
        <f t="shared" si="55"/>
        <v>187</v>
      </c>
      <c r="BE42">
        <f t="shared" si="56"/>
        <v>28</v>
      </c>
      <c r="BF42" t="str">
        <f t="shared" si="57"/>
        <v>9.80 (BlackBerry; Opera Mini</v>
      </c>
      <c r="BG42">
        <f t="shared" si="58"/>
        <v>187</v>
      </c>
      <c r="BH42">
        <f t="shared" si="59"/>
        <v>197</v>
      </c>
      <c r="BI42">
        <f t="shared" si="60"/>
        <v>9</v>
      </c>
      <c r="BJ42" t="str">
        <f t="shared" si="61"/>
        <v>8.0.35189</v>
      </c>
      <c r="BK42">
        <f t="shared" si="62"/>
        <v>197</v>
      </c>
      <c r="BL42">
        <f t="shared" si="3"/>
        <v>220</v>
      </c>
      <c r="BM42">
        <f t="shared" si="63"/>
        <v>22</v>
      </c>
      <c r="BN42" t="str">
        <f t="shared" si="64"/>
        <v>35.4053; U; en) Presto</v>
      </c>
      <c r="BO42">
        <f t="shared" si="65"/>
        <v>220</v>
      </c>
      <c r="BP42">
        <f t="shared" si="66"/>
        <v>236</v>
      </c>
      <c r="BQ42">
        <f t="shared" si="67"/>
        <v>15</v>
      </c>
      <c r="BR42" t="str">
        <f t="shared" si="68"/>
        <v>2.8.119 Version</v>
      </c>
      <c r="BS42">
        <f t="shared" si="69"/>
        <v>236</v>
      </c>
      <c r="BT42" t="e">
        <f t="shared" si="70"/>
        <v>#VALUE!</v>
      </c>
      <c r="BU42" t="e">
        <f t="shared" si="71"/>
        <v>#VALUE!</v>
      </c>
      <c r="BV42" t="e">
        <f t="shared" si="72"/>
        <v>#VALUE!</v>
      </c>
      <c r="BW42" t="e">
        <f t="shared" si="73"/>
        <v>#VALUE!</v>
      </c>
      <c r="BX42" t="e">
        <f t="shared" si="74"/>
        <v>#VALUE!</v>
      </c>
      <c r="BY42" t="e">
        <f t="shared" si="75"/>
        <v>#VALUE!</v>
      </c>
      <c r="BZ42" t="e">
        <f t="shared" si="76"/>
        <v>#VALUE!</v>
      </c>
    </row>
    <row r="43" spans="1:78" x14ac:dyDescent="0.25">
      <c r="A43" t="s">
        <v>2388</v>
      </c>
      <c r="B43" s="21">
        <f t="shared" si="4"/>
        <v>15</v>
      </c>
      <c r="C43" t="str">
        <f t="shared" si="5"/>
        <v xml:space="preserve">82.145.220.137 </v>
      </c>
      <c r="D43" s="21">
        <f t="shared" si="6"/>
        <v>16</v>
      </c>
      <c r="E43" s="21">
        <f t="shared" si="7"/>
        <v>21</v>
      </c>
      <c r="F43" t="str">
        <f t="shared" si="8"/>
        <v>31/Aug/2014</v>
      </c>
      <c r="G43" s="17">
        <f t="shared" si="9"/>
        <v>33</v>
      </c>
      <c r="H43" t="str">
        <f t="shared" si="10"/>
        <v>05:02:23 -0700</v>
      </c>
      <c r="I43" s="17">
        <f t="shared" si="11"/>
        <v>50</v>
      </c>
      <c r="J43" t="str">
        <f t="shared" si="12"/>
        <v>GET</v>
      </c>
      <c r="K43">
        <f t="shared" si="13"/>
        <v>54</v>
      </c>
      <c r="L43">
        <f t="shared" si="14"/>
        <v>60</v>
      </c>
      <c r="M43">
        <f t="shared" si="15"/>
        <v>5</v>
      </c>
      <c r="N43" t="str">
        <f t="shared" si="16"/>
        <v>sites</v>
      </c>
      <c r="O43">
        <f t="shared" si="17"/>
        <v>60</v>
      </c>
      <c r="P43">
        <f t="shared" si="18"/>
        <v>64</v>
      </c>
      <c r="Q43">
        <f t="shared" si="19"/>
        <v>3</v>
      </c>
      <c r="R43" t="str">
        <f t="shared" si="20"/>
        <v>all</v>
      </c>
      <c r="S43">
        <f t="shared" si="21"/>
        <v>64</v>
      </c>
      <c r="T43">
        <f t="shared" si="22"/>
        <v>71</v>
      </c>
      <c r="U43">
        <f t="shared" si="23"/>
        <v>6</v>
      </c>
      <c r="V43" t="str">
        <f t="shared" si="24"/>
        <v>themes</v>
      </c>
      <c r="W43">
        <f t="shared" si="25"/>
        <v>71</v>
      </c>
      <c r="X43">
        <f t="shared" si="26"/>
        <v>82</v>
      </c>
      <c r="Y43">
        <f t="shared" si="27"/>
        <v>10</v>
      </c>
      <c r="Z43" t="str">
        <f t="shared" si="28"/>
        <v>simplecorp</v>
      </c>
      <c r="AA43">
        <f t="shared" si="29"/>
        <v>82</v>
      </c>
      <c r="AB43">
        <f t="shared" si="0"/>
        <v>89</v>
      </c>
      <c r="AC43">
        <f t="shared" si="30"/>
        <v>6</v>
      </c>
      <c r="AD43" t="str">
        <f t="shared" si="31"/>
        <v>images</v>
      </c>
      <c r="AE43">
        <f t="shared" si="32"/>
        <v>89</v>
      </c>
      <c r="AF43">
        <f t="shared" si="33"/>
        <v>95</v>
      </c>
      <c r="AG43">
        <f t="shared" si="34"/>
        <v>5</v>
      </c>
      <c r="AH43" t="str">
        <f t="shared" si="35"/>
        <v>icons</v>
      </c>
      <c r="AI43">
        <f t="shared" si="36"/>
        <v>95</v>
      </c>
      <c r="AJ43">
        <f t="shared" si="37"/>
        <v>113</v>
      </c>
      <c r="AK43">
        <f t="shared" si="38"/>
        <v>17</v>
      </c>
      <c r="AL43" t="str">
        <f t="shared" si="39"/>
        <v>facebook.png HTTP</v>
      </c>
      <c r="AM43">
        <f t="shared" si="40"/>
        <v>113</v>
      </c>
      <c r="AN43">
        <f t="shared" si="41"/>
        <v>134</v>
      </c>
      <c r="AO43">
        <f t="shared" si="42"/>
        <v>20</v>
      </c>
      <c r="AP43" t="str">
        <f t="shared" si="43"/>
        <v>1.1" 200 2927 "http:</v>
      </c>
      <c r="AQ43">
        <f t="shared" si="44"/>
        <v>134</v>
      </c>
      <c r="AR43">
        <f t="shared" si="45"/>
        <v>135</v>
      </c>
      <c r="AS43">
        <f t="shared" si="1"/>
        <v>0</v>
      </c>
      <c r="AT43" t="str">
        <f t="shared" si="2"/>
        <v/>
      </c>
      <c r="AU43">
        <f t="shared" si="46"/>
        <v>135</v>
      </c>
      <c r="AV43">
        <f t="shared" si="47"/>
        <v>145</v>
      </c>
      <c r="AW43">
        <f t="shared" si="48"/>
        <v>9</v>
      </c>
      <c r="AX43" t="str">
        <f t="shared" si="49"/>
        <v>ui.edu.ng</v>
      </c>
      <c r="AY43">
        <f t="shared" si="50"/>
        <v>145</v>
      </c>
      <c r="AZ43">
        <f t="shared" si="51"/>
        <v>154</v>
      </c>
      <c r="BA43">
        <f t="shared" si="52"/>
        <v>8</v>
      </c>
      <c r="BB43" t="str">
        <f t="shared" si="53"/>
        <v>" "Opera</v>
      </c>
      <c r="BC43">
        <f t="shared" si="54"/>
        <v>154</v>
      </c>
      <c r="BD43">
        <f t="shared" si="55"/>
        <v>183</v>
      </c>
      <c r="BE43">
        <f t="shared" si="56"/>
        <v>28</v>
      </c>
      <c r="BF43" t="str">
        <f t="shared" si="57"/>
        <v>9.80 (BlackBerry; Opera Mini</v>
      </c>
      <c r="BG43">
        <f t="shared" si="58"/>
        <v>183</v>
      </c>
      <c r="BH43">
        <f t="shared" si="59"/>
        <v>193</v>
      </c>
      <c r="BI43">
        <f t="shared" si="60"/>
        <v>9</v>
      </c>
      <c r="BJ43" t="str">
        <f t="shared" si="61"/>
        <v>8.0.35189</v>
      </c>
      <c r="BK43">
        <f t="shared" si="62"/>
        <v>193</v>
      </c>
      <c r="BL43">
        <f t="shared" si="3"/>
        <v>216</v>
      </c>
      <c r="BM43">
        <f t="shared" si="63"/>
        <v>22</v>
      </c>
      <c r="BN43" t="str">
        <f t="shared" si="64"/>
        <v>35.4053; U; en) Presto</v>
      </c>
      <c r="BO43">
        <f t="shared" si="65"/>
        <v>216</v>
      </c>
      <c r="BP43">
        <f t="shared" si="66"/>
        <v>232</v>
      </c>
      <c r="BQ43">
        <f t="shared" si="67"/>
        <v>15</v>
      </c>
      <c r="BR43" t="str">
        <f t="shared" si="68"/>
        <v>2.8.119 Version</v>
      </c>
      <c r="BS43">
        <f t="shared" si="69"/>
        <v>232</v>
      </c>
      <c r="BT43" t="e">
        <f t="shared" si="70"/>
        <v>#VALUE!</v>
      </c>
      <c r="BU43" t="e">
        <f t="shared" si="71"/>
        <v>#VALUE!</v>
      </c>
      <c r="BV43" t="e">
        <f t="shared" si="72"/>
        <v>#VALUE!</v>
      </c>
      <c r="BW43" t="e">
        <f t="shared" si="73"/>
        <v>#VALUE!</v>
      </c>
      <c r="BX43" t="e">
        <f t="shared" si="74"/>
        <v>#VALUE!</v>
      </c>
      <c r="BY43" t="e">
        <f t="shared" si="75"/>
        <v>#VALUE!</v>
      </c>
      <c r="BZ43" t="e">
        <f t="shared" si="76"/>
        <v>#VALUE!</v>
      </c>
    </row>
    <row r="44" spans="1:78" x14ac:dyDescent="0.25">
      <c r="A44" t="s">
        <v>2389</v>
      </c>
      <c r="B44" s="21">
        <f t="shared" si="4"/>
        <v>15</v>
      </c>
      <c r="C44" t="str">
        <f t="shared" si="5"/>
        <v xml:space="preserve">82.145.220.137 </v>
      </c>
      <c r="D44" s="21">
        <f t="shared" si="6"/>
        <v>16</v>
      </c>
      <c r="E44" s="21">
        <f t="shared" si="7"/>
        <v>21</v>
      </c>
      <c r="F44" t="str">
        <f t="shared" si="8"/>
        <v>31/Aug/2014</v>
      </c>
      <c r="G44" s="17">
        <f t="shared" si="9"/>
        <v>33</v>
      </c>
      <c r="H44" t="str">
        <f t="shared" si="10"/>
        <v>05:02:23 -0700</v>
      </c>
      <c r="I44" s="17">
        <f t="shared" si="11"/>
        <v>50</v>
      </c>
      <c r="J44" t="str">
        <f t="shared" si="12"/>
        <v>GET</v>
      </c>
      <c r="K44">
        <f t="shared" si="13"/>
        <v>54</v>
      </c>
      <c r="L44">
        <f t="shared" si="14"/>
        <v>60</v>
      </c>
      <c r="M44">
        <f t="shared" si="15"/>
        <v>5</v>
      </c>
      <c r="N44" t="str">
        <f t="shared" si="16"/>
        <v>sites</v>
      </c>
      <c r="O44">
        <f t="shared" si="17"/>
        <v>60</v>
      </c>
      <c r="P44">
        <f t="shared" si="18"/>
        <v>64</v>
      </c>
      <c r="Q44">
        <f t="shared" si="19"/>
        <v>3</v>
      </c>
      <c r="R44" t="str">
        <f t="shared" si="20"/>
        <v>all</v>
      </c>
      <c r="S44">
        <f t="shared" si="21"/>
        <v>64</v>
      </c>
      <c r="T44">
        <f t="shared" si="22"/>
        <v>71</v>
      </c>
      <c r="U44">
        <f t="shared" si="23"/>
        <v>6</v>
      </c>
      <c r="V44" t="str">
        <f t="shared" si="24"/>
        <v>themes</v>
      </c>
      <c r="W44">
        <f t="shared" si="25"/>
        <v>71</v>
      </c>
      <c r="X44">
        <f t="shared" si="26"/>
        <v>82</v>
      </c>
      <c r="Y44">
        <f t="shared" si="27"/>
        <v>10</v>
      </c>
      <c r="Z44" t="str">
        <f t="shared" si="28"/>
        <v>simplecorp</v>
      </c>
      <c r="AA44">
        <f t="shared" si="29"/>
        <v>82</v>
      </c>
      <c r="AB44">
        <f t="shared" si="0"/>
        <v>89</v>
      </c>
      <c r="AC44">
        <f t="shared" si="30"/>
        <v>6</v>
      </c>
      <c r="AD44" t="str">
        <f t="shared" si="31"/>
        <v>images</v>
      </c>
      <c r="AE44">
        <f t="shared" si="32"/>
        <v>89</v>
      </c>
      <c r="AF44">
        <f t="shared" si="33"/>
        <v>95</v>
      </c>
      <c r="AG44">
        <f t="shared" si="34"/>
        <v>5</v>
      </c>
      <c r="AH44" t="str">
        <f t="shared" si="35"/>
        <v>icons</v>
      </c>
      <c r="AI44">
        <f t="shared" si="36"/>
        <v>95</v>
      </c>
      <c r="AJ44">
        <f t="shared" si="37"/>
        <v>111</v>
      </c>
      <c r="AK44">
        <f t="shared" si="38"/>
        <v>15</v>
      </c>
      <c r="AL44" t="str">
        <f t="shared" si="39"/>
        <v>google.png HTTP</v>
      </c>
      <c r="AM44">
        <f t="shared" si="40"/>
        <v>111</v>
      </c>
      <c r="AN44">
        <f t="shared" si="41"/>
        <v>132</v>
      </c>
      <c r="AO44">
        <f t="shared" si="42"/>
        <v>20</v>
      </c>
      <c r="AP44" t="str">
        <f t="shared" si="43"/>
        <v>1.1" 200 2892 "http:</v>
      </c>
      <c r="AQ44">
        <f t="shared" si="44"/>
        <v>132</v>
      </c>
      <c r="AR44">
        <f t="shared" si="45"/>
        <v>133</v>
      </c>
      <c r="AS44">
        <f t="shared" si="1"/>
        <v>0</v>
      </c>
      <c r="AT44" t="str">
        <f t="shared" si="2"/>
        <v/>
      </c>
      <c r="AU44">
        <f t="shared" si="46"/>
        <v>133</v>
      </c>
      <c r="AV44">
        <f t="shared" si="47"/>
        <v>143</v>
      </c>
      <c r="AW44">
        <f t="shared" si="48"/>
        <v>9</v>
      </c>
      <c r="AX44" t="str">
        <f t="shared" si="49"/>
        <v>ui.edu.ng</v>
      </c>
      <c r="AY44">
        <f t="shared" si="50"/>
        <v>143</v>
      </c>
      <c r="AZ44">
        <f t="shared" si="51"/>
        <v>152</v>
      </c>
      <c r="BA44">
        <f t="shared" si="52"/>
        <v>8</v>
      </c>
      <c r="BB44" t="str">
        <f t="shared" si="53"/>
        <v>" "Opera</v>
      </c>
      <c r="BC44">
        <f t="shared" si="54"/>
        <v>152</v>
      </c>
      <c r="BD44">
        <f t="shared" si="55"/>
        <v>181</v>
      </c>
      <c r="BE44">
        <f t="shared" si="56"/>
        <v>28</v>
      </c>
      <c r="BF44" t="str">
        <f t="shared" si="57"/>
        <v>9.80 (BlackBerry; Opera Mini</v>
      </c>
      <c r="BG44">
        <f t="shared" si="58"/>
        <v>181</v>
      </c>
      <c r="BH44">
        <f t="shared" si="59"/>
        <v>191</v>
      </c>
      <c r="BI44">
        <f t="shared" si="60"/>
        <v>9</v>
      </c>
      <c r="BJ44" t="str">
        <f t="shared" si="61"/>
        <v>8.0.35189</v>
      </c>
      <c r="BK44">
        <f t="shared" si="62"/>
        <v>191</v>
      </c>
      <c r="BL44">
        <f t="shared" si="3"/>
        <v>214</v>
      </c>
      <c r="BM44">
        <f t="shared" si="63"/>
        <v>22</v>
      </c>
      <c r="BN44" t="str">
        <f t="shared" si="64"/>
        <v>35.4053; U; en) Presto</v>
      </c>
      <c r="BO44">
        <f t="shared" si="65"/>
        <v>214</v>
      </c>
      <c r="BP44">
        <f t="shared" si="66"/>
        <v>230</v>
      </c>
      <c r="BQ44">
        <f t="shared" si="67"/>
        <v>15</v>
      </c>
      <c r="BR44" t="str">
        <f t="shared" si="68"/>
        <v>2.8.119 Version</v>
      </c>
      <c r="BS44">
        <f t="shared" si="69"/>
        <v>230</v>
      </c>
      <c r="BT44" t="e">
        <f t="shared" si="70"/>
        <v>#VALUE!</v>
      </c>
      <c r="BU44" t="e">
        <f t="shared" si="71"/>
        <v>#VALUE!</v>
      </c>
      <c r="BV44" t="e">
        <f t="shared" si="72"/>
        <v>#VALUE!</v>
      </c>
      <c r="BW44" t="e">
        <f t="shared" si="73"/>
        <v>#VALUE!</v>
      </c>
      <c r="BX44" t="e">
        <f t="shared" si="74"/>
        <v>#VALUE!</v>
      </c>
      <c r="BY44" t="e">
        <f t="shared" si="75"/>
        <v>#VALUE!</v>
      </c>
      <c r="BZ44" t="e">
        <f t="shared" si="76"/>
        <v>#VALUE!</v>
      </c>
    </row>
    <row r="45" spans="1:78" x14ac:dyDescent="0.25">
      <c r="A45" t="s">
        <v>2390</v>
      </c>
      <c r="B45" s="21">
        <f t="shared" si="4"/>
        <v>15</v>
      </c>
      <c r="C45" t="str">
        <f t="shared" si="5"/>
        <v xml:space="preserve">82.145.220.137 </v>
      </c>
      <c r="D45" s="21">
        <f t="shared" si="6"/>
        <v>16</v>
      </c>
      <c r="E45" s="21">
        <f t="shared" si="7"/>
        <v>21</v>
      </c>
      <c r="F45" t="str">
        <f t="shared" si="8"/>
        <v>31/Aug/2014</v>
      </c>
      <c r="G45" s="17">
        <f t="shared" si="9"/>
        <v>33</v>
      </c>
      <c r="H45" t="str">
        <f t="shared" si="10"/>
        <v>05:02:23 -0700</v>
      </c>
      <c r="I45" s="17">
        <f t="shared" si="11"/>
        <v>50</v>
      </c>
      <c r="J45" t="str">
        <f t="shared" si="12"/>
        <v>GET</v>
      </c>
      <c r="K45">
        <f t="shared" si="13"/>
        <v>54</v>
      </c>
      <c r="L45">
        <f t="shared" si="14"/>
        <v>60</v>
      </c>
      <c r="M45">
        <f t="shared" si="15"/>
        <v>5</v>
      </c>
      <c r="N45" t="str">
        <f t="shared" si="16"/>
        <v>sites</v>
      </c>
      <c r="O45">
        <f t="shared" si="17"/>
        <v>60</v>
      </c>
      <c r="P45">
        <f t="shared" si="18"/>
        <v>64</v>
      </c>
      <c r="Q45">
        <f t="shared" si="19"/>
        <v>3</v>
      </c>
      <c r="R45" t="str">
        <f t="shared" si="20"/>
        <v>all</v>
      </c>
      <c r="S45">
        <f t="shared" si="21"/>
        <v>64</v>
      </c>
      <c r="T45">
        <f t="shared" si="22"/>
        <v>71</v>
      </c>
      <c r="U45">
        <f t="shared" si="23"/>
        <v>6</v>
      </c>
      <c r="V45" t="str">
        <f t="shared" si="24"/>
        <v>themes</v>
      </c>
      <c r="W45">
        <f t="shared" si="25"/>
        <v>71</v>
      </c>
      <c r="X45">
        <f t="shared" si="26"/>
        <v>82</v>
      </c>
      <c r="Y45">
        <f t="shared" si="27"/>
        <v>10</v>
      </c>
      <c r="Z45" t="str">
        <f t="shared" si="28"/>
        <v>simplecorp</v>
      </c>
      <c r="AA45">
        <f t="shared" si="29"/>
        <v>82</v>
      </c>
      <c r="AB45">
        <f t="shared" si="0"/>
        <v>89</v>
      </c>
      <c r="AC45">
        <f t="shared" si="30"/>
        <v>6</v>
      </c>
      <c r="AD45" t="str">
        <f t="shared" si="31"/>
        <v>images</v>
      </c>
      <c r="AE45">
        <f t="shared" si="32"/>
        <v>89</v>
      </c>
      <c r="AF45">
        <f t="shared" si="33"/>
        <v>95</v>
      </c>
      <c r="AG45">
        <f t="shared" si="34"/>
        <v>5</v>
      </c>
      <c r="AH45" t="str">
        <f t="shared" si="35"/>
        <v>icons</v>
      </c>
      <c r="AI45">
        <f t="shared" si="36"/>
        <v>95</v>
      </c>
      <c r="AJ45">
        <f t="shared" si="37"/>
        <v>112</v>
      </c>
      <c r="AK45">
        <f t="shared" si="38"/>
        <v>16</v>
      </c>
      <c r="AL45" t="str">
        <f t="shared" si="39"/>
        <v>twitter.png HTTP</v>
      </c>
      <c r="AM45">
        <f t="shared" si="40"/>
        <v>112</v>
      </c>
      <c r="AN45">
        <f t="shared" si="41"/>
        <v>133</v>
      </c>
      <c r="AO45">
        <f t="shared" si="42"/>
        <v>20</v>
      </c>
      <c r="AP45" t="str">
        <f t="shared" si="43"/>
        <v>1.1" 200 3074 "http:</v>
      </c>
      <c r="AQ45">
        <f t="shared" si="44"/>
        <v>133</v>
      </c>
      <c r="AR45">
        <f t="shared" si="45"/>
        <v>134</v>
      </c>
      <c r="AS45">
        <f t="shared" si="1"/>
        <v>0</v>
      </c>
      <c r="AT45" t="str">
        <f t="shared" si="2"/>
        <v/>
      </c>
      <c r="AU45">
        <f t="shared" si="46"/>
        <v>134</v>
      </c>
      <c r="AV45">
        <f t="shared" si="47"/>
        <v>144</v>
      </c>
      <c r="AW45">
        <f t="shared" si="48"/>
        <v>9</v>
      </c>
      <c r="AX45" t="str">
        <f t="shared" si="49"/>
        <v>ui.edu.ng</v>
      </c>
      <c r="AY45">
        <f t="shared" si="50"/>
        <v>144</v>
      </c>
      <c r="AZ45">
        <f t="shared" si="51"/>
        <v>153</v>
      </c>
      <c r="BA45">
        <f t="shared" si="52"/>
        <v>8</v>
      </c>
      <c r="BB45" t="str">
        <f t="shared" si="53"/>
        <v>" "Opera</v>
      </c>
      <c r="BC45">
        <f t="shared" si="54"/>
        <v>153</v>
      </c>
      <c r="BD45">
        <f t="shared" si="55"/>
        <v>182</v>
      </c>
      <c r="BE45">
        <f t="shared" si="56"/>
        <v>28</v>
      </c>
      <c r="BF45" t="str">
        <f t="shared" si="57"/>
        <v>9.80 (BlackBerry; Opera Mini</v>
      </c>
      <c r="BG45">
        <f t="shared" si="58"/>
        <v>182</v>
      </c>
      <c r="BH45">
        <f t="shared" si="59"/>
        <v>192</v>
      </c>
      <c r="BI45">
        <f t="shared" si="60"/>
        <v>9</v>
      </c>
      <c r="BJ45" t="str">
        <f t="shared" si="61"/>
        <v>8.0.35189</v>
      </c>
      <c r="BK45">
        <f t="shared" si="62"/>
        <v>192</v>
      </c>
      <c r="BL45">
        <f t="shared" si="3"/>
        <v>215</v>
      </c>
      <c r="BM45">
        <f t="shared" si="63"/>
        <v>22</v>
      </c>
      <c r="BN45" t="str">
        <f t="shared" si="64"/>
        <v>35.4053; U; en) Presto</v>
      </c>
      <c r="BO45">
        <f t="shared" si="65"/>
        <v>215</v>
      </c>
      <c r="BP45">
        <f t="shared" si="66"/>
        <v>231</v>
      </c>
      <c r="BQ45">
        <f t="shared" si="67"/>
        <v>15</v>
      </c>
      <c r="BR45" t="str">
        <f t="shared" si="68"/>
        <v>2.8.119 Version</v>
      </c>
      <c r="BS45">
        <f t="shared" si="69"/>
        <v>231</v>
      </c>
      <c r="BT45" t="e">
        <f t="shared" si="70"/>
        <v>#VALUE!</v>
      </c>
      <c r="BU45" t="e">
        <f t="shared" si="71"/>
        <v>#VALUE!</v>
      </c>
      <c r="BV45" t="e">
        <f t="shared" si="72"/>
        <v>#VALUE!</v>
      </c>
      <c r="BW45" t="e">
        <f t="shared" si="73"/>
        <v>#VALUE!</v>
      </c>
      <c r="BX45" t="e">
        <f t="shared" si="74"/>
        <v>#VALUE!</v>
      </c>
      <c r="BY45" t="e">
        <f t="shared" si="75"/>
        <v>#VALUE!</v>
      </c>
      <c r="BZ45" t="e">
        <f t="shared" si="76"/>
        <v>#VALUE!</v>
      </c>
    </row>
    <row r="46" spans="1:78" x14ac:dyDescent="0.25">
      <c r="A46" t="s">
        <v>2391</v>
      </c>
      <c r="B46" s="21">
        <f t="shared" si="4"/>
        <v>15</v>
      </c>
      <c r="C46" t="str">
        <f t="shared" si="5"/>
        <v xml:space="preserve">82.145.220.137 </v>
      </c>
      <c r="D46" s="21">
        <f t="shared" si="6"/>
        <v>16</v>
      </c>
      <c r="E46" s="21">
        <f t="shared" si="7"/>
        <v>21</v>
      </c>
      <c r="F46" t="str">
        <f t="shared" si="8"/>
        <v>31/Aug/2014</v>
      </c>
      <c r="G46" s="17">
        <f t="shared" si="9"/>
        <v>33</v>
      </c>
      <c r="H46" t="str">
        <f t="shared" si="10"/>
        <v>05:02:23 -0700</v>
      </c>
      <c r="I46" s="17">
        <f t="shared" si="11"/>
        <v>50</v>
      </c>
      <c r="J46" t="str">
        <f t="shared" si="12"/>
        <v>GET</v>
      </c>
      <c r="K46">
        <f t="shared" si="13"/>
        <v>54</v>
      </c>
      <c r="L46">
        <f t="shared" si="14"/>
        <v>60</v>
      </c>
      <c r="M46">
        <f t="shared" si="15"/>
        <v>5</v>
      </c>
      <c r="N46" t="str">
        <f t="shared" si="16"/>
        <v>sites</v>
      </c>
      <c r="O46">
        <f t="shared" si="17"/>
        <v>60</v>
      </c>
      <c r="P46">
        <f t="shared" si="18"/>
        <v>64</v>
      </c>
      <c r="Q46">
        <f t="shared" si="19"/>
        <v>3</v>
      </c>
      <c r="R46" t="str">
        <f t="shared" si="20"/>
        <v>all</v>
      </c>
      <c r="S46">
        <f t="shared" si="21"/>
        <v>64</v>
      </c>
      <c r="T46">
        <f t="shared" si="22"/>
        <v>71</v>
      </c>
      <c r="U46">
        <f t="shared" si="23"/>
        <v>6</v>
      </c>
      <c r="V46" t="str">
        <f t="shared" si="24"/>
        <v>themes</v>
      </c>
      <c r="W46">
        <f t="shared" si="25"/>
        <v>71</v>
      </c>
      <c r="X46">
        <f t="shared" si="26"/>
        <v>82</v>
      </c>
      <c r="Y46">
        <f t="shared" si="27"/>
        <v>10</v>
      </c>
      <c r="Z46" t="str">
        <f t="shared" si="28"/>
        <v>simplecorp</v>
      </c>
      <c r="AA46">
        <f t="shared" si="29"/>
        <v>82</v>
      </c>
      <c r="AB46">
        <f t="shared" si="0"/>
        <v>89</v>
      </c>
      <c r="AC46">
        <f t="shared" si="30"/>
        <v>6</v>
      </c>
      <c r="AD46" t="str">
        <f t="shared" si="31"/>
        <v>images</v>
      </c>
      <c r="AE46">
        <f t="shared" si="32"/>
        <v>89</v>
      </c>
      <c r="AF46">
        <f t="shared" si="33"/>
        <v>111</v>
      </c>
      <c r="AG46">
        <f t="shared" si="34"/>
        <v>21</v>
      </c>
      <c r="AH46" t="str">
        <f t="shared" si="35"/>
        <v>menu-drop-bg.png HTTP</v>
      </c>
      <c r="AI46">
        <f t="shared" si="36"/>
        <v>111</v>
      </c>
      <c r="AJ46">
        <f t="shared" si="37"/>
        <v>132</v>
      </c>
      <c r="AK46">
        <f t="shared" si="38"/>
        <v>20</v>
      </c>
      <c r="AL46" t="str">
        <f t="shared" si="39"/>
        <v>1.1" 200 2841 "http:</v>
      </c>
      <c r="AM46">
        <f t="shared" si="40"/>
        <v>132</v>
      </c>
      <c r="AN46">
        <f t="shared" si="41"/>
        <v>133</v>
      </c>
      <c r="AO46">
        <f t="shared" si="42"/>
        <v>0</v>
      </c>
      <c r="AP46" t="str">
        <f t="shared" si="43"/>
        <v/>
      </c>
      <c r="AQ46">
        <f t="shared" si="44"/>
        <v>133</v>
      </c>
      <c r="AR46">
        <f t="shared" si="45"/>
        <v>143</v>
      </c>
      <c r="AS46">
        <f t="shared" si="1"/>
        <v>9</v>
      </c>
      <c r="AT46" t="str">
        <f t="shared" si="2"/>
        <v>ui.edu.ng</v>
      </c>
      <c r="AU46">
        <f t="shared" si="46"/>
        <v>143</v>
      </c>
      <c r="AV46">
        <f t="shared" si="47"/>
        <v>152</v>
      </c>
      <c r="AW46">
        <f t="shared" si="48"/>
        <v>8</v>
      </c>
      <c r="AX46" t="str">
        <f t="shared" si="49"/>
        <v>" "Opera</v>
      </c>
      <c r="AY46">
        <f t="shared" si="50"/>
        <v>152</v>
      </c>
      <c r="AZ46">
        <f t="shared" si="51"/>
        <v>181</v>
      </c>
      <c r="BA46">
        <f t="shared" si="52"/>
        <v>28</v>
      </c>
      <c r="BB46" t="str">
        <f t="shared" si="53"/>
        <v>9.80 (BlackBerry; Opera Mini</v>
      </c>
      <c r="BC46">
        <f t="shared" si="54"/>
        <v>181</v>
      </c>
      <c r="BD46">
        <f t="shared" si="55"/>
        <v>191</v>
      </c>
      <c r="BE46">
        <f t="shared" si="56"/>
        <v>9</v>
      </c>
      <c r="BF46" t="str">
        <f t="shared" si="57"/>
        <v>8.0.35189</v>
      </c>
      <c r="BG46">
        <f t="shared" si="58"/>
        <v>191</v>
      </c>
      <c r="BH46">
        <f t="shared" si="59"/>
        <v>214</v>
      </c>
      <c r="BI46">
        <f t="shared" si="60"/>
        <v>22</v>
      </c>
      <c r="BJ46" t="str">
        <f t="shared" si="61"/>
        <v>35.4053; U; en) Presto</v>
      </c>
      <c r="BK46">
        <f t="shared" si="62"/>
        <v>214</v>
      </c>
      <c r="BL46">
        <f t="shared" si="3"/>
        <v>230</v>
      </c>
      <c r="BM46">
        <f t="shared" si="63"/>
        <v>15</v>
      </c>
      <c r="BN46" t="str">
        <f t="shared" si="64"/>
        <v>2.8.119 Version</v>
      </c>
      <c r="BO46">
        <f t="shared" si="65"/>
        <v>230</v>
      </c>
      <c r="BP46" t="e">
        <f t="shared" si="66"/>
        <v>#VALUE!</v>
      </c>
      <c r="BQ46" t="e">
        <f t="shared" si="67"/>
        <v>#VALUE!</v>
      </c>
      <c r="BR46" t="e">
        <f t="shared" si="68"/>
        <v>#VALUE!</v>
      </c>
      <c r="BS46" t="e">
        <f t="shared" si="69"/>
        <v>#VALUE!</v>
      </c>
      <c r="BT46" t="e">
        <f t="shared" si="70"/>
        <v>#VALUE!</v>
      </c>
      <c r="BU46" t="e">
        <f t="shared" si="71"/>
        <v>#VALUE!</v>
      </c>
      <c r="BV46" t="e">
        <f t="shared" si="72"/>
        <v>#VALUE!</v>
      </c>
      <c r="BW46" t="e">
        <f t="shared" si="73"/>
        <v>#VALUE!</v>
      </c>
      <c r="BX46" t="e">
        <f t="shared" si="74"/>
        <v>#VALUE!</v>
      </c>
      <c r="BY46" t="e">
        <f t="shared" si="75"/>
        <v>#VALUE!</v>
      </c>
      <c r="BZ46" t="e">
        <f t="shared" si="76"/>
        <v>#VALUE!</v>
      </c>
    </row>
    <row r="47" spans="1:78" x14ac:dyDescent="0.25">
      <c r="A47" t="s">
        <v>2392</v>
      </c>
      <c r="B47" s="21">
        <f t="shared" si="4"/>
        <v>15</v>
      </c>
      <c r="C47" t="str">
        <f t="shared" si="5"/>
        <v xml:space="preserve">82.145.220.137 </v>
      </c>
      <c r="D47" s="21">
        <f t="shared" si="6"/>
        <v>16</v>
      </c>
      <c r="E47" s="21">
        <f t="shared" si="7"/>
        <v>21</v>
      </c>
      <c r="F47" t="str">
        <f t="shared" si="8"/>
        <v>31/Aug/2014</v>
      </c>
      <c r="G47" s="17">
        <f t="shared" si="9"/>
        <v>33</v>
      </c>
      <c r="H47" t="str">
        <f t="shared" si="10"/>
        <v>05:02:23 -0700</v>
      </c>
      <c r="I47" s="17">
        <f t="shared" si="11"/>
        <v>50</v>
      </c>
      <c r="J47" t="str">
        <f t="shared" si="12"/>
        <v>GET</v>
      </c>
      <c r="K47">
        <f t="shared" si="13"/>
        <v>54</v>
      </c>
      <c r="L47">
        <f t="shared" si="14"/>
        <v>60</v>
      </c>
      <c r="M47">
        <f t="shared" si="15"/>
        <v>5</v>
      </c>
      <c r="N47" t="str">
        <f t="shared" si="16"/>
        <v>sites</v>
      </c>
      <c r="O47">
        <f t="shared" si="17"/>
        <v>60</v>
      </c>
      <c r="P47">
        <f t="shared" si="18"/>
        <v>64</v>
      </c>
      <c r="Q47">
        <f t="shared" si="19"/>
        <v>3</v>
      </c>
      <c r="R47" t="str">
        <f t="shared" si="20"/>
        <v>all</v>
      </c>
      <c r="S47">
        <f t="shared" si="21"/>
        <v>64</v>
      </c>
      <c r="T47">
        <f t="shared" si="22"/>
        <v>71</v>
      </c>
      <c r="U47">
        <f t="shared" si="23"/>
        <v>6</v>
      </c>
      <c r="V47" t="str">
        <f t="shared" si="24"/>
        <v>themes</v>
      </c>
      <c r="W47">
        <f t="shared" si="25"/>
        <v>71</v>
      </c>
      <c r="X47">
        <f t="shared" si="26"/>
        <v>82</v>
      </c>
      <c r="Y47">
        <f t="shared" si="27"/>
        <v>10</v>
      </c>
      <c r="Z47" t="str">
        <f t="shared" si="28"/>
        <v>simplecorp</v>
      </c>
      <c r="AA47">
        <f t="shared" si="29"/>
        <v>82</v>
      </c>
      <c r="AB47">
        <f t="shared" si="0"/>
        <v>89</v>
      </c>
      <c r="AC47">
        <f t="shared" si="30"/>
        <v>6</v>
      </c>
      <c r="AD47" t="str">
        <f t="shared" si="31"/>
        <v>images</v>
      </c>
      <c r="AE47">
        <f t="shared" si="32"/>
        <v>89</v>
      </c>
      <c r="AF47">
        <f t="shared" si="33"/>
        <v>115</v>
      </c>
      <c r="AG47">
        <f t="shared" si="34"/>
        <v>25</v>
      </c>
      <c r="AH47" t="str">
        <f t="shared" si="35"/>
        <v>simple-nav-arrow.png HTTP</v>
      </c>
      <c r="AI47">
        <f t="shared" si="36"/>
        <v>115</v>
      </c>
      <c r="AJ47">
        <f t="shared" si="37"/>
        <v>136</v>
      </c>
      <c r="AK47">
        <f t="shared" si="38"/>
        <v>20</v>
      </c>
      <c r="AL47" t="str">
        <f t="shared" si="39"/>
        <v>1.1" 200 2838 "http:</v>
      </c>
      <c r="AM47">
        <f t="shared" si="40"/>
        <v>136</v>
      </c>
      <c r="AN47">
        <f t="shared" si="41"/>
        <v>137</v>
      </c>
      <c r="AO47">
        <f t="shared" si="42"/>
        <v>0</v>
      </c>
      <c r="AP47" t="str">
        <f t="shared" si="43"/>
        <v/>
      </c>
      <c r="AQ47">
        <f t="shared" si="44"/>
        <v>137</v>
      </c>
      <c r="AR47">
        <f t="shared" si="45"/>
        <v>147</v>
      </c>
      <c r="AS47">
        <f t="shared" si="1"/>
        <v>9</v>
      </c>
      <c r="AT47" t="str">
        <f t="shared" si="2"/>
        <v>ui.edu.ng</v>
      </c>
      <c r="AU47">
        <f t="shared" si="46"/>
        <v>147</v>
      </c>
      <c r="AV47">
        <f t="shared" si="47"/>
        <v>156</v>
      </c>
      <c r="AW47">
        <f t="shared" si="48"/>
        <v>8</v>
      </c>
      <c r="AX47" t="str">
        <f t="shared" si="49"/>
        <v>" "Opera</v>
      </c>
      <c r="AY47">
        <f t="shared" si="50"/>
        <v>156</v>
      </c>
      <c r="AZ47">
        <f t="shared" si="51"/>
        <v>185</v>
      </c>
      <c r="BA47">
        <f t="shared" si="52"/>
        <v>28</v>
      </c>
      <c r="BB47" t="str">
        <f t="shared" si="53"/>
        <v>9.80 (BlackBerry; Opera Mini</v>
      </c>
      <c r="BC47">
        <f t="shared" si="54"/>
        <v>185</v>
      </c>
      <c r="BD47">
        <f t="shared" si="55"/>
        <v>195</v>
      </c>
      <c r="BE47">
        <f t="shared" si="56"/>
        <v>9</v>
      </c>
      <c r="BF47" t="str">
        <f t="shared" si="57"/>
        <v>8.0.35189</v>
      </c>
      <c r="BG47">
        <f t="shared" si="58"/>
        <v>195</v>
      </c>
      <c r="BH47">
        <f t="shared" si="59"/>
        <v>218</v>
      </c>
      <c r="BI47">
        <f t="shared" si="60"/>
        <v>22</v>
      </c>
      <c r="BJ47" t="str">
        <f t="shared" si="61"/>
        <v>35.4053; U; en) Presto</v>
      </c>
      <c r="BK47">
        <f t="shared" si="62"/>
        <v>218</v>
      </c>
      <c r="BL47">
        <f t="shared" si="3"/>
        <v>234</v>
      </c>
      <c r="BM47">
        <f t="shared" si="63"/>
        <v>15</v>
      </c>
      <c r="BN47" t="str">
        <f t="shared" si="64"/>
        <v>2.8.119 Version</v>
      </c>
      <c r="BO47">
        <f t="shared" si="65"/>
        <v>234</v>
      </c>
      <c r="BP47" t="e">
        <f t="shared" si="66"/>
        <v>#VALUE!</v>
      </c>
      <c r="BQ47" t="e">
        <f t="shared" si="67"/>
        <v>#VALUE!</v>
      </c>
      <c r="BR47" t="e">
        <f t="shared" si="68"/>
        <v>#VALUE!</v>
      </c>
      <c r="BS47" t="e">
        <f t="shared" si="69"/>
        <v>#VALUE!</v>
      </c>
      <c r="BT47" t="e">
        <f t="shared" si="70"/>
        <v>#VALUE!</v>
      </c>
      <c r="BU47" t="e">
        <f t="shared" si="71"/>
        <v>#VALUE!</v>
      </c>
      <c r="BV47" t="e">
        <f t="shared" si="72"/>
        <v>#VALUE!</v>
      </c>
      <c r="BW47" t="e">
        <f t="shared" si="73"/>
        <v>#VALUE!</v>
      </c>
      <c r="BX47" t="e">
        <f t="shared" si="74"/>
        <v>#VALUE!</v>
      </c>
      <c r="BY47" t="e">
        <f t="shared" si="75"/>
        <v>#VALUE!</v>
      </c>
      <c r="BZ47" t="e">
        <f t="shared" si="76"/>
        <v>#VALUE!</v>
      </c>
    </row>
    <row r="48" spans="1:78" x14ac:dyDescent="0.25">
      <c r="A48" t="s">
        <v>2393</v>
      </c>
      <c r="B48" s="21">
        <f t="shared" si="4"/>
        <v>15</v>
      </c>
      <c r="C48" t="str">
        <f t="shared" si="5"/>
        <v xml:space="preserve">82.145.220.137 </v>
      </c>
      <c r="D48" s="21">
        <f t="shared" si="6"/>
        <v>16</v>
      </c>
      <c r="E48" s="21">
        <f t="shared" si="7"/>
        <v>21</v>
      </c>
      <c r="F48" t="str">
        <f t="shared" si="8"/>
        <v>31/Aug/2014</v>
      </c>
      <c r="G48" s="17">
        <f t="shared" si="9"/>
        <v>33</v>
      </c>
      <c r="H48" t="str">
        <f t="shared" si="10"/>
        <v>05:02:23 -0700</v>
      </c>
      <c r="I48" s="17">
        <f t="shared" si="11"/>
        <v>50</v>
      </c>
      <c r="J48" t="str">
        <f t="shared" si="12"/>
        <v>GET</v>
      </c>
      <c r="K48">
        <f t="shared" si="13"/>
        <v>54</v>
      </c>
      <c r="L48">
        <f t="shared" si="14"/>
        <v>60</v>
      </c>
      <c r="M48">
        <f t="shared" si="15"/>
        <v>5</v>
      </c>
      <c r="N48" t="str">
        <f t="shared" si="16"/>
        <v>sites</v>
      </c>
      <c r="O48">
        <f t="shared" si="17"/>
        <v>60</v>
      </c>
      <c r="P48">
        <f t="shared" si="18"/>
        <v>64</v>
      </c>
      <c r="Q48">
        <f t="shared" si="19"/>
        <v>3</v>
      </c>
      <c r="R48" t="str">
        <f t="shared" si="20"/>
        <v>all</v>
      </c>
      <c r="S48">
        <f t="shared" si="21"/>
        <v>64</v>
      </c>
      <c r="T48">
        <f t="shared" si="22"/>
        <v>71</v>
      </c>
      <c r="U48">
        <f t="shared" si="23"/>
        <v>6</v>
      </c>
      <c r="V48" t="str">
        <f t="shared" si="24"/>
        <v>themes</v>
      </c>
      <c r="W48">
        <f t="shared" si="25"/>
        <v>71</v>
      </c>
      <c r="X48">
        <f t="shared" si="26"/>
        <v>82</v>
      </c>
      <c r="Y48">
        <f t="shared" si="27"/>
        <v>10</v>
      </c>
      <c r="Z48" t="str">
        <f t="shared" si="28"/>
        <v>simplecorp</v>
      </c>
      <c r="AA48">
        <f t="shared" si="29"/>
        <v>82</v>
      </c>
      <c r="AB48">
        <f t="shared" si="0"/>
        <v>89</v>
      </c>
      <c r="AC48">
        <f t="shared" si="30"/>
        <v>6</v>
      </c>
      <c r="AD48" t="str">
        <f t="shared" si="31"/>
        <v>images</v>
      </c>
      <c r="AE48">
        <f t="shared" si="32"/>
        <v>89</v>
      </c>
      <c r="AF48">
        <f t="shared" si="33"/>
        <v>113</v>
      </c>
      <c r="AG48">
        <f t="shared" si="34"/>
        <v>23</v>
      </c>
      <c r="AH48" t="str">
        <f t="shared" si="35"/>
        <v>menu-drop-bg-2.png HTTP</v>
      </c>
      <c r="AI48">
        <f t="shared" si="36"/>
        <v>113</v>
      </c>
      <c r="AJ48">
        <f t="shared" si="37"/>
        <v>134</v>
      </c>
      <c r="AK48">
        <f t="shared" si="38"/>
        <v>20</v>
      </c>
      <c r="AL48" t="str">
        <f t="shared" si="39"/>
        <v>1.1" 200 2849 "http:</v>
      </c>
      <c r="AM48">
        <f t="shared" si="40"/>
        <v>134</v>
      </c>
      <c r="AN48">
        <f t="shared" si="41"/>
        <v>135</v>
      </c>
      <c r="AO48">
        <f t="shared" si="42"/>
        <v>0</v>
      </c>
      <c r="AP48" t="str">
        <f t="shared" si="43"/>
        <v/>
      </c>
      <c r="AQ48">
        <f t="shared" si="44"/>
        <v>135</v>
      </c>
      <c r="AR48">
        <f t="shared" si="45"/>
        <v>145</v>
      </c>
      <c r="AS48">
        <f t="shared" si="1"/>
        <v>9</v>
      </c>
      <c r="AT48" t="str">
        <f t="shared" si="2"/>
        <v>ui.edu.ng</v>
      </c>
      <c r="AU48">
        <f t="shared" si="46"/>
        <v>145</v>
      </c>
      <c r="AV48">
        <f t="shared" si="47"/>
        <v>154</v>
      </c>
      <c r="AW48">
        <f t="shared" si="48"/>
        <v>8</v>
      </c>
      <c r="AX48" t="str">
        <f t="shared" si="49"/>
        <v>" "Opera</v>
      </c>
      <c r="AY48">
        <f t="shared" si="50"/>
        <v>154</v>
      </c>
      <c r="AZ48">
        <f t="shared" si="51"/>
        <v>183</v>
      </c>
      <c r="BA48">
        <f t="shared" si="52"/>
        <v>28</v>
      </c>
      <c r="BB48" t="str">
        <f t="shared" si="53"/>
        <v>9.80 (BlackBerry; Opera Mini</v>
      </c>
      <c r="BC48">
        <f t="shared" si="54"/>
        <v>183</v>
      </c>
      <c r="BD48">
        <f t="shared" si="55"/>
        <v>193</v>
      </c>
      <c r="BE48">
        <f t="shared" si="56"/>
        <v>9</v>
      </c>
      <c r="BF48" t="str">
        <f t="shared" si="57"/>
        <v>8.0.35189</v>
      </c>
      <c r="BG48">
        <f t="shared" si="58"/>
        <v>193</v>
      </c>
      <c r="BH48">
        <f t="shared" si="59"/>
        <v>216</v>
      </c>
      <c r="BI48">
        <f t="shared" si="60"/>
        <v>22</v>
      </c>
      <c r="BJ48" t="str">
        <f t="shared" si="61"/>
        <v>35.4053; U; en) Presto</v>
      </c>
      <c r="BK48">
        <f t="shared" si="62"/>
        <v>216</v>
      </c>
      <c r="BL48">
        <f t="shared" si="3"/>
        <v>232</v>
      </c>
      <c r="BM48">
        <f t="shared" si="63"/>
        <v>15</v>
      </c>
      <c r="BN48" t="str">
        <f t="shared" si="64"/>
        <v>2.8.119 Version</v>
      </c>
      <c r="BO48">
        <f t="shared" si="65"/>
        <v>232</v>
      </c>
      <c r="BP48" t="e">
        <f t="shared" si="66"/>
        <v>#VALUE!</v>
      </c>
      <c r="BQ48" t="e">
        <f t="shared" si="67"/>
        <v>#VALUE!</v>
      </c>
      <c r="BR48" t="e">
        <f t="shared" si="68"/>
        <v>#VALUE!</v>
      </c>
      <c r="BS48" t="e">
        <f t="shared" si="69"/>
        <v>#VALUE!</v>
      </c>
      <c r="BT48" t="e">
        <f t="shared" si="70"/>
        <v>#VALUE!</v>
      </c>
      <c r="BU48" t="e">
        <f t="shared" si="71"/>
        <v>#VALUE!</v>
      </c>
      <c r="BV48" t="e">
        <f t="shared" si="72"/>
        <v>#VALUE!</v>
      </c>
      <c r="BW48" t="e">
        <f t="shared" si="73"/>
        <v>#VALUE!</v>
      </c>
      <c r="BX48" t="e">
        <f t="shared" si="74"/>
        <v>#VALUE!</v>
      </c>
      <c r="BY48" t="e">
        <f t="shared" si="75"/>
        <v>#VALUE!</v>
      </c>
      <c r="BZ48" t="e">
        <f t="shared" si="76"/>
        <v>#VALUE!</v>
      </c>
    </row>
    <row r="49" spans="1:78" x14ac:dyDescent="0.25">
      <c r="A49" t="s">
        <v>2394</v>
      </c>
      <c r="B49" s="21">
        <f t="shared" si="4"/>
        <v>15</v>
      </c>
      <c r="C49" t="str">
        <f t="shared" si="5"/>
        <v xml:space="preserve">82.145.220.137 </v>
      </c>
      <c r="D49" s="21">
        <f t="shared" si="6"/>
        <v>16</v>
      </c>
      <c r="E49" s="21">
        <f t="shared" si="7"/>
        <v>21</v>
      </c>
      <c r="F49" t="str">
        <f t="shared" si="8"/>
        <v>31/Aug/2014</v>
      </c>
      <c r="G49" s="17">
        <f t="shared" si="9"/>
        <v>33</v>
      </c>
      <c r="H49" t="str">
        <f t="shared" si="10"/>
        <v>05:02:23 -0700</v>
      </c>
      <c r="I49" s="17">
        <f t="shared" si="11"/>
        <v>50</v>
      </c>
      <c r="J49" t="str">
        <f t="shared" si="12"/>
        <v>GET</v>
      </c>
      <c r="K49">
        <f t="shared" si="13"/>
        <v>54</v>
      </c>
      <c r="L49">
        <f t="shared" si="14"/>
        <v>60</v>
      </c>
      <c r="M49">
        <f t="shared" si="15"/>
        <v>5</v>
      </c>
      <c r="N49" t="str">
        <f t="shared" si="16"/>
        <v>sites</v>
      </c>
      <c r="O49">
        <f t="shared" si="17"/>
        <v>60</v>
      </c>
      <c r="P49">
        <f t="shared" si="18"/>
        <v>64</v>
      </c>
      <c r="Q49">
        <f t="shared" si="19"/>
        <v>3</v>
      </c>
      <c r="R49" t="str">
        <f t="shared" si="20"/>
        <v>all</v>
      </c>
      <c r="S49">
        <f t="shared" si="21"/>
        <v>64</v>
      </c>
      <c r="T49">
        <f t="shared" si="22"/>
        <v>71</v>
      </c>
      <c r="U49">
        <f t="shared" si="23"/>
        <v>6</v>
      </c>
      <c r="V49" t="str">
        <f t="shared" si="24"/>
        <v>themes</v>
      </c>
      <c r="W49">
        <f t="shared" si="25"/>
        <v>71</v>
      </c>
      <c r="X49">
        <f t="shared" si="26"/>
        <v>82</v>
      </c>
      <c r="Y49">
        <f t="shared" si="27"/>
        <v>10</v>
      </c>
      <c r="Z49" t="str">
        <f t="shared" si="28"/>
        <v>simplecorp</v>
      </c>
      <c r="AA49">
        <f t="shared" si="29"/>
        <v>82</v>
      </c>
      <c r="AB49">
        <f t="shared" si="0"/>
        <v>89</v>
      </c>
      <c r="AC49">
        <f t="shared" si="30"/>
        <v>6</v>
      </c>
      <c r="AD49" t="str">
        <f t="shared" si="31"/>
        <v>images</v>
      </c>
      <c r="AE49">
        <f t="shared" si="32"/>
        <v>89</v>
      </c>
      <c r="AF49">
        <f t="shared" si="33"/>
        <v>113</v>
      </c>
      <c r="AG49">
        <f t="shared" si="34"/>
        <v>23</v>
      </c>
      <c r="AH49" t="str">
        <f t="shared" si="35"/>
        <v>blog-permalink.png HTTP</v>
      </c>
      <c r="AI49">
        <f t="shared" si="36"/>
        <v>113</v>
      </c>
      <c r="AJ49">
        <f t="shared" si="37"/>
        <v>134</v>
      </c>
      <c r="AK49">
        <f t="shared" si="38"/>
        <v>20</v>
      </c>
      <c r="AL49" t="str">
        <f t="shared" si="39"/>
        <v>1.1" 200 2852 "http:</v>
      </c>
      <c r="AM49">
        <f t="shared" si="40"/>
        <v>134</v>
      </c>
      <c r="AN49">
        <f t="shared" si="41"/>
        <v>135</v>
      </c>
      <c r="AO49">
        <f t="shared" si="42"/>
        <v>0</v>
      </c>
      <c r="AP49" t="str">
        <f t="shared" si="43"/>
        <v/>
      </c>
      <c r="AQ49">
        <f t="shared" si="44"/>
        <v>135</v>
      </c>
      <c r="AR49">
        <f t="shared" si="45"/>
        <v>145</v>
      </c>
      <c r="AS49">
        <f t="shared" si="1"/>
        <v>9</v>
      </c>
      <c r="AT49" t="str">
        <f t="shared" si="2"/>
        <v>ui.edu.ng</v>
      </c>
      <c r="AU49">
        <f t="shared" si="46"/>
        <v>145</v>
      </c>
      <c r="AV49">
        <f t="shared" si="47"/>
        <v>154</v>
      </c>
      <c r="AW49">
        <f t="shared" si="48"/>
        <v>8</v>
      </c>
      <c r="AX49" t="str">
        <f t="shared" si="49"/>
        <v>" "Opera</v>
      </c>
      <c r="AY49">
        <f t="shared" si="50"/>
        <v>154</v>
      </c>
      <c r="AZ49">
        <f t="shared" si="51"/>
        <v>183</v>
      </c>
      <c r="BA49">
        <f t="shared" si="52"/>
        <v>28</v>
      </c>
      <c r="BB49" t="str">
        <f t="shared" si="53"/>
        <v>9.80 (BlackBerry; Opera Mini</v>
      </c>
      <c r="BC49">
        <f t="shared" si="54"/>
        <v>183</v>
      </c>
      <c r="BD49">
        <f t="shared" si="55"/>
        <v>193</v>
      </c>
      <c r="BE49">
        <f t="shared" si="56"/>
        <v>9</v>
      </c>
      <c r="BF49" t="str">
        <f t="shared" si="57"/>
        <v>8.0.35189</v>
      </c>
      <c r="BG49">
        <f t="shared" si="58"/>
        <v>193</v>
      </c>
      <c r="BH49">
        <f t="shared" si="59"/>
        <v>216</v>
      </c>
      <c r="BI49">
        <f t="shared" si="60"/>
        <v>22</v>
      </c>
      <c r="BJ49" t="str">
        <f t="shared" si="61"/>
        <v>35.4053; U; en) Presto</v>
      </c>
      <c r="BK49">
        <f t="shared" si="62"/>
        <v>216</v>
      </c>
      <c r="BL49">
        <f t="shared" si="3"/>
        <v>232</v>
      </c>
      <c r="BM49">
        <f t="shared" si="63"/>
        <v>15</v>
      </c>
      <c r="BN49" t="str">
        <f t="shared" si="64"/>
        <v>2.8.119 Version</v>
      </c>
      <c r="BO49">
        <f t="shared" si="65"/>
        <v>232</v>
      </c>
      <c r="BP49" t="e">
        <f t="shared" si="66"/>
        <v>#VALUE!</v>
      </c>
      <c r="BQ49" t="e">
        <f t="shared" si="67"/>
        <v>#VALUE!</v>
      </c>
      <c r="BR49" t="e">
        <f t="shared" si="68"/>
        <v>#VALUE!</v>
      </c>
      <c r="BS49" t="e">
        <f t="shared" si="69"/>
        <v>#VALUE!</v>
      </c>
      <c r="BT49" t="e">
        <f t="shared" si="70"/>
        <v>#VALUE!</v>
      </c>
      <c r="BU49" t="e">
        <f t="shared" si="71"/>
        <v>#VALUE!</v>
      </c>
      <c r="BV49" t="e">
        <f t="shared" si="72"/>
        <v>#VALUE!</v>
      </c>
      <c r="BW49" t="e">
        <f t="shared" si="73"/>
        <v>#VALUE!</v>
      </c>
      <c r="BX49" t="e">
        <f t="shared" si="74"/>
        <v>#VALUE!</v>
      </c>
      <c r="BY49" t="e">
        <f t="shared" si="75"/>
        <v>#VALUE!</v>
      </c>
      <c r="BZ49" t="e">
        <f t="shared" si="76"/>
        <v>#VALUE!</v>
      </c>
    </row>
    <row r="50" spans="1:78" x14ac:dyDescent="0.25">
      <c r="A50" t="s">
        <v>2395</v>
      </c>
      <c r="B50" s="21">
        <f t="shared" si="4"/>
        <v>15</v>
      </c>
      <c r="C50" t="str">
        <f t="shared" si="5"/>
        <v xml:space="preserve">82.145.220.137 </v>
      </c>
      <c r="D50" s="21">
        <f t="shared" si="6"/>
        <v>16</v>
      </c>
      <c r="E50" s="21">
        <f t="shared" si="7"/>
        <v>21</v>
      </c>
      <c r="F50" t="str">
        <f t="shared" si="8"/>
        <v>31/Aug/2014</v>
      </c>
      <c r="G50" s="17">
        <f t="shared" si="9"/>
        <v>33</v>
      </c>
      <c r="H50" t="str">
        <f t="shared" si="10"/>
        <v>05:02:23 -0700</v>
      </c>
      <c r="I50" s="17">
        <f t="shared" si="11"/>
        <v>50</v>
      </c>
      <c r="J50" t="str">
        <f t="shared" si="12"/>
        <v>GET</v>
      </c>
      <c r="K50">
        <f t="shared" si="13"/>
        <v>54</v>
      </c>
      <c r="L50">
        <f t="shared" si="14"/>
        <v>60</v>
      </c>
      <c r="M50">
        <f t="shared" si="15"/>
        <v>5</v>
      </c>
      <c r="N50" t="str">
        <f t="shared" si="16"/>
        <v>sites</v>
      </c>
      <c r="O50">
        <f t="shared" si="17"/>
        <v>60</v>
      </c>
      <c r="P50">
        <f t="shared" si="18"/>
        <v>64</v>
      </c>
      <c r="Q50">
        <f t="shared" si="19"/>
        <v>3</v>
      </c>
      <c r="R50" t="str">
        <f t="shared" si="20"/>
        <v>all</v>
      </c>
      <c r="S50">
        <f t="shared" si="21"/>
        <v>64</v>
      </c>
      <c r="T50">
        <f t="shared" si="22"/>
        <v>71</v>
      </c>
      <c r="U50">
        <f t="shared" si="23"/>
        <v>6</v>
      </c>
      <c r="V50" t="str">
        <f t="shared" si="24"/>
        <v>themes</v>
      </c>
      <c r="W50">
        <f t="shared" si="25"/>
        <v>71</v>
      </c>
      <c r="X50">
        <f t="shared" si="26"/>
        <v>82</v>
      </c>
      <c r="Y50">
        <f t="shared" si="27"/>
        <v>10</v>
      </c>
      <c r="Z50" t="str">
        <f t="shared" si="28"/>
        <v>simplecorp</v>
      </c>
      <c r="AA50">
        <f t="shared" si="29"/>
        <v>82</v>
      </c>
      <c r="AB50">
        <f t="shared" si="0"/>
        <v>89</v>
      </c>
      <c r="AC50">
        <f t="shared" si="30"/>
        <v>6</v>
      </c>
      <c r="AD50" t="str">
        <f t="shared" si="31"/>
        <v>images</v>
      </c>
      <c r="AE50">
        <f t="shared" si="32"/>
        <v>89</v>
      </c>
      <c r="AF50">
        <f t="shared" si="33"/>
        <v>95</v>
      </c>
      <c r="AG50">
        <f t="shared" si="34"/>
        <v>5</v>
      </c>
      <c r="AH50" t="str">
        <f t="shared" si="35"/>
        <v>icons</v>
      </c>
      <c r="AI50">
        <f t="shared" si="36"/>
        <v>95</v>
      </c>
      <c r="AJ50">
        <f t="shared" si="37"/>
        <v>108</v>
      </c>
      <c r="AK50">
        <f t="shared" si="38"/>
        <v>12</v>
      </c>
      <c r="AL50" t="str">
        <f t="shared" si="39"/>
        <v>rss.png HTTP</v>
      </c>
      <c r="AM50">
        <f t="shared" si="40"/>
        <v>108</v>
      </c>
      <c r="AN50">
        <f t="shared" si="41"/>
        <v>129</v>
      </c>
      <c r="AO50">
        <f t="shared" si="42"/>
        <v>20</v>
      </c>
      <c r="AP50" t="str">
        <f t="shared" si="43"/>
        <v>1.1" 200 3218 "http:</v>
      </c>
      <c r="AQ50">
        <f t="shared" si="44"/>
        <v>129</v>
      </c>
      <c r="AR50">
        <f t="shared" si="45"/>
        <v>130</v>
      </c>
      <c r="AS50">
        <f t="shared" si="1"/>
        <v>0</v>
      </c>
      <c r="AT50" t="str">
        <f t="shared" si="2"/>
        <v/>
      </c>
      <c r="AU50">
        <f t="shared" si="46"/>
        <v>130</v>
      </c>
      <c r="AV50">
        <f t="shared" si="47"/>
        <v>140</v>
      </c>
      <c r="AW50">
        <f t="shared" si="48"/>
        <v>9</v>
      </c>
      <c r="AX50" t="str">
        <f t="shared" si="49"/>
        <v>ui.edu.ng</v>
      </c>
      <c r="AY50">
        <f t="shared" si="50"/>
        <v>140</v>
      </c>
      <c r="AZ50">
        <f t="shared" si="51"/>
        <v>149</v>
      </c>
      <c r="BA50">
        <f t="shared" si="52"/>
        <v>8</v>
      </c>
      <c r="BB50" t="str">
        <f t="shared" si="53"/>
        <v>" "Opera</v>
      </c>
      <c r="BC50">
        <f t="shared" si="54"/>
        <v>149</v>
      </c>
      <c r="BD50">
        <f t="shared" si="55"/>
        <v>178</v>
      </c>
      <c r="BE50">
        <f t="shared" si="56"/>
        <v>28</v>
      </c>
      <c r="BF50" t="str">
        <f t="shared" si="57"/>
        <v>9.80 (BlackBerry; Opera Mini</v>
      </c>
      <c r="BG50">
        <f t="shared" si="58"/>
        <v>178</v>
      </c>
      <c r="BH50">
        <f t="shared" si="59"/>
        <v>188</v>
      </c>
      <c r="BI50">
        <f t="shared" si="60"/>
        <v>9</v>
      </c>
      <c r="BJ50" t="str">
        <f t="shared" si="61"/>
        <v>8.0.35189</v>
      </c>
      <c r="BK50">
        <f t="shared" si="62"/>
        <v>188</v>
      </c>
      <c r="BL50">
        <f t="shared" si="3"/>
        <v>211</v>
      </c>
      <c r="BM50">
        <f t="shared" si="63"/>
        <v>22</v>
      </c>
      <c r="BN50" t="str">
        <f t="shared" si="64"/>
        <v>35.4053; U; en) Presto</v>
      </c>
      <c r="BO50">
        <f t="shared" si="65"/>
        <v>211</v>
      </c>
      <c r="BP50">
        <f t="shared" si="66"/>
        <v>227</v>
      </c>
      <c r="BQ50">
        <f t="shared" si="67"/>
        <v>15</v>
      </c>
      <c r="BR50" t="str">
        <f t="shared" si="68"/>
        <v>2.8.119 Version</v>
      </c>
      <c r="BS50">
        <f t="shared" si="69"/>
        <v>227</v>
      </c>
      <c r="BT50" t="e">
        <f t="shared" si="70"/>
        <v>#VALUE!</v>
      </c>
      <c r="BU50" t="e">
        <f t="shared" si="71"/>
        <v>#VALUE!</v>
      </c>
      <c r="BV50" t="e">
        <f t="shared" si="72"/>
        <v>#VALUE!</v>
      </c>
      <c r="BW50" t="e">
        <f t="shared" si="73"/>
        <v>#VALUE!</v>
      </c>
      <c r="BX50" t="e">
        <f t="shared" si="74"/>
        <v>#VALUE!</v>
      </c>
      <c r="BY50" t="e">
        <f t="shared" si="75"/>
        <v>#VALUE!</v>
      </c>
      <c r="BZ50" t="e">
        <f t="shared" si="76"/>
        <v>#VALUE!</v>
      </c>
    </row>
    <row r="51" spans="1:78" x14ac:dyDescent="0.25">
      <c r="A51" t="s">
        <v>2396</v>
      </c>
      <c r="B51" s="21">
        <f t="shared" si="4"/>
        <v>15</v>
      </c>
      <c r="C51" t="str">
        <f t="shared" si="5"/>
        <v xml:space="preserve">82.145.220.137 </v>
      </c>
      <c r="D51" s="21">
        <f t="shared" si="6"/>
        <v>16</v>
      </c>
      <c r="E51" s="21">
        <f t="shared" si="7"/>
        <v>21</v>
      </c>
      <c r="F51" t="str">
        <f t="shared" si="8"/>
        <v>31/Aug/2014</v>
      </c>
      <c r="G51" s="17">
        <f t="shared" si="9"/>
        <v>33</v>
      </c>
      <c r="H51" t="str">
        <f t="shared" si="10"/>
        <v>05:02:23 -0700</v>
      </c>
      <c r="I51" s="17">
        <f t="shared" si="11"/>
        <v>50</v>
      </c>
      <c r="J51" t="str">
        <f t="shared" si="12"/>
        <v>GET</v>
      </c>
      <c r="K51">
        <f t="shared" si="13"/>
        <v>54</v>
      </c>
      <c r="L51">
        <f t="shared" si="14"/>
        <v>60</v>
      </c>
      <c r="M51">
        <f t="shared" si="15"/>
        <v>5</v>
      </c>
      <c r="N51" t="str">
        <f t="shared" si="16"/>
        <v>sites</v>
      </c>
      <c r="O51">
        <f t="shared" si="17"/>
        <v>60</v>
      </c>
      <c r="P51">
        <f t="shared" si="18"/>
        <v>64</v>
      </c>
      <c r="Q51">
        <f t="shared" si="19"/>
        <v>3</v>
      </c>
      <c r="R51" t="str">
        <f t="shared" si="20"/>
        <v>all</v>
      </c>
      <c r="S51">
        <f t="shared" si="21"/>
        <v>64</v>
      </c>
      <c r="T51">
        <f t="shared" si="22"/>
        <v>71</v>
      </c>
      <c r="U51">
        <f t="shared" si="23"/>
        <v>6</v>
      </c>
      <c r="V51" t="str">
        <f t="shared" si="24"/>
        <v>themes</v>
      </c>
      <c r="W51">
        <f t="shared" si="25"/>
        <v>71</v>
      </c>
      <c r="X51">
        <f t="shared" si="26"/>
        <v>82</v>
      </c>
      <c r="Y51">
        <f t="shared" si="27"/>
        <v>10</v>
      </c>
      <c r="Z51" t="str">
        <f t="shared" si="28"/>
        <v>simplecorp</v>
      </c>
      <c r="AA51">
        <f t="shared" si="29"/>
        <v>82</v>
      </c>
      <c r="AB51">
        <f t="shared" si="0"/>
        <v>89</v>
      </c>
      <c r="AC51">
        <f t="shared" si="30"/>
        <v>6</v>
      </c>
      <c r="AD51" t="str">
        <f t="shared" si="31"/>
        <v>images</v>
      </c>
      <c r="AE51">
        <f t="shared" si="32"/>
        <v>89</v>
      </c>
      <c r="AF51">
        <f t="shared" si="33"/>
        <v>106</v>
      </c>
      <c r="AG51">
        <f t="shared" si="34"/>
        <v>16</v>
      </c>
      <c r="AH51" t="str">
        <f t="shared" si="35"/>
        <v>loading.gif HTTP</v>
      </c>
      <c r="AI51">
        <f t="shared" si="36"/>
        <v>106</v>
      </c>
      <c r="AJ51">
        <f t="shared" si="37"/>
        <v>128</v>
      </c>
      <c r="AK51">
        <f t="shared" si="38"/>
        <v>21</v>
      </c>
      <c r="AL51" t="str">
        <f t="shared" si="39"/>
        <v>1.1" 404 10780 "http:</v>
      </c>
      <c r="AM51">
        <f t="shared" si="40"/>
        <v>128</v>
      </c>
      <c r="AN51">
        <f t="shared" si="41"/>
        <v>129</v>
      </c>
      <c r="AO51">
        <f t="shared" si="42"/>
        <v>0</v>
      </c>
      <c r="AP51" t="str">
        <f t="shared" si="43"/>
        <v/>
      </c>
      <c r="AQ51">
        <f t="shared" si="44"/>
        <v>129</v>
      </c>
      <c r="AR51">
        <f t="shared" si="45"/>
        <v>139</v>
      </c>
      <c r="AS51">
        <f t="shared" si="1"/>
        <v>9</v>
      </c>
      <c r="AT51" t="str">
        <f t="shared" si="2"/>
        <v>ui.edu.ng</v>
      </c>
      <c r="AU51">
        <f t="shared" si="46"/>
        <v>139</v>
      </c>
      <c r="AV51">
        <f t="shared" si="47"/>
        <v>148</v>
      </c>
      <c r="AW51">
        <f t="shared" si="48"/>
        <v>8</v>
      </c>
      <c r="AX51" t="str">
        <f t="shared" si="49"/>
        <v>" "Opera</v>
      </c>
      <c r="AY51">
        <f t="shared" si="50"/>
        <v>148</v>
      </c>
      <c r="AZ51">
        <f t="shared" si="51"/>
        <v>177</v>
      </c>
      <c r="BA51">
        <f t="shared" si="52"/>
        <v>28</v>
      </c>
      <c r="BB51" t="str">
        <f t="shared" si="53"/>
        <v>9.80 (BlackBerry; Opera Mini</v>
      </c>
      <c r="BC51">
        <f t="shared" si="54"/>
        <v>177</v>
      </c>
      <c r="BD51">
        <f t="shared" si="55"/>
        <v>187</v>
      </c>
      <c r="BE51">
        <f t="shared" si="56"/>
        <v>9</v>
      </c>
      <c r="BF51" t="str">
        <f t="shared" si="57"/>
        <v>8.0.35189</v>
      </c>
      <c r="BG51">
        <f t="shared" si="58"/>
        <v>187</v>
      </c>
      <c r="BH51">
        <f t="shared" si="59"/>
        <v>210</v>
      </c>
      <c r="BI51">
        <f t="shared" si="60"/>
        <v>22</v>
      </c>
      <c r="BJ51" t="str">
        <f t="shared" si="61"/>
        <v>35.4053; U; en) Presto</v>
      </c>
      <c r="BK51">
        <f t="shared" si="62"/>
        <v>210</v>
      </c>
      <c r="BL51">
        <f t="shared" si="3"/>
        <v>226</v>
      </c>
      <c r="BM51">
        <f t="shared" si="63"/>
        <v>15</v>
      </c>
      <c r="BN51" t="str">
        <f t="shared" si="64"/>
        <v>2.8.119 Version</v>
      </c>
      <c r="BO51">
        <f t="shared" si="65"/>
        <v>226</v>
      </c>
      <c r="BP51" t="e">
        <f t="shared" si="66"/>
        <v>#VALUE!</v>
      </c>
      <c r="BQ51" t="e">
        <f t="shared" si="67"/>
        <v>#VALUE!</v>
      </c>
      <c r="BR51" t="e">
        <f t="shared" si="68"/>
        <v>#VALUE!</v>
      </c>
      <c r="BS51" t="e">
        <f t="shared" si="69"/>
        <v>#VALUE!</v>
      </c>
      <c r="BT51" t="e">
        <f t="shared" si="70"/>
        <v>#VALUE!</v>
      </c>
      <c r="BU51" t="e">
        <f t="shared" si="71"/>
        <v>#VALUE!</v>
      </c>
      <c r="BV51" t="e">
        <f t="shared" si="72"/>
        <v>#VALUE!</v>
      </c>
      <c r="BW51" t="e">
        <f t="shared" si="73"/>
        <v>#VALUE!</v>
      </c>
      <c r="BX51" t="e">
        <f t="shared" si="74"/>
        <v>#VALUE!</v>
      </c>
      <c r="BY51" t="e">
        <f t="shared" si="75"/>
        <v>#VALUE!</v>
      </c>
      <c r="BZ51" t="e">
        <f t="shared" si="76"/>
        <v>#VALUE!</v>
      </c>
    </row>
    <row r="52" spans="1:78" x14ac:dyDescent="0.25">
      <c r="A52" t="s">
        <v>2397</v>
      </c>
      <c r="B52" s="21">
        <f t="shared" si="4"/>
        <v>15</v>
      </c>
      <c r="C52" t="str">
        <f t="shared" si="5"/>
        <v xml:space="preserve">82.145.220.137 </v>
      </c>
      <c r="D52" s="21">
        <f t="shared" si="6"/>
        <v>16</v>
      </c>
      <c r="E52" s="21">
        <f t="shared" si="7"/>
        <v>21</v>
      </c>
      <c r="F52" t="str">
        <f t="shared" si="8"/>
        <v>31/Aug/2014</v>
      </c>
      <c r="G52" s="17">
        <f t="shared" si="9"/>
        <v>33</v>
      </c>
      <c r="H52" t="str">
        <f t="shared" si="10"/>
        <v>05:02:23 -0700</v>
      </c>
      <c r="I52" s="17">
        <f t="shared" si="11"/>
        <v>50</v>
      </c>
      <c r="J52" t="str">
        <f t="shared" si="12"/>
        <v>GET</v>
      </c>
      <c r="K52">
        <f t="shared" si="13"/>
        <v>54</v>
      </c>
      <c r="L52">
        <f t="shared" si="14"/>
        <v>60</v>
      </c>
      <c r="M52">
        <f t="shared" si="15"/>
        <v>5</v>
      </c>
      <c r="N52" t="str">
        <f t="shared" si="16"/>
        <v>sites</v>
      </c>
      <c r="O52">
        <f t="shared" si="17"/>
        <v>60</v>
      </c>
      <c r="P52">
        <f t="shared" si="18"/>
        <v>64</v>
      </c>
      <c r="Q52">
        <f t="shared" si="19"/>
        <v>3</v>
      </c>
      <c r="R52" t="str">
        <f t="shared" si="20"/>
        <v>all</v>
      </c>
      <c r="S52">
        <f t="shared" si="21"/>
        <v>64</v>
      </c>
      <c r="T52">
        <f t="shared" si="22"/>
        <v>71</v>
      </c>
      <c r="U52">
        <f t="shared" si="23"/>
        <v>6</v>
      </c>
      <c r="V52" t="str">
        <f t="shared" si="24"/>
        <v>themes</v>
      </c>
      <c r="W52">
        <f t="shared" si="25"/>
        <v>71</v>
      </c>
      <c r="X52">
        <f t="shared" si="26"/>
        <v>82</v>
      </c>
      <c r="Y52">
        <f t="shared" si="27"/>
        <v>10</v>
      </c>
      <c r="Z52" t="str">
        <f t="shared" si="28"/>
        <v>simplecorp</v>
      </c>
      <c r="AA52">
        <f t="shared" si="29"/>
        <v>82</v>
      </c>
      <c r="AB52">
        <f t="shared" si="0"/>
        <v>89</v>
      </c>
      <c r="AC52">
        <f t="shared" si="30"/>
        <v>6</v>
      </c>
      <c r="AD52" t="str">
        <f t="shared" si="31"/>
        <v>images</v>
      </c>
      <c r="AE52">
        <f t="shared" si="32"/>
        <v>89</v>
      </c>
      <c r="AF52">
        <f t="shared" si="33"/>
        <v>102</v>
      </c>
      <c r="AG52">
        <f t="shared" si="34"/>
        <v>12</v>
      </c>
      <c r="AH52" t="str">
        <f t="shared" si="35"/>
        <v>sampleimages</v>
      </c>
      <c r="AI52">
        <f t="shared" si="36"/>
        <v>102</v>
      </c>
      <c r="AJ52">
        <f t="shared" si="37"/>
        <v>119</v>
      </c>
      <c r="AK52">
        <f t="shared" si="38"/>
        <v>16</v>
      </c>
      <c r="AL52" t="str">
        <f t="shared" si="39"/>
        <v>pt-img5.jpg HTTP</v>
      </c>
      <c r="AM52">
        <f t="shared" si="40"/>
        <v>119</v>
      </c>
      <c r="AN52">
        <f t="shared" si="41"/>
        <v>141</v>
      </c>
      <c r="AO52">
        <f t="shared" si="42"/>
        <v>21</v>
      </c>
      <c r="AP52" t="str">
        <f t="shared" si="43"/>
        <v>1.1" 200 31851 "http:</v>
      </c>
      <c r="AQ52">
        <f t="shared" si="44"/>
        <v>141</v>
      </c>
      <c r="AR52">
        <f t="shared" si="45"/>
        <v>142</v>
      </c>
      <c r="AS52">
        <f t="shared" si="1"/>
        <v>0</v>
      </c>
      <c r="AT52" t="str">
        <f t="shared" si="2"/>
        <v/>
      </c>
      <c r="AU52">
        <f t="shared" si="46"/>
        <v>142</v>
      </c>
      <c r="AV52">
        <f t="shared" si="47"/>
        <v>152</v>
      </c>
      <c r="AW52">
        <f t="shared" si="48"/>
        <v>9</v>
      </c>
      <c r="AX52" t="str">
        <f t="shared" si="49"/>
        <v>ui.edu.ng</v>
      </c>
      <c r="AY52">
        <f t="shared" si="50"/>
        <v>152</v>
      </c>
      <c r="AZ52">
        <f t="shared" si="51"/>
        <v>161</v>
      </c>
      <c r="BA52">
        <f t="shared" si="52"/>
        <v>8</v>
      </c>
      <c r="BB52" t="str">
        <f t="shared" si="53"/>
        <v>" "Opera</v>
      </c>
      <c r="BC52">
        <f t="shared" si="54"/>
        <v>161</v>
      </c>
      <c r="BD52">
        <f t="shared" si="55"/>
        <v>190</v>
      </c>
      <c r="BE52">
        <f t="shared" si="56"/>
        <v>28</v>
      </c>
      <c r="BF52" t="str">
        <f t="shared" si="57"/>
        <v>9.80 (BlackBerry; Opera Mini</v>
      </c>
      <c r="BG52">
        <f t="shared" si="58"/>
        <v>190</v>
      </c>
      <c r="BH52">
        <f t="shared" si="59"/>
        <v>200</v>
      </c>
      <c r="BI52">
        <f t="shared" si="60"/>
        <v>9</v>
      </c>
      <c r="BJ52" t="str">
        <f t="shared" si="61"/>
        <v>8.0.35189</v>
      </c>
      <c r="BK52">
        <f t="shared" si="62"/>
        <v>200</v>
      </c>
      <c r="BL52">
        <f t="shared" si="3"/>
        <v>223</v>
      </c>
      <c r="BM52">
        <f t="shared" si="63"/>
        <v>22</v>
      </c>
      <c r="BN52" t="str">
        <f t="shared" si="64"/>
        <v>35.4053; U; en) Presto</v>
      </c>
      <c r="BO52">
        <f t="shared" si="65"/>
        <v>223</v>
      </c>
      <c r="BP52">
        <f t="shared" si="66"/>
        <v>239</v>
      </c>
      <c r="BQ52">
        <f t="shared" si="67"/>
        <v>15</v>
      </c>
      <c r="BR52" t="str">
        <f t="shared" si="68"/>
        <v>2.8.119 Version</v>
      </c>
      <c r="BS52">
        <f t="shared" si="69"/>
        <v>239</v>
      </c>
      <c r="BT52" t="e">
        <f t="shared" si="70"/>
        <v>#VALUE!</v>
      </c>
      <c r="BU52" t="e">
        <f t="shared" si="71"/>
        <v>#VALUE!</v>
      </c>
      <c r="BV52" t="e">
        <f t="shared" si="72"/>
        <v>#VALUE!</v>
      </c>
      <c r="BW52" t="e">
        <f t="shared" si="73"/>
        <v>#VALUE!</v>
      </c>
      <c r="BX52" t="e">
        <f t="shared" si="74"/>
        <v>#VALUE!</v>
      </c>
      <c r="BY52" t="e">
        <f t="shared" si="75"/>
        <v>#VALUE!</v>
      </c>
      <c r="BZ52" t="e">
        <f t="shared" si="76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Raw Data</vt:lpstr>
      <vt:lpstr>Graph</vt:lpstr>
      <vt:lpstr>Transcript</vt:lpstr>
      <vt:lpstr>Validation</vt:lpstr>
      <vt:lpstr>VLOOKUP</vt:lpstr>
      <vt:lpstr>Data for Practice 1</vt:lpstr>
      <vt:lpstr>Data for Practice 2</vt:lpstr>
      <vt:lpstr>Pivot Table</vt:lpstr>
      <vt:lpstr>Log Manipulation</vt:lpstr>
      <vt:lpstr>'Raw Data'!Print_Titles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PC</dc:creator>
  <cp:lastModifiedBy>PETER PC</cp:lastModifiedBy>
  <cp:lastPrinted>2021-07-26T21:53:39Z</cp:lastPrinted>
  <dcterms:created xsi:type="dcterms:W3CDTF">2021-07-26T19:07:50Z</dcterms:created>
  <dcterms:modified xsi:type="dcterms:W3CDTF">2022-01-31T19:29:24Z</dcterms:modified>
</cp:coreProperties>
</file>