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esktop\SFML Projects\prototype24-yellow\"/>
    </mc:Choice>
  </mc:AlternateContent>
  <xr:revisionPtr revIDLastSave="0" documentId="13_ncr:1_{6717D1BF-FC13-46F9-AFF6-776C7EDFDD8A}" xr6:coauthVersionLast="47" xr6:coauthVersionMax="47" xr10:uidLastSave="{00000000-0000-0000-0000-000000000000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20" yWindow="-120" windowWidth="29040" windowHeight="1584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<sst xmlns="http://schemas.openxmlformats.org/spreadsheetml/2006/main" count="47" uniqueCount="44">
  <si>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</si>
  <si>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</si>
  <si>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</si>
  <si>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</si>
  <si>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</si>
  <si>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</si>
  <si>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</si>
  <si>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</si>
  <si>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</si>
  <si>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</si>
  <si>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</si>
  <si>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</si>
  <si>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</si>
  <si>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</si>
  <si>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</si>
  <si>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</si>
  <si>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</si>
  <si>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</si>
  <si>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</si>
  <si>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</si>
  <si>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</si>
  <si>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</si>
  <si>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</si>
  <si>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</si>
  <si>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</si>
  <si>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</si>
  <si>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</si>
  <si>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</si>
  <si>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</si>
  <si>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</si>
  <si>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</si>
  <si>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</si>
  <si>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</si>
  <si>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</si>
  <si>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</si>
  <si>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</si>
  <si>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</si>
  <si>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</si>
  <si>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</si>
  <si>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Artifact Brawler</t>
  </si>
  <si>
    <t>Ian Perez Bunuel</t>
  </si>
  <si>
    <t>Liam Treacy</t>
  </si>
  <si>
    <t>Sophia Stanley</t>
  </si>
  <si>
    <t>Vit Prechtl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</si>
</sst>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H16" sqref="H16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39</v>
      </c>
      <c r="B1" s="1"/>
      <c r="N1" s="8">
        <f>SUM(N4:N13)</f>
        <v>0.31750000000000006</v>
      </c>
      <c r="O1" s="8">
        <f t="shared" ref="O1:Q1" si="0">SUM(O4:O13)</f>
        <v>0.22741000000000003</v>
      </c>
      <c r="P1" s="8">
        <f t="shared" si="0"/>
        <v>0.22741000000000003</v>
      </c>
      <c r="Q1" s="8">
        <f t="shared" si="0"/>
        <v>0.22741000000000003</v>
      </c>
      <c r="S1" t="s">
        <v>0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2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0.25</v>
      </c>
      <c r="I4" s="9">
        <v>0.25</v>
      </c>
      <c r="J4" s="9">
        <v>0.25</v>
      </c>
      <c r="K4" s="9">
        <v>0.25</v>
      </c>
      <c r="L4" s="7">
        <f>IF(SUM(H4:K4)&lt;=1,SUM(H4:K4),"error")</f>
        <v>1</v>
      </c>
      <c r="N4" s="8">
        <f>(H4*IF($M4&gt;0,$M4,$G4)/100)</f>
        <v>1.2500000000000001E-2</v>
      </c>
      <c r="O4" s="8">
        <f t="shared" ref="O4:Q4" si="3">(I4*IF($M4&gt;0,$M4,$G4)/100)</f>
        <v>1.2500000000000001E-2</v>
      </c>
      <c r="P4" s="8">
        <f t="shared" si="3"/>
        <v>1.2500000000000001E-2</v>
      </c>
      <c r="Q4" s="8">
        <f t="shared" si="3"/>
        <v>1.2500000000000001E-2</v>
      </c>
    </row>
    <row r="5" spans="1:19" x14ac:dyDescent="0.25">
      <c r="A5" t="s">
        <v>17</v>
      </c>
      <c r="B5" t="s">
        <v>17</v>
      </c>
      <c r="C5">
        <v>0</v>
      </c>
      <c r="D5" s="6">
        <v>15</v>
      </c>
      <c r="E5">
        <v>25</v>
      </c>
      <c r="F5" t="str">
        <f t="shared" si="1"/>
        <v>ok</v>
      </c>
      <c r="G5">
        <f t="shared" si="2"/>
        <v>15</v>
      </c>
      <c r="H5" s="9">
        <v>0</v>
      </c>
      <c r="I5" s="9">
        <v>0.33300000000000002</v>
      </c>
      <c r="J5" s="9">
        <v>0.33300000000000002</v>
      </c>
      <c r="K5" s="9">
        <v>0.33300000000000002</v>
      </c>
      <c r="L5" s="7">
        <f t="shared" ref="L5:L13" si="4">IF(SUM(H5:K5)&lt;=1,SUM(H5:K5),"error")</f>
        <v>0.99900000000000011</v>
      </c>
      <c r="N5" s="8">
        <f t="shared" ref="N5:N13" si="5">(H5*IF($M5&gt;0,$M5,$G5)/100)</f>
        <v>0</v>
      </c>
      <c r="O5" s="8">
        <f t="shared" ref="O5:O13" si="6">(I5*IF($M5&gt;0,$M5,$G5)/100)</f>
        <v>4.9950000000000001E-2</v>
      </c>
      <c r="P5" s="8">
        <f t="shared" ref="P5:P13" si="7">(J5*IF($M5&gt;0,$M5,$G5)/100)</f>
        <v>4.9950000000000001E-2</v>
      </c>
      <c r="Q5" s="8">
        <f t="shared" ref="Q5:Q13" si="8">(K5*IF($M5&gt;0,$M5,$G5)/100)</f>
        <v>4.9950000000000001E-2</v>
      </c>
    </row>
    <row r="6" spans="1:19" x14ac:dyDescent="0.25">
      <c r="A6" t="s">
        <v>18</v>
      </c>
      <c r="B6" t="s">
        <v>18</v>
      </c>
      <c r="C6">
        <v>0</v>
      </c>
      <c r="D6" s="6">
        <v>0</v>
      </c>
      <c r="E6">
        <v>5</v>
      </c>
      <c r="F6" t="str">
        <f t="shared" si="1"/>
        <v>ok</v>
      </c>
      <c r="G6">
        <f t="shared" si="2"/>
        <v>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25">
      <c r="A7" t="s">
        <v>19</v>
      </c>
      <c r="B7" s="3" t="s">
        <v>20</v>
      </c>
      <c r="C7">
        <v>0</v>
      </c>
      <c r="D7" s="6">
        <v>8</v>
      </c>
      <c r="E7">
        <v>15</v>
      </c>
      <c r="F7" t="str">
        <f t="shared" si="1"/>
        <v>ok</v>
      </c>
      <c r="G7">
        <f t="shared" si="2"/>
        <v>8</v>
      </c>
      <c r="H7" s="9">
        <v>0.25</v>
      </c>
      <c r="I7" s="9">
        <v>0.25</v>
      </c>
      <c r="J7" s="9">
        <v>0.25</v>
      </c>
      <c r="K7" s="9">
        <v>0.25</v>
      </c>
      <c r="L7" s="7">
        <f t="shared" si="4"/>
        <v>1</v>
      </c>
      <c r="N7" s="8">
        <f t="shared" si="5"/>
        <v>0.02</v>
      </c>
      <c r="O7" s="8">
        <f t="shared" si="6"/>
        <v>0.02</v>
      </c>
      <c r="P7" s="8">
        <f t="shared" si="7"/>
        <v>0.02</v>
      </c>
      <c r="Q7" s="8">
        <f t="shared" si="8"/>
        <v>0.02</v>
      </c>
    </row>
    <row r="8" spans="1:19" x14ac:dyDescent="0.25">
      <c r="A8" t="s">
        <v>21</v>
      </c>
      <c r="B8" t="s">
        <v>22</v>
      </c>
      <c r="C8">
        <v>0</v>
      </c>
      <c r="D8" s="6">
        <v>0</v>
      </c>
      <c r="E8">
        <v>15</v>
      </c>
      <c r="F8" t="str">
        <f t="shared" si="1"/>
        <v>ok</v>
      </c>
      <c r="G8">
        <f t="shared" si="2"/>
        <v>0</v>
      </c>
      <c r="H8" s="9">
        <v>0.25</v>
      </c>
      <c r="I8" s="9">
        <v>0.25</v>
      </c>
      <c r="J8" s="9">
        <v>0.25</v>
      </c>
      <c r="K8" s="9">
        <v>0.25</v>
      </c>
      <c r="L8" s="7">
        <f t="shared" si="4"/>
        <v>1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2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0.7</v>
      </c>
      <c r="I9" s="9">
        <v>0.1</v>
      </c>
      <c r="J9" s="9">
        <v>0.1</v>
      </c>
      <c r="K9" s="9">
        <v>0.1</v>
      </c>
      <c r="L9" s="7">
        <f t="shared" si="4"/>
        <v>0.99999999999999989</v>
      </c>
      <c r="N9" s="8">
        <f t="shared" si="5"/>
        <v>0.14000000000000001</v>
      </c>
      <c r="O9" s="8">
        <f t="shared" si="6"/>
        <v>0.02</v>
      </c>
      <c r="P9" s="8">
        <f t="shared" si="7"/>
        <v>0.02</v>
      </c>
      <c r="Q9" s="8">
        <f t="shared" si="8"/>
        <v>0.02</v>
      </c>
    </row>
    <row r="10" spans="1:19" x14ac:dyDescent="0.2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0.25</v>
      </c>
      <c r="I10" s="9">
        <v>0.25</v>
      </c>
      <c r="J10" s="9">
        <v>0.25</v>
      </c>
      <c r="K10" s="9">
        <v>0.25</v>
      </c>
      <c r="L10" s="7">
        <f t="shared" si="4"/>
        <v>1</v>
      </c>
      <c r="N10" s="8">
        <f t="shared" si="5"/>
        <v>0.05</v>
      </c>
      <c r="O10" s="8">
        <f t="shared" si="6"/>
        <v>0.05</v>
      </c>
      <c r="P10" s="8">
        <f t="shared" si="7"/>
        <v>0.05</v>
      </c>
      <c r="Q10" s="8">
        <f t="shared" si="8"/>
        <v>0.05</v>
      </c>
    </row>
    <row r="11" spans="1:19" x14ac:dyDescent="0.25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>
        <v>0.55000000000000004</v>
      </c>
      <c r="I11" s="9">
        <v>0.15</v>
      </c>
      <c r="J11" s="9">
        <v>0.15</v>
      </c>
      <c r="K11" s="9">
        <v>0.15</v>
      </c>
      <c r="L11" s="7">
        <f t="shared" si="4"/>
        <v>1</v>
      </c>
      <c r="N11" s="8">
        <f t="shared" si="5"/>
        <v>8.2500000000000004E-2</v>
      </c>
      <c r="O11" s="8">
        <f t="shared" si="6"/>
        <v>2.2499999999999999E-2</v>
      </c>
      <c r="P11" s="8">
        <f t="shared" si="7"/>
        <v>2.2499999999999999E-2</v>
      </c>
      <c r="Q11" s="8">
        <f t="shared" si="8"/>
        <v>2.2499999999999999E-2</v>
      </c>
    </row>
    <row r="12" spans="1:19" x14ac:dyDescent="0.2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0.25</v>
      </c>
      <c r="I12" s="9">
        <v>0.25</v>
      </c>
      <c r="J12" s="9">
        <v>0.25</v>
      </c>
      <c r="K12" s="9">
        <v>0.25</v>
      </c>
      <c r="L12" s="7">
        <f t="shared" si="4"/>
        <v>1</v>
      </c>
      <c r="N12" s="8">
        <f t="shared" si="5"/>
        <v>1.2500000000000001E-2</v>
      </c>
      <c r="O12" s="8">
        <f t="shared" si="6"/>
        <v>1.2500000000000001E-2</v>
      </c>
      <c r="P12" s="8">
        <f t="shared" si="7"/>
        <v>1.2500000000000001E-2</v>
      </c>
      <c r="Q12" s="8">
        <f t="shared" si="8"/>
        <v>1.2500000000000001E-2</v>
      </c>
    </row>
    <row r="13" spans="1:19" x14ac:dyDescent="0.25">
      <c r="A13" t="s">
        <v>31</v>
      </c>
      <c r="B13" t="s">
        <v>32</v>
      </c>
      <c r="C13">
        <v>0</v>
      </c>
      <c r="D13" s="6">
        <v>12</v>
      </c>
      <c r="E13">
        <v>20</v>
      </c>
      <c r="F13" t="str">
        <f t="shared" si="1"/>
        <v>ok</v>
      </c>
      <c r="G13">
        <f t="shared" si="2"/>
        <v>12</v>
      </c>
      <c r="H13" s="9">
        <v>0</v>
      </c>
      <c r="I13" s="9">
        <v>0.33300000000000002</v>
      </c>
      <c r="J13" s="9">
        <v>0.33300000000000002</v>
      </c>
      <c r="K13" s="9">
        <v>0.33300000000000002</v>
      </c>
      <c r="L13" s="7">
        <f t="shared" si="4"/>
        <v>0.99900000000000011</v>
      </c>
      <c r="N13" s="8">
        <f t="shared" si="5"/>
        <v>0</v>
      </c>
      <c r="O13" s="8">
        <f t="shared" si="6"/>
        <v>3.9960000000000002E-2</v>
      </c>
      <c r="P13" s="8">
        <f t="shared" si="7"/>
        <v>3.9960000000000002E-2</v>
      </c>
      <c r="Q13" s="8">
        <f t="shared" si="8"/>
        <v>3.9960000000000002E-2</v>
      </c>
    </row>
    <row r="15" spans="1:19" x14ac:dyDescent="0.25">
      <c r="A15" t="s">
        <v>33</v>
      </c>
      <c r="B15" s="4" t="s">
        <v>40</v>
      </c>
    </row>
    <row r="16" spans="1:19" x14ac:dyDescent="0.25">
      <c r="A16" t="s">
        <v>34</v>
      </c>
      <c r="B16" s="4" t="s">
        <v>41</v>
      </c>
    </row>
    <row r="17" spans="1:2" x14ac:dyDescent="0.25">
      <c r="A17" t="s">
        <v>35</v>
      </c>
      <c r="B17" s="4" t="s">
        <v>42</v>
      </c>
    </row>
    <row r="18" spans="1:2" x14ac:dyDescent="0.25">
      <c r="A18" t="s">
        <v>36</v>
      </c>
      <c r="B18" s="4" t="s">
        <v>43</v>
      </c>
    </row>
    <row r="19" spans="1:2" x14ac:dyDescent="0.25">
      <c r="A19" t="s">
        <v>37</v>
      </c>
    </row>
    <row r="20" spans="1:2" x14ac:dyDescent="0.25">
      <c r="A20" t="s">
        <v>38</v>
      </c>
    </row>
  </sheetData>
  <sheetProtection algorithmName="SHA-512" hashValue="3oa3kRSOCL0skkLphghMtpNQMw0E7QHA0HJ9mrO1fPawVh/9ucBjpD6LP7kDbbqfYNQPY0NSH859SNdKCuO7tg==" saltValue="YdsCaxcEyWMRLDsuRfyu5g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Ian Perez-Bunuel</cp:lastModifiedBy>
  <cp:revision/>
  <dcterms:created xsi:type="dcterms:W3CDTF">2022-02-04T12:40:15Z</dcterms:created>
  <dcterms:modified xsi:type="dcterms:W3CDTF">2024-04-28T09:09:10Z</dcterms:modified>
  <cp:category/>
  <cp:contentStatus/>
</cp:coreProperties>
</file>