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mp64\www\ChromeX\MLSHelper\app\"/>
    </mc:Choice>
  </mc:AlternateContent>
  <xr:revisionPtr revIDLastSave="0" documentId="13_ncr:1_{FA63F57B-E55B-4208-9087-FC63C7BF0F5E}" xr6:coauthVersionLast="40" xr6:coauthVersionMax="40" xr10:uidLastSave="{00000000-0000-0000-0000-000000000000}"/>
  <bookViews>
    <workbookView xWindow="360" yWindow="150" windowWidth="19155" windowHeight="10560" activeTab="1" xr2:uid="{00000000-000D-0000-FFFF-FFFF00000000}"/>
  </bookViews>
  <sheets>
    <sheet name="Sheet1" sheetId="2" r:id="rId1"/>
    <sheet name="Sheet1 (2)" sheetId="3" r:id="rId2"/>
  </sheets>
  <calcPr calcId="181029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2" i="3"/>
  <c r="G33" i="3"/>
  <c r="G32" i="3"/>
  <c r="G31" i="3"/>
  <c r="G30" i="3"/>
  <c r="G29" i="3"/>
  <c r="G10" i="3" l="1"/>
  <c r="G38" i="3"/>
  <c r="G37" i="3"/>
  <c r="G28" i="3"/>
  <c r="G27" i="3"/>
  <c r="G26" i="3"/>
  <c r="G25" i="3"/>
  <c r="G24" i="3"/>
  <c r="G23" i="3"/>
  <c r="G22" i="3"/>
  <c r="G21" i="3"/>
  <c r="G20" i="3"/>
  <c r="G17" i="3"/>
  <c r="G14" i="3"/>
  <c r="G9" i="3"/>
  <c r="G8" i="3"/>
  <c r="G7" i="3"/>
  <c r="G6" i="3"/>
  <c r="G53" i="2" l="1"/>
  <c r="G52" i="2"/>
  <c r="G51" i="2"/>
  <c r="G49" i="2"/>
  <c r="G33" i="2"/>
  <c r="G32" i="2"/>
  <c r="G31" i="2"/>
  <c r="G27" i="2"/>
  <c r="G26" i="2"/>
  <c r="G25" i="2"/>
  <c r="G24" i="2"/>
  <c r="G23" i="2"/>
  <c r="G22" i="2"/>
  <c r="G21" i="2"/>
  <c r="G20" i="2"/>
  <c r="G19" i="2"/>
  <c r="G18" i="2"/>
  <c r="G15" i="2"/>
  <c r="G12" i="2"/>
  <c r="G9" i="2"/>
  <c r="G8" i="2"/>
  <c r="G7" i="2"/>
  <c r="G6" i="2"/>
</calcChain>
</file>

<file path=xl/sharedStrings.xml><?xml version="1.0" encoding="utf-8"?>
<sst xmlns="http://schemas.openxmlformats.org/spreadsheetml/2006/main" count="634" uniqueCount="119">
  <si>
    <t>PicCount</t>
  </si>
  <si>
    <t>Pics</t>
  </si>
  <si>
    <t>ML #</t>
  </si>
  <si>
    <t>Status</t>
  </si>
  <si>
    <t>Address</t>
  </si>
  <si>
    <t>S/A</t>
  </si>
  <si>
    <t>Price</t>
  </si>
  <si>
    <t>List Date</t>
  </si>
  <si>
    <t>DOM</t>
  </si>
  <si>
    <t>Complex/Subdivision</t>
  </si>
  <si>
    <t>Tot BR</t>
  </si>
  <si>
    <t>Tot Baths</t>
  </si>
  <si>
    <t>TotFlArea</t>
  </si>
  <si>
    <t>Age</t>
  </si>
  <si>
    <t>StratMtFee</t>
  </si>
  <si>
    <t>TypeDwel</t>
  </si>
  <si>
    <t>Lot Sz (Sq.Ft.)</t>
  </si>
  <si>
    <t>Room28Dim1</t>
  </si>
  <si>
    <t>Room28Dim2</t>
  </si>
  <si>
    <t>Room28Lev</t>
  </si>
  <si>
    <t>Room28Type</t>
  </si>
  <si>
    <t>Room27Dim1</t>
  </si>
  <si>
    <t>Room27Dim2</t>
  </si>
  <si>
    <t>List Price</t>
  </si>
  <si>
    <t>Prev Price</t>
  </si>
  <si>
    <t>Price Date</t>
  </si>
  <si>
    <t>Sold Date</t>
  </si>
  <si>
    <t>Sold Price</t>
  </si>
  <si>
    <t>Processed Date</t>
  </si>
  <si>
    <t>Entry Date</t>
  </si>
  <si>
    <t>Expiry Date</t>
  </si>
  <si>
    <t>Search Date</t>
  </si>
  <si>
    <t>SP/LP Ratio</t>
  </si>
  <si>
    <t>SP/OLP Ratio</t>
  </si>
  <si>
    <t>Yr Blt</t>
  </si>
  <si>
    <t>Lot Sz (Acres)</t>
  </si>
  <si>
    <t>Frontage - Feet</t>
  </si>
  <si>
    <t>Depth</t>
  </si>
  <si>
    <t>Room27Lev</t>
  </si>
  <si>
    <t>Room27Type</t>
  </si>
  <si>
    <t>City</t>
  </si>
  <si>
    <t>Area</t>
  </si>
  <si>
    <t>Postal Code</t>
  </si>
  <si>
    <t>Parking Places - Covered</t>
  </si>
  <si>
    <t>Legal Description</t>
  </si>
  <si>
    <t>Title to Land</t>
  </si>
  <si>
    <t>Tot Units in Strata Plan</t>
  </si>
  <si>
    <t>Units in Development</t>
  </si>
  <si>
    <t>Bylaw Restrictions</t>
  </si>
  <si>
    <t>Stories in Building</t>
  </si>
  <si>
    <t>Parking</t>
  </si>
  <si>
    <t># or % of Rentals Allowed</t>
  </si>
  <si>
    <t>TotalPrkng</t>
  </si>
  <si>
    <t>Locker</t>
  </si>
  <si>
    <t>List Firm 1 Code - Office Name</t>
  </si>
  <si>
    <t>List Sales Rep 1 - Agent Name</t>
  </si>
  <si>
    <t>List Firm 2 Code - Office Name</t>
  </si>
  <si>
    <t>List Sales Rep 2 - Agent Name</t>
  </si>
  <si>
    <t>Selling Office 1 - Office Name</t>
  </si>
  <si>
    <t>Sell Sales Rep 1 - Agent Name</t>
  </si>
  <si>
    <t>Selling Office 2 - Office Name</t>
  </si>
  <si>
    <t>Sell Sales Rep 2 - Agent Name</t>
  </si>
  <si>
    <t>Owner Name</t>
  </si>
  <si>
    <t>Buyer</t>
  </si>
  <si>
    <t>Flood Plain</t>
  </si>
  <si>
    <t>Zoning</t>
  </si>
  <si>
    <t>Style of Home</t>
  </si>
  <si>
    <t>#Kitchens</t>
  </si>
  <si>
    <t>Storeys in Building</t>
  </si>
  <si>
    <t>Attached</t>
  </si>
  <si>
    <t>Detached</t>
  </si>
  <si>
    <t>Multi-Class</t>
  </si>
  <si>
    <t>Prop Type</t>
  </si>
  <si>
    <t>FrontageFt</t>
  </si>
  <si>
    <t>ByLaw Infractions?</t>
  </si>
  <si>
    <t>FlArTotFin</t>
  </si>
  <si>
    <t>PID</t>
  </si>
  <si>
    <t>PrcSqft</t>
  </si>
  <si>
    <t>SP Sqft</t>
  </si>
  <si>
    <t>CDOM</t>
  </si>
  <si>
    <t>CDOMLS</t>
  </si>
  <si>
    <t>PostalCode</t>
  </si>
  <si>
    <t>No</t>
  </si>
  <si>
    <t>TEMPLATE</t>
  </si>
  <si>
    <t>status:</t>
  </si>
  <si>
    <t>address:</t>
  </si>
  <si>
    <t>neightborhood:</t>
  </si>
  <si>
    <t>Price:</t>
  </si>
  <si>
    <t>SoldPrice:</t>
  </si>
  <si>
    <t>ListPrice:</t>
  </si>
  <si>
    <t>PricePSF:</t>
  </si>
  <si>
    <t>SoldPricePSF:</t>
  </si>
  <si>
    <t>lotSize:</t>
  </si>
  <si>
    <t>PID:</t>
  </si>
  <si>
    <t>landValue:</t>
  </si>
  <si>
    <t>improvementValue:</t>
  </si>
  <si>
    <t>totalValue:</t>
  </si>
  <si>
    <t>changeValuePercent:</t>
  </si>
  <si>
    <t>strataPlan:</t>
  </si>
  <si>
    <t>streetAddress:</t>
  </si>
  <si>
    <t>houseType:</t>
  </si>
  <si>
    <t>city:</t>
  </si>
  <si>
    <t>subArea:</t>
  </si>
  <si>
    <t>postcode:</t>
  </si>
  <si>
    <t>unitNo:</t>
  </si>
  <si>
    <t>complexName:</t>
  </si>
  <si>
    <t>TotalFloorArea:</t>
  </si>
  <si>
    <t>Paragaon Spreadsheet Table Fields</t>
  </si>
  <si>
    <t>neighborhood:</t>
  </si>
  <si>
    <t>MLS#</t>
  </si>
  <si>
    <t>LandValue</t>
  </si>
  <si>
    <t>ImproveValue</t>
  </si>
  <si>
    <t>BCAValue</t>
  </si>
  <si>
    <t>Change%</t>
  </si>
  <si>
    <t>Unit#</t>
  </si>
  <si>
    <t>ColNo</t>
  </si>
  <si>
    <t>ColName</t>
  </si>
  <si>
    <t>ColLetter</t>
  </si>
  <si>
    <t xml:space="preserve">public string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</si>
</sst>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6" fillId="33" borderId="0" xfId="0" applyFont="1" applyFill="1"/>
    <xf numFmtId="0" fontId="16" fillId="0" borderId="10" xfId="0" applyFont="1" applyBorder="1"/>
    <xf numFmtId="0" fontId="0" fillId="0" borderId="10" xfId="0" applyBorder="1"/>
    <xf numFmtId="0" fontId="14" fillId="0" borderId="10" xfId="0" applyFont="1" applyBorder="1"/>
    <xf numFmtId="0" fontId="14" fillId="0" borderId="11" xfId="0" applyFont="1" applyBorder="1"/>
    <xf numFmtId="0" fontId="0" fillId="0" borderId="12" xfId="0" applyBorder="1"/>
    <xf numFmtId="0" fontId="0" fillId="34" borderId="10" xfId="0" applyFill="1" applyBorder="1"/>
    <xf numFmtId="0" fontId="0" fillId="34" borderId="0" xfId="0" applyFill="1"/>
    <xf numFmtId="0" fontId="16" fillId="0" borderId="0" xfId="0" applyFont="1"/>
    <xf numFmtId="0" fontId="0" fillId="33" borderId="10" xfId="0" applyFill="1" applyBorder="1"/>
    <xf numFmtId="0" fontId="0" fillId="33" borderId="0" xfId="0" applyFill="1"/>
    <xf numFmtId="0" fontId="0" fillId="0" borderId="0" xfId="0" applyAlignment="1">
      <alignment wrapText="1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opLeftCell="A10" workbookViewId="0">
      <selection activeCell="A27" sqref="A27:G27"/>
    </sheetView>
  </sheetViews>
  <sheetFormatPr defaultRowHeight="15" x14ac:dyDescent="0.25"/>
  <cols>
    <col min="2" max="4" width="28.140625" bestFit="1" customWidth="1"/>
    <col min="5" max="5" width="3" bestFit="1" customWidth="1"/>
    <col min="6" max="6" width="19.140625" bestFit="1" customWidth="1"/>
    <col min="7" max="7" width="22.28515625" bestFit="1" customWidth="1"/>
  </cols>
  <sheetData>
    <row r="1" spans="1:7" x14ac:dyDescent="0.25">
      <c r="A1" s="1"/>
      <c r="B1" s="2" t="s">
        <v>83</v>
      </c>
    </row>
    <row r="2" spans="1:7" x14ac:dyDescent="0.25">
      <c r="A2" s="3" t="s">
        <v>82</v>
      </c>
      <c r="B2" s="3" t="s">
        <v>71</v>
      </c>
      <c r="C2" s="3" t="s">
        <v>70</v>
      </c>
      <c r="D2" s="3" t="s">
        <v>69</v>
      </c>
    </row>
    <row r="3" spans="1:7" x14ac:dyDescent="0.25">
      <c r="A3" s="4">
        <v>1</v>
      </c>
      <c r="B3" s="4" t="s">
        <v>0</v>
      </c>
      <c r="C3" s="4" t="s">
        <v>0</v>
      </c>
      <c r="D3" s="4" t="s">
        <v>0</v>
      </c>
    </row>
    <row r="4" spans="1:7" x14ac:dyDescent="0.25">
      <c r="A4" s="4">
        <v>2</v>
      </c>
      <c r="B4" s="4" t="s">
        <v>1</v>
      </c>
      <c r="C4" s="4" t="s">
        <v>1</v>
      </c>
      <c r="D4" s="4" t="s">
        <v>1</v>
      </c>
    </row>
    <row r="5" spans="1:7" x14ac:dyDescent="0.25">
      <c r="A5" s="4">
        <v>3</v>
      </c>
      <c r="B5" s="4" t="s">
        <v>2</v>
      </c>
      <c r="C5" s="4" t="s">
        <v>2</v>
      </c>
      <c r="D5" s="4" t="s">
        <v>2</v>
      </c>
    </row>
    <row r="6" spans="1:7" x14ac:dyDescent="0.25">
      <c r="A6" s="4">
        <v>4</v>
      </c>
      <c r="B6" s="4" t="s">
        <v>3</v>
      </c>
      <c r="C6" s="4" t="s">
        <v>3</v>
      </c>
      <c r="D6" s="4" t="s">
        <v>3</v>
      </c>
      <c r="E6">
        <v>8</v>
      </c>
      <c r="F6" t="s">
        <v>84</v>
      </c>
      <c r="G6" t="str">
        <f>CONCATENATE(F6,E6,",")</f>
        <v>status:8,</v>
      </c>
    </row>
    <row r="7" spans="1:7" x14ac:dyDescent="0.25">
      <c r="A7" s="4">
        <v>5</v>
      </c>
      <c r="B7" s="4" t="s">
        <v>4</v>
      </c>
      <c r="C7" s="4" t="s">
        <v>4</v>
      </c>
      <c r="D7" s="4" t="s">
        <v>4</v>
      </c>
      <c r="E7">
        <v>9</v>
      </c>
      <c r="F7" t="s">
        <v>85</v>
      </c>
      <c r="G7" t="str">
        <f t="shared" ref="G7:G9" si="0">CONCATENATE(F7,E7,",")</f>
        <v>address:9,</v>
      </c>
    </row>
    <row r="8" spans="1:7" x14ac:dyDescent="0.25">
      <c r="A8" s="4">
        <v>6</v>
      </c>
      <c r="B8" s="4" t="s">
        <v>5</v>
      </c>
      <c r="C8" s="4" t="s">
        <v>5</v>
      </c>
      <c r="D8" s="4" t="s">
        <v>5</v>
      </c>
      <c r="E8">
        <v>10</v>
      </c>
      <c r="F8" t="s">
        <v>86</v>
      </c>
      <c r="G8" t="str">
        <f t="shared" si="0"/>
        <v>neightborhood:10,</v>
      </c>
    </row>
    <row r="9" spans="1:7" x14ac:dyDescent="0.25">
      <c r="A9" s="4">
        <v>7</v>
      </c>
      <c r="B9" s="4" t="s">
        <v>6</v>
      </c>
      <c r="C9" s="4" t="s">
        <v>6</v>
      </c>
      <c r="D9" s="4" t="s">
        <v>6</v>
      </c>
      <c r="E9">
        <v>11</v>
      </c>
      <c r="F9" t="s">
        <v>87</v>
      </c>
      <c r="G9" t="str">
        <f t="shared" si="0"/>
        <v>Price:11,</v>
      </c>
    </row>
    <row r="10" spans="1:7" x14ac:dyDescent="0.25">
      <c r="A10" s="4">
        <v>8</v>
      </c>
      <c r="B10" s="4" t="s">
        <v>7</v>
      </c>
      <c r="C10" s="4" t="s">
        <v>7</v>
      </c>
      <c r="D10" s="4" t="s">
        <v>7</v>
      </c>
      <c r="E10">
        <v>12</v>
      </c>
    </row>
    <row r="11" spans="1:7" x14ac:dyDescent="0.25">
      <c r="A11" s="4">
        <v>9</v>
      </c>
      <c r="B11" s="4" t="s">
        <v>8</v>
      </c>
      <c r="C11" s="4" t="s">
        <v>8</v>
      </c>
      <c r="D11" s="4" t="s">
        <v>8</v>
      </c>
      <c r="E11">
        <v>13</v>
      </c>
    </row>
    <row r="12" spans="1:7" x14ac:dyDescent="0.25">
      <c r="A12" s="4">
        <v>10</v>
      </c>
      <c r="B12" s="4" t="s">
        <v>9</v>
      </c>
      <c r="C12" s="4" t="s">
        <v>9</v>
      </c>
      <c r="D12" s="4" t="s">
        <v>9</v>
      </c>
      <c r="E12">
        <v>14</v>
      </c>
      <c r="F12" t="s">
        <v>105</v>
      </c>
      <c r="G12" t="str">
        <f>CONCATENATE(F12,E12,",")</f>
        <v>complexName:14,</v>
      </c>
    </row>
    <row r="13" spans="1:7" x14ac:dyDescent="0.25">
      <c r="A13" s="4">
        <v>11</v>
      </c>
      <c r="B13" s="4" t="s">
        <v>10</v>
      </c>
      <c r="C13" s="4" t="s">
        <v>10</v>
      </c>
      <c r="D13" s="4" t="s">
        <v>10</v>
      </c>
      <c r="E13">
        <v>15</v>
      </c>
    </row>
    <row r="14" spans="1:7" x14ac:dyDescent="0.25">
      <c r="A14" s="4">
        <v>12</v>
      </c>
      <c r="B14" s="4" t="s">
        <v>11</v>
      </c>
      <c r="C14" s="4" t="s">
        <v>11</v>
      </c>
      <c r="D14" s="4" t="s">
        <v>11</v>
      </c>
      <c r="E14">
        <v>16</v>
      </c>
    </row>
    <row r="15" spans="1:7" x14ac:dyDescent="0.25">
      <c r="A15" s="4">
        <v>13</v>
      </c>
      <c r="B15" s="5" t="s">
        <v>75</v>
      </c>
      <c r="C15" s="4" t="s">
        <v>75</v>
      </c>
      <c r="D15" s="4" t="s">
        <v>75</v>
      </c>
      <c r="E15">
        <v>17</v>
      </c>
      <c r="F15" t="s">
        <v>106</v>
      </c>
      <c r="G15" t="str">
        <f>CONCATENATE(F15,E15,",")</f>
        <v>TotalFloorArea:17,</v>
      </c>
    </row>
    <row r="16" spans="1:7" x14ac:dyDescent="0.25">
      <c r="A16" s="4">
        <v>14</v>
      </c>
      <c r="B16" s="4" t="s">
        <v>13</v>
      </c>
      <c r="C16" s="4" t="s">
        <v>13</v>
      </c>
      <c r="D16" s="4" t="s">
        <v>13</v>
      </c>
      <c r="E16">
        <v>18</v>
      </c>
    </row>
    <row r="17" spans="1:7" x14ac:dyDescent="0.25">
      <c r="A17" s="4">
        <v>15</v>
      </c>
      <c r="B17" s="4" t="s">
        <v>14</v>
      </c>
      <c r="C17" s="4" t="s">
        <v>14</v>
      </c>
      <c r="D17" s="4" t="s">
        <v>14</v>
      </c>
      <c r="E17">
        <v>19</v>
      </c>
    </row>
    <row r="18" spans="1:7" x14ac:dyDescent="0.25">
      <c r="A18" s="4">
        <v>16</v>
      </c>
      <c r="B18" s="4" t="s">
        <v>15</v>
      </c>
      <c r="C18" s="4" t="s">
        <v>15</v>
      </c>
      <c r="D18" s="4" t="s">
        <v>15</v>
      </c>
      <c r="E18">
        <v>20</v>
      </c>
      <c r="F18" t="s">
        <v>100</v>
      </c>
      <c r="G18" t="str">
        <f t="shared" ref="G18:G27" si="1">CONCATENATE(F18,E18,",")</f>
        <v>houseType:20,</v>
      </c>
    </row>
    <row r="19" spans="1:7" x14ac:dyDescent="0.25">
      <c r="A19" s="4">
        <v>17</v>
      </c>
      <c r="B19" s="4" t="s">
        <v>16</v>
      </c>
      <c r="C19" s="4" t="s">
        <v>16</v>
      </c>
      <c r="D19" s="4" t="s">
        <v>16</v>
      </c>
      <c r="E19">
        <v>21</v>
      </c>
      <c r="F19" t="s">
        <v>92</v>
      </c>
      <c r="G19" t="str">
        <f t="shared" si="1"/>
        <v>lotSize:21,</v>
      </c>
    </row>
    <row r="20" spans="1:7" x14ac:dyDescent="0.25">
      <c r="A20" s="4">
        <v>18</v>
      </c>
      <c r="B20" s="5" t="s">
        <v>76</v>
      </c>
      <c r="C20" s="4" t="s">
        <v>76</v>
      </c>
      <c r="D20" s="4" t="s">
        <v>76</v>
      </c>
      <c r="E20">
        <v>22</v>
      </c>
      <c r="F20" t="s">
        <v>93</v>
      </c>
      <c r="G20" t="str">
        <f t="shared" si="1"/>
        <v>PID:22,</v>
      </c>
    </row>
    <row r="21" spans="1:7" x14ac:dyDescent="0.25">
      <c r="A21" s="4">
        <v>19</v>
      </c>
      <c r="B21" s="4" t="s">
        <v>17</v>
      </c>
      <c r="C21" s="4" t="s">
        <v>17</v>
      </c>
      <c r="D21" s="4" t="s">
        <v>17</v>
      </c>
      <c r="E21">
        <v>23</v>
      </c>
      <c r="F21" t="s">
        <v>94</v>
      </c>
      <c r="G21" t="str">
        <f t="shared" si="1"/>
        <v>landValue:23,</v>
      </c>
    </row>
    <row r="22" spans="1:7" x14ac:dyDescent="0.25">
      <c r="A22" s="4">
        <v>20</v>
      </c>
      <c r="B22" s="4" t="s">
        <v>18</v>
      </c>
      <c r="C22" s="4" t="s">
        <v>18</v>
      </c>
      <c r="D22" s="4" t="s">
        <v>18</v>
      </c>
      <c r="E22">
        <v>24</v>
      </c>
      <c r="F22" t="s">
        <v>95</v>
      </c>
      <c r="G22" t="str">
        <f t="shared" si="1"/>
        <v>improvementValue:24,</v>
      </c>
    </row>
    <row r="23" spans="1:7" x14ac:dyDescent="0.25">
      <c r="A23" s="4">
        <v>21</v>
      </c>
      <c r="B23" s="4" t="s">
        <v>19</v>
      </c>
      <c r="C23" s="4" t="s">
        <v>19</v>
      </c>
      <c r="D23" s="4" t="s">
        <v>19</v>
      </c>
      <c r="E23">
        <v>25</v>
      </c>
      <c r="F23" t="s">
        <v>96</v>
      </c>
      <c r="G23" t="str">
        <f t="shared" si="1"/>
        <v>totalValue:25,</v>
      </c>
    </row>
    <row r="24" spans="1:7" x14ac:dyDescent="0.25">
      <c r="A24" s="4">
        <v>22</v>
      </c>
      <c r="B24" s="4" t="s">
        <v>20</v>
      </c>
      <c r="C24" s="4" t="s">
        <v>20</v>
      </c>
      <c r="D24" s="4" t="s">
        <v>20</v>
      </c>
      <c r="E24">
        <v>26</v>
      </c>
      <c r="F24" t="s">
        <v>97</v>
      </c>
      <c r="G24" t="str">
        <f t="shared" si="1"/>
        <v>changeValuePercent:26,</v>
      </c>
    </row>
    <row r="25" spans="1:7" x14ac:dyDescent="0.25">
      <c r="A25" s="4">
        <v>23</v>
      </c>
      <c r="B25" s="4" t="s">
        <v>21</v>
      </c>
      <c r="C25" s="4" t="s">
        <v>21</v>
      </c>
      <c r="D25" s="4" t="s">
        <v>21</v>
      </c>
      <c r="E25">
        <v>27</v>
      </c>
      <c r="F25" t="s">
        <v>98</v>
      </c>
      <c r="G25" t="str">
        <f t="shared" si="1"/>
        <v>strataPlan:27,</v>
      </c>
    </row>
    <row r="26" spans="1:7" x14ac:dyDescent="0.25">
      <c r="A26" s="4">
        <v>24</v>
      </c>
      <c r="B26" s="4" t="s">
        <v>22</v>
      </c>
      <c r="C26" s="4" t="s">
        <v>22</v>
      </c>
      <c r="D26" s="4" t="s">
        <v>22</v>
      </c>
      <c r="E26">
        <v>28</v>
      </c>
      <c r="F26" t="s">
        <v>99</v>
      </c>
      <c r="G26" t="str">
        <f t="shared" si="1"/>
        <v>streetAddress:28,</v>
      </c>
    </row>
    <row r="27" spans="1:7" x14ac:dyDescent="0.25">
      <c r="A27" s="4">
        <v>25</v>
      </c>
      <c r="B27" s="4" t="s">
        <v>23</v>
      </c>
      <c r="C27" s="4" t="s">
        <v>23</v>
      </c>
      <c r="D27" s="4" t="s">
        <v>23</v>
      </c>
      <c r="E27">
        <v>29</v>
      </c>
      <c r="F27" t="s">
        <v>89</v>
      </c>
      <c r="G27" t="str">
        <f t="shared" si="1"/>
        <v>ListPrice:29,</v>
      </c>
    </row>
    <row r="28" spans="1:7" x14ac:dyDescent="0.25">
      <c r="A28" s="4">
        <v>26</v>
      </c>
      <c r="B28" s="4" t="s">
        <v>24</v>
      </c>
      <c r="C28" s="4" t="s">
        <v>24</v>
      </c>
      <c r="D28" s="4" t="s">
        <v>24</v>
      </c>
      <c r="E28">
        <v>30</v>
      </c>
    </row>
    <row r="29" spans="1:7" x14ac:dyDescent="0.25">
      <c r="A29" s="4">
        <v>27</v>
      </c>
      <c r="B29" s="4" t="s">
        <v>25</v>
      </c>
      <c r="C29" s="4" t="s">
        <v>25</v>
      </c>
      <c r="D29" s="4" t="s">
        <v>25</v>
      </c>
      <c r="E29">
        <v>31</v>
      </c>
    </row>
    <row r="30" spans="1:7" x14ac:dyDescent="0.25">
      <c r="A30" s="4">
        <v>28</v>
      </c>
      <c r="B30" s="4" t="s">
        <v>27</v>
      </c>
      <c r="C30" s="4" t="s">
        <v>26</v>
      </c>
      <c r="D30" s="4" t="s">
        <v>26</v>
      </c>
      <c r="E30">
        <v>32</v>
      </c>
    </row>
    <row r="31" spans="1:7" x14ac:dyDescent="0.25">
      <c r="A31" s="4">
        <v>29</v>
      </c>
      <c r="B31" s="4" t="s">
        <v>26</v>
      </c>
      <c r="C31" s="4" t="s">
        <v>27</v>
      </c>
      <c r="D31" s="4" t="s">
        <v>27</v>
      </c>
      <c r="E31">
        <v>33</v>
      </c>
      <c r="F31" t="s">
        <v>88</v>
      </c>
      <c r="G31" t="str">
        <f t="shared" ref="G31:G33" si="2">CONCATENATE(F31,E31,",")</f>
        <v>SoldPrice:33,</v>
      </c>
    </row>
    <row r="32" spans="1:7" x14ac:dyDescent="0.25">
      <c r="A32" s="4">
        <v>30</v>
      </c>
      <c r="B32" s="5" t="s">
        <v>77</v>
      </c>
      <c r="C32" s="4" t="s">
        <v>77</v>
      </c>
      <c r="D32" s="4" t="s">
        <v>77</v>
      </c>
      <c r="E32">
        <v>34</v>
      </c>
      <c r="F32" t="s">
        <v>90</v>
      </c>
      <c r="G32" t="str">
        <f t="shared" si="2"/>
        <v>PricePSF:34,</v>
      </c>
    </row>
    <row r="33" spans="1:7" x14ac:dyDescent="0.25">
      <c r="A33" s="4">
        <v>31</v>
      </c>
      <c r="B33" s="5" t="s">
        <v>78</v>
      </c>
      <c r="C33" s="4" t="s">
        <v>78</v>
      </c>
      <c r="D33" s="4" t="s">
        <v>78</v>
      </c>
      <c r="E33">
        <v>35</v>
      </c>
      <c r="F33" t="s">
        <v>91</v>
      </c>
      <c r="G33" t="str">
        <f t="shared" si="2"/>
        <v>SoldPricePSF:35,</v>
      </c>
    </row>
    <row r="34" spans="1:7" x14ac:dyDescent="0.25">
      <c r="A34" s="4">
        <v>32</v>
      </c>
      <c r="B34" s="4" t="s">
        <v>28</v>
      </c>
      <c r="C34" s="4" t="s">
        <v>28</v>
      </c>
      <c r="D34" s="4" t="s">
        <v>28</v>
      </c>
      <c r="E34">
        <v>36</v>
      </c>
    </row>
    <row r="35" spans="1:7" x14ac:dyDescent="0.25">
      <c r="A35" s="4">
        <v>33</v>
      </c>
      <c r="B35" s="4" t="s">
        <v>29</v>
      </c>
      <c r="C35" s="4" t="s">
        <v>29</v>
      </c>
      <c r="D35" s="4" t="s">
        <v>29</v>
      </c>
      <c r="E35">
        <v>37</v>
      </c>
    </row>
    <row r="36" spans="1:7" x14ac:dyDescent="0.25">
      <c r="A36" s="4">
        <v>34</v>
      </c>
      <c r="B36" s="4" t="s">
        <v>30</v>
      </c>
      <c r="C36" s="4" t="s">
        <v>30</v>
      </c>
      <c r="D36" s="4" t="s">
        <v>30</v>
      </c>
      <c r="E36">
        <v>38</v>
      </c>
    </row>
    <row r="37" spans="1:7" x14ac:dyDescent="0.25">
      <c r="A37" s="4">
        <v>35</v>
      </c>
      <c r="B37" s="5" t="s">
        <v>79</v>
      </c>
      <c r="C37" s="4" t="s">
        <v>80</v>
      </c>
      <c r="D37" s="4" t="s">
        <v>80</v>
      </c>
      <c r="E37">
        <v>39</v>
      </c>
    </row>
    <row r="38" spans="1:7" x14ac:dyDescent="0.25">
      <c r="A38" s="4">
        <v>36</v>
      </c>
      <c r="B38" s="5" t="s">
        <v>80</v>
      </c>
      <c r="C38" s="4" t="s">
        <v>79</v>
      </c>
      <c r="D38" s="4" t="s">
        <v>79</v>
      </c>
      <c r="E38">
        <v>40</v>
      </c>
    </row>
    <row r="39" spans="1:7" x14ac:dyDescent="0.25">
      <c r="A39" s="4">
        <v>37</v>
      </c>
      <c r="B39" s="4" t="s">
        <v>31</v>
      </c>
      <c r="C39" s="4" t="s">
        <v>31</v>
      </c>
      <c r="D39" s="4" t="s">
        <v>31</v>
      </c>
      <c r="E39">
        <v>41</v>
      </c>
    </row>
    <row r="40" spans="1:7" x14ac:dyDescent="0.25">
      <c r="A40" s="4">
        <v>38</v>
      </c>
      <c r="B40" s="4" t="s">
        <v>32</v>
      </c>
      <c r="C40" s="4" t="s">
        <v>32</v>
      </c>
      <c r="D40" s="4" t="s">
        <v>32</v>
      </c>
      <c r="E40">
        <v>42</v>
      </c>
    </row>
    <row r="41" spans="1:7" x14ac:dyDescent="0.25">
      <c r="A41" s="4">
        <v>39</v>
      </c>
      <c r="B41" s="4" t="s">
        <v>33</v>
      </c>
      <c r="C41" s="4" t="s">
        <v>33</v>
      </c>
      <c r="D41" s="4" t="s">
        <v>33</v>
      </c>
      <c r="E41">
        <v>43</v>
      </c>
    </row>
    <row r="42" spans="1:7" x14ac:dyDescent="0.25">
      <c r="A42" s="4">
        <v>40</v>
      </c>
      <c r="B42" s="4" t="s">
        <v>34</v>
      </c>
      <c r="C42" s="4" t="s">
        <v>34</v>
      </c>
      <c r="D42" s="4" t="s">
        <v>34</v>
      </c>
      <c r="E42">
        <v>44</v>
      </c>
    </row>
    <row r="43" spans="1:7" x14ac:dyDescent="0.25">
      <c r="A43" s="4">
        <v>41</v>
      </c>
      <c r="B43" s="5" t="s">
        <v>12</v>
      </c>
      <c r="C43" s="4" t="s">
        <v>12</v>
      </c>
      <c r="D43" s="4" t="s">
        <v>12</v>
      </c>
      <c r="E43">
        <v>45</v>
      </c>
    </row>
    <row r="44" spans="1:7" x14ac:dyDescent="0.25">
      <c r="A44" s="4">
        <v>42</v>
      </c>
      <c r="B44" s="4" t="s">
        <v>67</v>
      </c>
      <c r="C44" s="4" t="s">
        <v>67</v>
      </c>
      <c r="D44" s="4" t="s">
        <v>67</v>
      </c>
      <c r="E44">
        <v>46</v>
      </c>
    </row>
    <row r="45" spans="1:7" x14ac:dyDescent="0.25">
      <c r="A45" s="4">
        <v>43</v>
      </c>
      <c r="B45" s="4" t="s">
        <v>35</v>
      </c>
      <c r="C45" s="4" t="s">
        <v>35</v>
      </c>
      <c r="D45" s="4" t="s">
        <v>35</v>
      </c>
      <c r="E45">
        <v>47</v>
      </c>
    </row>
    <row r="46" spans="1:7" x14ac:dyDescent="0.25">
      <c r="A46" s="4">
        <v>44</v>
      </c>
      <c r="B46" s="4" t="s">
        <v>73</v>
      </c>
      <c r="C46" s="4" t="s">
        <v>36</v>
      </c>
      <c r="D46" s="4" t="s">
        <v>36</v>
      </c>
      <c r="E46">
        <v>48</v>
      </c>
    </row>
    <row r="47" spans="1:7" x14ac:dyDescent="0.25">
      <c r="A47" s="4">
        <v>45</v>
      </c>
      <c r="B47" s="4" t="s">
        <v>37</v>
      </c>
      <c r="C47" s="4" t="s">
        <v>37</v>
      </c>
      <c r="D47" s="4" t="s">
        <v>37</v>
      </c>
      <c r="E47">
        <v>49</v>
      </c>
    </row>
    <row r="48" spans="1:7" x14ac:dyDescent="0.25">
      <c r="A48" s="4">
        <v>46</v>
      </c>
      <c r="B48" s="5" t="s">
        <v>72</v>
      </c>
      <c r="C48" s="4" t="s">
        <v>72</v>
      </c>
      <c r="D48" s="4" t="s">
        <v>72</v>
      </c>
      <c r="E48">
        <v>50</v>
      </c>
    </row>
    <row r="49" spans="1:7" x14ac:dyDescent="0.25">
      <c r="A49" s="4">
        <v>47</v>
      </c>
      <c r="B49" s="4" t="s">
        <v>38</v>
      </c>
      <c r="C49" s="4" t="s">
        <v>38</v>
      </c>
      <c r="D49" s="4" t="s">
        <v>38</v>
      </c>
      <c r="E49">
        <v>51</v>
      </c>
      <c r="F49" t="s">
        <v>104</v>
      </c>
      <c r="G49" t="str">
        <f t="shared" ref="G49" si="3">CONCATENATE(F49,E49,",")</f>
        <v>unitNo:51,</v>
      </c>
    </row>
    <row r="50" spans="1:7" x14ac:dyDescent="0.25">
      <c r="A50" s="4">
        <v>48</v>
      </c>
      <c r="B50" s="4" t="s">
        <v>39</v>
      </c>
      <c r="C50" s="4" t="s">
        <v>39</v>
      </c>
      <c r="D50" s="4" t="s">
        <v>39</v>
      </c>
      <c r="E50">
        <v>52</v>
      </c>
    </row>
    <row r="51" spans="1:7" x14ac:dyDescent="0.25">
      <c r="A51" s="4">
        <v>49</v>
      </c>
      <c r="B51" s="4" t="s">
        <v>40</v>
      </c>
      <c r="C51" s="4" t="s">
        <v>40</v>
      </c>
      <c r="D51" s="4" t="s">
        <v>40</v>
      </c>
      <c r="E51">
        <v>53</v>
      </c>
      <c r="F51" t="s">
        <v>101</v>
      </c>
      <c r="G51" t="str">
        <f t="shared" ref="G51:G53" si="4">CONCATENATE(F51,E51,",")</f>
        <v>city:53,</v>
      </c>
    </row>
    <row r="52" spans="1:7" x14ac:dyDescent="0.25">
      <c r="A52" s="4">
        <v>50</v>
      </c>
      <c r="B52" s="4" t="s">
        <v>41</v>
      </c>
      <c r="C52" s="4" t="s">
        <v>41</v>
      </c>
      <c r="D52" s="4" t="s">
        <v>41</v>
      </c>
      <c r="E52">
        <v>54</v>
      </c>
      <c r="F52" t="s">
        <v>102</v>
      </c>
      <c r="G52" t="str">
        <f t="shared" si="4"/>
        <v>subArea:54,</v>
      </c>
    </row>
    <row r="53" spans="1:7" x14ac:dyDescent="0.25">
      <c r="A53" s="4">
        <v>51</v>
      </c>
      <c r="B53" s="4" t="s">
        <v>81</v>
      </c>
      <c r="C53" s="4" t="s">
        <v>42</v>
      </c>
      <c r="D53" s="4" t="s">
        <v>42</v>
      </c>
      <c r="E53">
        <v>55</v>
      </c>
      <c r="F53" t="s">
        <v>103</v>
      </c>
      <c r="G53" t="str">
        <f t="shared" si="4"/>
        <v>postcode:55,</v>
      </c>
    </row>
    <row r="54" spans="1:7" x14ac:dyDescent="0.25">
      <c r="A54" s="4">
        <v>52</v>
      </c>
      <c r="B54" s="4" t="s">
        <v>43</v>
      </c>
      <c r="C54" s="4" t="s">
        <v>43</v>
      </c>
      <c r="D54" s="4" t="s">
        <v>43</v>
      </c>
      <c r="E54">
        <v>56</v>
      </c>
    </row>
    <row r="55" spans="1:7" x14ac:dyDescent="0.25">
      <c r="A55" s="4">
        <v>53</v>
      </c>
      <c r="B55" s="4" t="s">
        <v>44</v>
      </c>
      <c r="C55" s="4" t="s">
        <v>44</v>
      </c>
      <c r="D55" s="4" t="s">
        <v>44</v>
      </c>
      <c r="E55">
        <v>57</v>
      </c>
    </row>
    <row r="56" spans="1:7" x14ac:dyDescent="0.25">
      <c r="A56" s="4">
        <v>54</v>
      </c>
      <c r="B56" s="4" t="s">
        <v>45</v>
      </c>
      <c r="C56" s="4" t="s">
        <v>45</v>
      </c>
      <c r="D56" s="4" t="s">
        <v>45</v>
      </c>
      <c r="E56">
        <v>58</v>
      </c>
    </row>
    <row r="57" spans="1:7" x14ac:dyDescent="0.25">
      <c r="A57" s="4">
        <v>55</v>
      </c>
      <c r="B57" s="4" t="s">
        <v>47</v>
      </c>
      <c r="C57" s="4" t="s">
        <v>47</v>
      </c>
      <c r="D57" s="4" t="s">
        <v>47</v>
      </c>
      <c r="E57">
        <v>59</v>
      </c>
    </row>
    <row r="58" spans="1:7" x14ac:dyDescent="0.25">
      <c r="A58" s="4">
        <v>56</v>
      </c>
      <c r="B58" s="4" t="s">
        <v>49</v>
      </c>
      <c r="C58" s="4" t="s">
        <v>68</v>
      </c>
      <c r="D58" s="4" t="s">
        <v>49</v>
      </c>
      <c r="E58">
        <v>60</v>
      </c>
    </row>
    <row r="59" spans="1:7" x14ac:dyDescent="0.25">
      <c r="A59" s="4">
        <v>57</v>
      </c>
      <c r="B59" s="4" t="s">
        <v>51</v>
      </c>
      <c r="C59" s="4" t="s">
        <v>51</v>
      </c>
      <c r="D59" s="4" t="s">
        <v>51</v>
      </c>
      <c r="E59">
        <v>61</v>
      </c>
    </row>
    <row r="60" spans="1:7" x14ac:dyDescent="0.25">
      <c r="A60" s="4">
        <v>58</v>
      </c>
      <c r="B60" s="4" t="s">
        <v>52</v>
      </c>
      <c r="C60" s="4" t="s">
        <v>52</v>
      </c>
      <c r="D60" s="4" t="s">
        <v>52</v>
      </c>
      <c r="E60">
        <v>62</v>
      </c>
    </row>
    <row r="61" spans="1:7" x14ac:dyDescent="0.25">
      <c r="A61" s="4">
        <v>59</v>
      </c>
      <c r="B61" s="4" t="s">
        <v>53</v>
      </c>
      <c r="C61" s="4" t="s">
        <v>53</v>
      </c>
      <c r="D61" s="4" t="s">
        <v>53</v>
      </c>
      <c r="E61">
        <v>63</v>
      </c>
    </row>
    <row r="62" spans="1:7" x14ac:dyDescent="0.25">
      <c r="A62" s="4">
        <v>60</v>
      </c>
      <c r="B62" s="4" t="s">
        <v>54</v>
      </c>
      <c r="C62" s="4" t="s">
        <v>54</v>
      </c>
      <c r="D62" s="4" t="s">
        <v>54</v>
      </c>
      <c r="E62">
        <v>64</v>
      </c>
    </row>
    <row r="63" spans="1:7" x14ac:dyDescent="0.25">
      <c r="A63" s="4">
        <v>61</v>
      </c>
      <c r="B63" s="4" t="s">
        <v>55</v>
      </c>
      <c r="C63" s="4" t="s">
        <v>55</v>
      </c>
      <c r="D63" s="4" t="s">
        <v>55</v>
      </c>
      <c r="E63">
        <v>65</v>
      </c>
    </row>
    <row r="64" spans="1:7" x14ac:dyDescent="0.25">
      <c r="A64" s="4">
        <v>62</v>
      </c>
      <c r="B64" s="4" t="s">
        <v>56</v>
      </c>
      <c r="C64" s="4" t="s">
        <v>56</v>
      </c>
      <c r="D64" s="4" t="s">
        <v>56</v>
      </c>
      <c r="E64">
        <v>66</v>
      </c>
    </row>
    <row r="65" spans="1:5" x14ac:dyDescent="0.25">
      <c r="A65" s="4">
        <v>63</v>
      </c>
      <c r="B65" s="4" t="s">
        <v>57</v>
      </c>
      <c r="C65" s="4" t="s">
        <v>57</v>
      </c>
      <c r="D65" s="4" t="s">
        <v>57</v>
      </c>
      <c r="E65">
        <v>67</v>
      </c>
    </row>
    <row r="66" spans="1:5" x14ac:dyDescent="0.25">
      <c r="A66" s="4">
        <v>64</v>
      </c>
      <c r="B66" s="4" t="s">
        <v>58</v>
      </c>
      <c r="C66" s="4" t="s">
        <v>58</v>
      </c>
      <c r="D66" s="4" t="s">
        <v>58</v>
      </c>
      <c r="E66">
        <v>68</v>
      </c>
    </row>
    <row r="67" spans="1:5" x14ac:dyDescent="0.25">
      <c r="A67" s="4">
        <v>65</v>
      </c>
      <c r="B67" s="4" t="s">
        <v>59</v>
      </c>
      <c r="C67" s="4" t="s">
        <v>59</v>
      </c>
      <c r="D67" s="4" t="s">
        <v>59</v>
      </c>
      <c r="E67">
        <v>69</v>
      </c>
    </row>
    <row r="68" spans="1:5" x14ac:dyDescent="0.25">
      <c r="A68" s="4">
        <v>66</v>
      </c>
      <c r="B68" s="4" t="s">
        <v>60</v>
      </c>
      <c r="C68" s="4" t="s">
        <v>60</v>
      </c>
      <c r="D68" s="4" t="s">
        <v>60</v>
      </c>
      <c r="E68">
        <v>70</v>
      </c>
    </row>
    <row r="69" spans="1:5" x14ac:dyDescent="0.25">
      <c r="A69" s="4">
        <v>67</v>
      </c>
      <c r="B69" s="4" t="s">
        <v>61</v>
      </c>
      <c r="C69" s="4" t="s">
        <v>61</v>
      </c>
      <c r="D69" s="4" t="s">
        <v>61</v>
      </c>
      <c r="E69">
        <v>71</v>
      </c>
    </row>
    <row r="70" spans="1:5" x14ac:dyDescent="0.25">
      <c r="A70" s="4">
        <v>68</v>
      </c>
      <c r="B70" s="4" t="s">
        <v>62</v>
      </c>
      <c r="C70" s="4" t="s">
        <v>62</v>
      </c>
      <c r="D70" s="4" t="s">
        <v>62</v>
      </c>
      <c r="E70">
        <v>72</v>
      </c>
    </row>
    <row r="71" spans="1:5" x14ac:dyDescent="0.25">
      <c r="A71" s="4">
        <v>69</v>
      </c>
      <c r="B71" s="4" t="s">
        <v>63</v>
      </c>
      <c r="C71" s="4" t="s">
        <v>63</v>
      </c>
      <c r="D71" s="4" t="s">
        <v>63</v>
      </c>
      <c r="E71">
        <v>73</v>
      </c>
    </row>
    <row r="72" spans="1:5" x14ac:dyDescent="0.25">
      <c r="A72" s="4">
        <v>70</v>
      </c>
      <c r="B72" s="4" t="s">
        <v>64</v>
      </c>
      <c r="C72" s="4" t="s">
        <v>64</v>
      </c>
      <c r="D72" s="4" t="s">
        <v>64</v>
      </c>
      <c r="E72">
        <v>74</v>
      </c>
    </row>
    <row r="73" spans="1:5" ht="15.75" thickBot="1" x14ac:dyDescent="0.3">
      <c r="A73" s="4">
        <v>71</v>
      </c>
      <c r="B73" s="7" t="s">
        <v>65</v>
      </c>
      <c r="C73" s="7" t="s">
        <v>65</v>
      </c>
      <c r="D73" s="7" t="s">
        <v>65</v>
      </c>
      <c r="E73">
        <v>75</v>
      </c>
    </row>
    <row r="74" spans="1:5" ht="15.75" thickTop="1" x14ac:dyDescent="0.25">
      <c r="A74" s="4">
        <v>72</v>
      </c>
      <c r="B74" s="6" t="s">
        <v>74</v>
      </c>
      <c r="C74" s="6" t="s">
        <v>66</v>
      </c>
      <c r="D74" s="6" t="s">
        <v>46</v>
      </c>
      <c r="E74">
        <v>76</v>
      </c>
    </row>
    <row r="75" spans="1:5" x14ac:dyDescent="0.25">
      <c r="A75" s="4">
        <v>73</v>
      </c>
      <c r="B75" s="5" t="s">
        <v>46</v>
      </c>
      <c r="C75" s="5"/>
      <c r="D75" s="5" t="s">
        <v>48</v>
      </c>
      <c r="E75">
        <v>77</v>
      </c>
    </row>
    <row r="76" spans="1:5" x14ac:dyDescent="0.25">
      <c r="A76" s="4">
        <v>74</v>
      </c>
      <c r="B76" s="5"/>
      <c r="C76" s="5"/>
      <c r="D76" s="5" t="s">
        <v>50</v>
      </c>
      <c r="E76">
        <v>78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7D0DD-7A6E-435B-83BB-E22ADAD390A7}">
  <dimension ref="A1:M76"/>
  <sheetViews>
    <sheetView tabSelected="1" workbookViewId="0">
      <selection activeCell="H25" sqref="H25"/>
    </sheetView>
  </sheetViews>
  <sheetFormatPr defaultRowHeight="15" x14ac:dyDescent="0.25"/>
  <cols>
    <col min="2" max="4" width="28.140625" bestFit="1" customWidth="1"/>
    <col min="5" max="5" width="6.28515625" customWidth="1"/>
    <col min="6" max="6" width="19.140625" bestFit="1" customWidth="1"/>
    <col min="7" max="7" width="22.28515625" bestFit="1" customWidth="1"/>
    <col min="10" max="10" width="23.28515625" customWidth="1"/>
    <col min="11" max="11" width="9.7109375" customWidth="1"/>
    <col min="12" max="12" width="12.28515625" bestFit="1" customWidth="1"/>
    <col min="13" max="13" width="32.42578125" customWidth="1"/>
  </cols>
  <sheetData>
    <row r="1" spans="1:13" ht="30.75" customHeight="1" x14ac:dyDescent="0.25">
      <c r="A1" s="1"/>
      <c r="B1" s="2" t="s">
        <v>83</v>
      </c>
      <c r="E1" s="10" t="s">
        <v>107</v>
      </c>
      <c r="I1" t="s">
        <v>115</v>
      </c>
      <c r="J1" t="s">
        <v>116</v>
      </c>
      <c r="K1" t="s">
        <v>117</v>
      </c>
    </row>
    <row r="2" spans="1:13" ht="15" customHeight="1" x14ac:dyDescent="0.25">
      <c r="A2" s="3" t="s">
        <v>82</v>
      </c>
      <c r="B2" s="3" t="s">
        <v>71</v>
      </c>
      <c r="C2" s="3" t="s">
        <v>70</v>
      </c>
      <c r="D2" s="3" t="s">
        <v>69</v>
      </c>
      <c r="I2">
        <v>1</v>
      </c>
      <c r="J2" s="13" t="s">
        <v>82</v>
      </c>
      <c r="K2" s="14" t="str">
        <f>SUBSTITUTE(ADDRESS(1,I2,4),"1","")</f>
        <v>A</v>
      </c>
      <c r="L2" t="s">
        <v>118</v>
      </c>
      <c r="M2" t="str">
        <f>CONCATENATE(L2, J2, " = ", "'", K2, "'", ";")</f>
        <v>public string No = 'A';</v>
      </c>
    </row>
    <row r="3" spans="1:13" ht="15" customHeight="1" x14ac:dyDescent="0.25">
      <c r="A3" s="4">
        <v>1</v>
      </c>
      <c r="B3" s="4" t="s">
        <v>0</v>
      </c>
      <c r="C3" s="4" t="s">
        <v>0</v>
      </c>
      <c r="D3" s="4" t="s">
        <v>0</v>
      </c>
      <c r="I3">
        <v>2</v>
      </c>
      <c r="J3" s="13" t="s">
        <v>109</v>
      </c>
      <c r="K3" s="14" t="str">
        <f t="shared" ref="K3:K66" si="0">SUBSTITUTE(ADDRESS(1,I3,4),"1","")</f>
        <v>B</v>
      </c>
      <c r="L3" t="s">
        <v>118</v>
      </c>
      <c r="M3" t="str">
        <f t="shared" ref="M3:M66" si="1">CONCATENATE(L3, J3, " = ", "'", K3, "'", ";")</f>
        <v>public string MLS# = 'B';</v>
      </c>
    </row>
    <row r="4" spans="1:13" ht="15" customHeight="1" x14ac:dyDescent="0.25">
      <c r="A4" s="4">
        <v>2</v>
      </c>
      <c r="B4" s="4" t="s">
        <v>1</v>
      </c>
      <c r="C4" s="4" t="s">
        <v>1</v>
      </c>
      <c r="D4" s="4" t="s">
        <v>1</v>
      </c>
      <c r="I4">
        <v>3</v>
      </c>
      <c r="J4" s="13" t="s">
        <v>3</v>
      </c>
      <c r="K4" s="14" t="str">
        <f t="shared" si="0"/>
        <v>C</v>
      </c>
      <c r="L4" t="s">
        <v>118</v>
      </c>
      <c r="M4" t="str">
        <f t="shared" si="1"/>
        <v>public string Status = 'C';</v>
      </c>
    </row>
    <row r="5" spans="1:13" ht="15" customHeight="1" x14ac:dyDescent="0.25">
      <c r="A5" s="4">
        <v>3</v>
      </c>
      <c r="B5" s="4" t="s">
        <v>2</v>
      </c>
      <c r="C5" s="4" t="s">
        <v>2</v>
      </c>
      <c r="D5" s="4" t="s">
        <v>2</v>
      </c>
      <c r="I5">
        <v>4</v>
      </c>
      <c r="J5" s="13" t="s">
        <v>4</v>
      </c>
      <c r="K5" s="14" t="str">
        <f t="shared" si="0"/>
        <v>D</v>
      </c>
      <c r="L5" t="s">
        <v>118</v>
      </c>
      <c r="M5" t="str">
        <f t="shared" si="1"/>
        <v>public string Address = 'D';</v>
      </c>
    </row>
    <row r="6" spans="1:13" ht="15" customHeight="1" x14ac:dyDescent="0.25">
      <c r="A6" s="4">
        <v>4</v>
      </c>
      <c r="B6" s="4" t="s">
        <v>3</v>
      </c>
      <c r="C6" s="4" t="s">
        <v>3</v>
      </c>
      <c r="D6" s="4" t="s">
        <v>3</v>
      </c>
      <c r="E6">
        <v>8</v>
      </c>
      <c r="F6" t="s">
        <v>84</v>
      </c>
      <c r="G6" t="str">
        <f>CONCATENATE(F6,E6,",")</f>
        <v>status:8,</v>
      </c>
      <c r="I6">
        <v>5</v>
      </c>
      <c r="J6" s="13" t="s">
        <v>5</v>
      </c>
      <c r="K6" s="14" t="str">
        <f t="shared" si="0"/>
        <v>E</v>
      </c>
      <c r="L6" t="s">
        <v>118</v>
      </c>
      <c r="M6" t="str">
        <f t="shared" si="1"/>
        <v>public string S/A = 'E';</v>
      </c>
    </row>
    <row r="7" spans="1:13" ht="15" customHeight="1" x14ac:dyDescent="0.25">
      <c r="A7" s="4">
        <v>5</v>
      </c>
      <c r="B7" s="4" t="s">
        <v>4</v>
      </c>
      <c r="C7" s="4" t="s">
        <v>4</v>
      </c>
      <c r="D7" s="4" t="s">
        <v>4</v>
      </c>
      <c r="E7">
        <v>9</v>
      </c>
      <c r="F7" t="s">
        <v>85</v>
      </c>
      <c r="G7" t="str">
        <f t="shared" ref="G7:G10" si="2">CONCATENATE(F7,E7,",")</f>
        <v>address:9,</v>
      </c>
      <c r="I7">
        <v>6</v>
      </c>
      <c r="J7" s="13" t="s">
        <v>6</v>
      </c>
      <c r="K7" s="14" t="str">
        <f t="shared" si="0"/>
        <v>F</v>
      </c>
      <c r="L7" t="s">
        <v>118</v>
      </c>
      <c r="M7" t="str">
        <f t="shared" si="1"/>
        <v>public string Price = 'F';</v>
      </c>
    </row>
    <row r="8" spans="1:13" ht="15" customHeight="1" x14ac:dyDescent="0.25">
      <c r="A8" s="4">
        <v>6</v>
      </c>
      <c r="B8" s="4" t="s">
        <v>5</v>
      </c>
      <c r="C8" s="4" t="s">
        <v>5</v>
      </c>
      <c r="D8" s="4" t="s">
        <v>5</v>
      </c>
      <c r="E8">
        <v>10</v>
      </c>
      <c r="F8" t="s">
        <v>108</v>
      </c>
      <c r="G8" t="str">
        <f t="shared" si="2"/>
        <v>neighborhood:10,</v>
      </c>
      <c r="I8">
        <v>7</v>
      </c>
      <c r="J8" s="13" t="s">
        <v>77</v>
      </c>
      <c r="K8" s="14" t="str">
        <f t="shared" si="0"/>
        <v>G</v>
      </c>
      <c r="L8" t="s">
        <v>118</v>
      </c>
      <c r="M8" t="str">
        <f t="shared" si="1"/>
        <v>public string PrcSqft = 'G';</v>
      </c>
    </row>
    <row r="9" spans="1:13" ht="15" customHeight="1" x14ac:dyDescent="0.25">
      <c r="A9" s="4">
        <v>7</v>
      </c>
      <c r="B9" s="4" t="s">
        <v>6</v>
      </c>
      <c r="C9" s="4" t="s">
        <v>6</v>
      </c>
      <c r="D9" s="4" t="s">
        <v>6</v>
      </c>
      <c r="E9">
        <v>11</v>
      </c>
      <c r="F9" t="s">
        <v>87</v>
      </c>
      <c r="G9" t="str">
        <f t="shared" si="2"/>
        <v>Price:11,</v>
      </c>
      <c r="I9">
        <v>8</v>
      </c>
      <c r="J9" s="13" t="s">
        <v>7</v>
      </c>
      <c r="K9" s="14" t="str">
        <f t="shared" si="0"/>
        <v>H</v>
      </c>
      <c r="L9" t="s">
        <v>118</v>
      </c>
      <c r="M9" t="str">
        <f t="shared" si="1"/>
        <v>public string List Date = 'H';</v>
      </c>
    </row>
    <row r="10" spans="1:13" ht="15" customHeight="1" x14ac:dyDescent="0.25">
      <c r="A10" s="4">
        <v>8</v>
      </c>
      <c r="B10" s="5" t="s">
        <v>77</v>
      </c>
      <c r="C10" s="4" t="s">
        <v>77</v>
      </c>
      <c r="D10" s="4" t="s">
        <v>77</v>
      </c>
      <c r="E10">
        <v>12</v>
      </c>
      <c r="F10" t="s">
        <v>90</v>
      </c>
      <c r="G10" t="str">
        <f t="shared" si="2"/>
        <v>PricePSF:12,</v>
      </c>
      <c r="I10">
        <v>9</v>
      </c>
      <c r="J10" s="13" t="s">
        <v>8</v>
      </c>
      <c r="K10" s="14" t="str">
        <f t="shared" si="0"/>
        <v>I</v>
      </c>
      <c r="L10" t="s">
        <v>118</v>
      </c>
      <c r="M10" t="str">
        <f t="shared" si="1"/>
        <v>public string DOM = 'I';</v>
      </c>
    </row>
    <row r="11" spans="1:13" ht="15" customHeight="1" x14ac:dyDescent="0.25">
      <c r="A11" s="4">
        <v>9</v>
      </c>
      <c r="B11" s="4" t="s">
        <v>7</v>
      </c>
      <c r="C11" s="4" t="s">
        <v>7</v>
      </c>
      <c r="D11" s="4" t="s">
        <v>7</v>
      </c>
      <c r="E11">
        <v>13</v>
      </c>
      <c r="I11">
        <v>10</v>
      </c>
      <c r="J11" s="13" t="s">
        <v>79</v>
      </c>
      <c r="K11" s="14" t="str">
        <f t="shared" si="0"/>
        <v>J</v>
      </c>
      <c r="L11" t="s">
        <v>118</v>
      </c>
      <c r="M11" t="str">
        <f t="shared" si="1"/>
        <v>public string CDOM = 'J';</v>
      </c>
    </row>
    <row r="12" spans="1:13" ht="15" customHeight="1" x14ac:dyDescent="0.25">
      <c r="A12" s="4">
        <v>10</v>
      </c>
      <c r="B12" s="4" t="s">
        <v>8</v>
      </c>
      <c r="C12" s="4" t="s">
        <v>8</v>
      </c>
      <c r="D12" s="4" t="s">
        <v>8</v>
      </c>
      <c r="E12">
        <v>14</v>
      </c>
      <c r="I12">
        <v>11</v>
      </c>
      <c r="J12" s="13" t="s">
        <v>9</v>
      </c>
      <c r="K12" s="14" t="str">
        <f t="shared" si="0"/>
        <v>K</v>
      </c>
      <c r="L12" t="s">
        <v>118</v>
      </c>
      <c r="M12" t="str">
        <f t="shared" si="1"/>
        <v>public string Complex/Subdivision = 'K';</v>
      </c>
    </row>
    <row r="13" spans="1:13" ht="15" customHeight="1" x14ac:dyDescent="0.25">
      <c r="A13" s="4">
        <v>11</v>
      </c>
      <c r="B13" s="5" t="s">
        <v>79</v>
      </c>
      <c r="C13" s="4" t="s">
        <v>79</v>
      </c>
      <c r="D13" s="4" t="s">
        <v>79</v>
      </c>
      <c r="E13">
        <v>15</v>
      </c>
      <c r="I13">
        <v>12</v>
      </c>
      <c r="J13" s="13" t="s">
        <v>10</v>
      </c>
      <c r="K13" s="14" t="str">
        <f t="shared" si="0"/>
        <v>L</v>
      </c>
      <c r="L13" t="s">
        <v>118</v>
      </c>
      <c r="M13" t="str">
        <f t="shared" si="1"/>
        <v>public string Tot BR = 'L';</v>
      </c>
    </row>
    <row r="14" spans="1:13" ht="15" customHeight="1" x14ac:dyDescent="0.25">
      <c r="A14" s="4">
        <v>12</v>
      </c>
      <c r="B14" s="4" t="s">
        <v>9</v>
      </c>
      <c r="C14" s="4" t="s">
        <v>9</v>
      </c>
      <c r="D14" s="4" t="s">
        <v>9</v>
      </c>
      <c r="E14">
        <v>16</v>
      </c>
      <c r="F14" t="s">
        <v>105</v>
      </c>
      <c r="G14" t="str">
        <f>CONCATENATE(F14,E14,",")</f>
        <v>complexName:16,</v>
      </c>
      <c r="I14">
        <v>13</v>
      </c>
      <c r="J14" s="13" t="s">
        <v>11</v>
      </c>
      <c r="K14" s="14" t="str">
        <f t="shared" si="0"/>
        <v>M</v>
      </c>
      <c r="L14" t="s">
        <v>118</v>
      </c>
      <c r="M14" t="str">
        <f t="shared" si="1"/>
        <v>public string Tot Baths = 'M';</v>
      </c>
    </row>
    <row r="15" spans="1:13" ht="15" customHeight="1" x14ac:dyDescent="0.25">
      <c r="A15" s="4">
        <v>13</v>
      </c>
      <c r="B15" s="4" t="s">
        <v>10</v>
      </c>
      <c r="C15" s="4" t="s">
        <v>10</v>
      </c>
      <c r="D15" s="4" t="s">
        <v>10</v>
      </c>
      <c r="E15">
        <v>17</v>
      </c>
      <c r="I15">
        <v>14</v>
      </c>
      <c r="J15" s="13" t="s">
        <v>75</v>
      </c>
      <c r="K15" s="14" t="str">
        <f t="shared" si="0"/>
        <v>N</v>
      </c>
      <c r="L15" t="s">
        <v>118</v>
      </c>
      <c r="M15" t="str">
        <f t="shared" si="1"/>
        <v>public string FlArTotFin = 'N';</v>
      </c>
    </row>
    <row r="16" spans="1:13" ht="15" customHeight="1" x14ac:dyDescent="0.25">
      <c r="A16" s="4">
        <v>14</v>
      </c>
      <c r="B16" s="4" t="s">
        <v>11</v>
      </c>
      <c r="C16" s="4" t="s">
        <v>11</v>
      </c>
      <c r="D16" s="4" t="s">
        <v>11</v>
      </c>
      <c r="E16">
        <v>18</v>
      </c>
      <c r="I16">
        <v>15</v>
      </c>
      <c r="J16" s="13" t="s">
        <v>13</v>
      </c>
      <c r="K16" s="14" t="str">
        <f t="shared" si="0"/>
        <v>O</v>
      </c>
      <c r="L16" t="s">
        <v>118</v>
      </c>
      <c r="M16" t="str">
        <f t="shared" si="1"/>
        <v>public string Age = 'O';</v>
      </c>
    </row>
    <row r="17" spans="1:13" ht="15" customHeight="1" x14ac:dyDescent="0.25">
      <c r="A17" s="4">
        <v>15</v>
      </c>
      <c r="B17" s="5" t="s">
        <v>75</v>
      </c>
      <c r="C17" s="4" t="s">
        <v>75</v>
      </c>
      <c r="D17" s="4" t="s">
        <v>75</v>
      </c>
      <c r="E17">
        <v>19</v>
      </c>
      <c r="F17" t="s">
        <v>106</v>
      </c>
      <c r="G17" t="str">
        <f>CONCATENATE(F17,E17,",")</f>
        <v>TotalFloorArea:19,</v>
      </c>
      <c r="I17">
        <v>16</v>
      </c>
      <c r="J17" s="13" t="s">
        <v>14</v>
      </c>
      <c r="K17" s="14" t="str">
        <f t="shared" si="0"/>
        <v>P</v>
      </c>
      <c r="L17" t="s">
        <v>118</v>
      </c>
      <c r="M17" t="str">
        <f t="shared" si="1"/>
        <v>public string StratMtFee = 'P';</v>
      </c>
    </row>
    <row r="18" spans="1:13" ht="15" customHeight="1" x14ac:dyDescent="0.25">
      <c r="A18" s="4">
        <v>16</v>
      </c>
      <c r="B18" s="4" t="s">
        <v>13</v>
      </c>
      <c r="C18" s="4" t="s">
        <v>13</v>
      </c>
      <c r="D18" s="4" t="s">
        <v>13</v>
      </c>
      <c r="E18">
        <v>20</v>
      </c>
      <c r="I18">
        <v>17</v>
      </c>
      <c r="J18" s="13" t="s">
        <v>15</v>
      </c>
      <c r="K18" s="14" t="str">
        <f t="shared" si="0"/>
        <v>Q</v>
      </c>
      <c r="L18" t="s">
        <v>118</v>
      </c>
      <c r="M18" t="str">
        <f t="shared" si="1"/>
        <v>public string TypeDwel = 'Q';</v>
      </c>
    </row>
    <row r="19" spans="1:13" ht="15" customHeight="1" x14ac:dyDescent="0.25">
      <c r="A19" s="4">
        <v>17</v>
      </c>
      <c r="B19" s="4" t="s">
        <v>14</v>
      </c>
      <c r="C19" s="4" t="s">
        <v>14</v>
      </c>
      <c r="D19" s="4" t="s">
        <v>14</v>
      </c>
      <c r="E19">
        <v>21</v>
      </c>
      <c r="I19">
        <v>18</v>
      </c>
      <c r="J19" s="13" t="s">
        <v>16</v>
      </c>
      <c r="K19" s="14" t="str">
        <f t="shared" si="0"/>
        <v>R</v>
      </c>
      <c r="L19" t="s">
        <v>118</v>
      </c>
      <c r="M19" t="str">
        <f t="shared" si="1"/>
        <v>public string Lot Sz (Sq.Ft.) = 'R';</v>
      </c>
    </row>
    <row r="20" spans="1:13" ht="15" customHeight="1" x14ac:dyDescent="0.25">
      <c r="A20" s="4">
        <v>18</v>
      </c>
      <c r="B20" s="4" t="s">
        <v>15</v>
      </c>
      <c r="C20" s="4" t="s">
        <v>15</v>
      </c>
      <c r="D20" s="4" t="s">
        <v>15</v>
      </c>
      <c r="E20">
        <v>22</v>
      </c>
      <c r="F20" t="s">
        <v>100</v>
      </c>
      <c r="G20" t="str">
        <f t="shared" ref="G20:G29" si="3">CONCATENATE(F20,E20,",")</f>
        <v>houseType:22,</v>
      </c>
      <c r="I20">
        <v>19</v>
      </c>
      <c r="J20" s="13" t="s">
        <v>76</v>
      </c>
      <c r="K20" s="14" t="str">
        <f t="shared" si="0"/>
        <v>S</v>
      </c>
      <c r="L20" t="s">
        <v>118</v>
      </c>
      <c r="M20" t="str">
        <f t="shared" si="1"/>
        <v>public string PID = 'S';</v>
      </c>
    </row>
    <row r="21" spans="1:13" ht="15" customHeight="1" x14ac:dyDescent="0.25">
      <c r="A21" s="4">
        <v>19</v>
      </c>
      <c r="B21" s="4" t="s">
        <v>16</v>
      </c>
      <c r="C21" s="4" t="s">
        <v>16</v>
      </c>
      <c r="D21" s="4" t="s">
        <v>16</v>
      </c>
      <c r="E21">
        <v>23</v>
      </c>
      <c r="F21" t="s">
        <v>92</v>
      </c>
      <c r="G21" t="str">
        <f t="shared" si="3"/>
        <v>lotSize:23,</v>
      </c>
      <c r="I21">
        <v>20</v>
      </c>
      <c r="J21" s="13" t="s">
        <v>110</v>
      </c>
      <c r="K21" s="14" t="str">
        <f t="shared" si="0"/>
        <v>T</v>
      </c>
      <c r="L21" t="s">
        <v>118</v>
      </c>
      <c r="M21" t="str">
        <f t="shared" si="1"/>
        <v>public string LandValue = 'T';</v>
      </c>
    </row>
    <row r="22" spans="1:13" ht="15" customHeight="1" x14ac:dyDescent="0.25">
      <c r="A22" s="4">
        <v>20</v>
      </c>
      <c r="B22" s="5" t="s">
        <v>76</v>
      </c>
      <c r="C22" s="4" t="s">
        <v>76</v>
      </c>
      <c r="D22" s="4" t="s">
        <v>76</v>
      </c>
      <c r="E22">
        <v>24</v>
      </c>
      <c r="F22" t="s">
        <v>93</v>
      </c>
      <c r="G22" t="str">
        <f t="shared" si="3"/>
        <v>PID:24,</v>
      </c>
      <c r="I22">
        <v>21</v>
      </c>
      <c r="J22" s="13" t="s">
        <v>111</v>
      </c>
      <c r="K22" s="14" t="str">
        <f t="shared" si="0"/>
        <v>U</v>
      </c>
      <c r="L22" t="s">
        <v>118</v>
      </c>
      <c r="M22" t="str">
        <f t="shared" si="1"/>
        <v>public string ImproveValue = 'U';</v>
      </c>
    </row>
    <row r="23" spans="1:13" ht="15" customHeight="1" x14ac:dyDescent="0.25">
      <c r="A23" s="4">
        <v>21</v>
      </c>
      <c r="B23" s="4" t="s">
        <v>17</v>
      </c>
      <c r="C23" s="4" t="s">
        <v>17</v>
      </c>
      <c r="D23" s="4" t="s">
        <v>17</v>
      </c>
      <c r="E23">
        <v>25</v>
      </c>
      <c r="F23" t="s">
        <v>94</v>
      </c>
      <c r="G23" t="str">
        <f t="shared" si="3"/>
        <v>landValue:25,</v>
      </c>
      <c r="I23">
        <v>22</v>
      </c>
      <c r="J23" s="13" t="s">
        <v>112</v>
      </c>
      <c r="K23" s="14" t="str">
        <f t="shared" si="0"/>
        <v>V</v>
      </c>
      <c r="L23" t="s">
        <v>118</v>
      </c>
      <c r="M23" t="str">
        <f t="shared" si="1"/>
        <v>public string BCAValue = 'V';</v>
      </c>
    </row>
    <row r="24" spans="1:13" ht="15" customHeight="1" x14ac:dyDescent="0.25">
      <c r="A24" s="4">
        <v>22</v>
      </c>
      <c r="B24" s="4" t="s">
        <v>18</v>
      </c>
      <c r="C24" s="4" t="s">
        <v>18</v>
      </c>
      <c r="D24" s="4" t="s">
        <v>18</v>
      </c>
      <c r="E24">
        <v>26</v>
      </c>
      <c r="F24" t="s">
        <v>95</v>
      </c>
      <c r="G24" t="str">
        <f t="shared" si="3"/>
        <v>improvementValue:26,</v>
      </c>
      <c r="I24">
        <v>23</v>
      </c>
      <c r="J24" s="13" t="s">
        <v>113</v>
      </c>
      <c r="K24" s="14" t="str">
        <f t="shared" si="0"/>
        <v>W</v>
      </c>
      <c r="L24" t="s">
        <v>118</v>
      </c>
      <c r="M24" t="str">
        <f t="shared" si="1"/>
        <v>public string Change% = 'W';</v>
      </c>
    </row>
    <row r="25" spans="1:13" ht="15" customHeight="1" x14ac:dyDescent="0.25">
      <c r="A25" s="4">
        <v>23</v>
      </c>
      <c r="B25" s="4" t="s">
        <v>19</v>
      </c>
      <c r="C25" s="4" t="s">
        <v>19</v>
      </c>
      <c r="D25" s="4" t="s">
        <v>19</v>
      </c>
      <c r="E25">
        <v>27</v>
      </c>
      <c r="F25" t="s">
        <v>96</v>
      </c>
      <c r="G25" t="str">
        <f t="shared" si="3"/>
        <v>totalValue:27,</v>
      </c>
      <c r="I25">
        <v>24</v>
      </c>
      <c r="J25" s="13" t="s">
        <v>21</v>
      </c>
      <c r="K25" s="14" t="str">
        <f t="shared" si="0"/>
        <v>X</v>
      </c>
      <c r="L25" t="s">
        <v>118</v>
      </c>
      <c r="M25" t="str">
        <f t="shared" si="1"/>
        <v>public string Room27Dim1 = 'X';</v>
      </c>
    </row>
    <row r="26" spans="1:13" ht="15" customHeight="1" x14ac:dyDescent="0.25">
      <c r="A26" s="4">
        <v>24</v>
      </c>
      <c r="B26" s="4" t="s">
        <v>20</v>
      </c>
      <c r="C26" s="4" t="s">
        <v>20</v>
      </c>
      <c r="D26" s="4" t="s">
        <v>20</v>
      </c>
      <c r="E26">
        <v>28</v>
      </c>
      <c r="F26" t="s">
        <v>97</v>
      </c>
      <c r="G26" t="str">
        <f t="shared" si="3"/>
        <v>changeValuePercent:28,</v>
      </c>
      <c r="I26">
        <v>25</v>
      </c>
      <c r="J26" s="13" t="s">
        <v>114</v>
      </c>
      <c r="K26" s="14" t="str">
        <f t="shared" si="0"/>
        <v>Y</v>
      </c>
      <c r="L26" t="s">
        <v>118</v>
      </c>
      <c r="M26" t="str">
        <f t="shared" si="1"/>
        <v>public string Unit# = 'Y';</v>
      </c>
    </row>
    <row r="27" spans="1:13" ht="15" customHeight="1" x14ac:dyDescent="0.25">
      <c r="A27" s="4">
        <v>25</v>
      </c>
      <c r="B27" s="4" t="s">
        <v>21</v>
      </c>
      <c r="C27" s="4" t="s">
        <v>21</v>
      </c>
      <c r="D27" s="4" t="s">
        <v>21</v>
      </c>
      <c r="E27">
        <v>29</v>
      </c>
      <c r="F27" t="s">
        <v>98</v>
      </c>
      <c r="G27" t="str">
        <f t="shared" si="3"/>
        <v>strataPlan:29,</v>
      </c>
      <c r="I27">
        <v>26</v>
      </c>
      <c r="J27" s="13" t="s">
        <v>4</v>
      </c>
      <c r="K27" s="14" t="str">
        <f t="shared" si="0"/>
        <v>Z</v>
      </c>
      <c r="L27" t="s">
        <v>118</v>
      </c>
      <c r="M27" t="str">
        <f t="shared" si="1"/>
        <v>public string Address = 'Z';</v>
      </c>
    </row>
    <row r="28" spans="1:13" ht="15" customHeight="1" x14ac:dyDescent="0.25">
      <c r="A28" s="4">
        <v>26</v>
      </c>
      <c r="B28" s="4" t="s">
        <v>22</v>
      </c>
      <c r="C28" s="4" t="s">
        <v>22</v>
      </c>
      <c r="D28" s="4" t="s">
        <v>22</v>
      </c>
      <c r="E28">
        <v>30</v>
      </c>
      <c r="F28" t="s">
        <v>99</v>
      </c>
      <c r="G28" t="str">
        <f t="shared" si="3"/>
        <v>streetAddress:30,</v>
      </c>
      <c r="I28">
        <v>27</v>
      </c>
      <c r="J28" s="13" t="s">
        <v>40</v>
      </c>
      <c r="K28" s="14" t="str">
        <f t="shared" si="0"/>
        <v>AA</v>
      </c>
      <c r="L28" t="s">
        <v>118</v>
      </c>
      <c r="M28" t="str">
        <f t="shared" si="1"/>
        <v>public string City = 'AA';</v>
      </c>
    </row>
    <row r="29" spans="1:13" ht="15" customHeight="1" x14ac:dyDescent="0.25">
      <c r="A29" s="4">
        <v>27</v>
      </c>
      <c r="B29" s="4" t="s">
        <v>38</v>
      </c>
      <c r="C29" s="4" t="s">
        <v>38</v>
      </c>
      <c r="D29" s="4" t="s">
        <v>38</v>
      </c>
      <c r="E29">
        <v>31</v>
      </c>
      <c r="F29" t="s">
        <v>104</v>
      </c>
      <c r="G29" t="str">
        <f t="shared" si="3"/>
        <v>unitNo:31,</v>
      </c>
      <c r="I29">
        <v>28</v>
      </c>
      <c r="J29" s="13" t="s">
        <v>41</v>
      </c>
      <c r="K29" s="14" t="str">
        <f t="shared" si="0"/>
        <v>AB</v>
      </c>
      <c r="L29" t="s">
        <v>118</v>
      </c>
      <c r="M29" t="str">
        <f t="shared" si="1"/>
        <v>public string Area = 'AB';</v>
      </c>
    </row>
    <row r="30" spans="1:13" ht="15" customHeight="1" x14ac:dyDescent="0.25">
      <c r="A30" s="4">
        <v>28</v>
      </c>
      <c r="B30" s="4" t="s">
        <v>40</v>
      </c>
      <c r="C30" s="4" t="s">
        <v>40</v>
      </c>
      <c r="D30" s="4" t="s">
        <v>40</v>
      </c>
      <c r="E30">
        <v>32</v>
      </c>
      <c r="F30" t="s">
        <v>101</v>
      </c>
      <c r="G30" t="str">
        <f t="shared" ref="G30:G33" si="4">CONCATENATE(F30,E30,",")</f>
        <v>city:32,</v>
      </c>
      <c r="I30">
        <v>29</v>
      </c>
      <c r="J30" s="13" t="s">
        <v>42</v>
      </c>
      <c r="K30" s="14" t="str">
        <f t="shared" si="0"/>
        <v>AC</v>
      </c>
      <c r="L30" t="s">
        <v>118</v>
      </c>
      <c r="M30" t="str">
        <f t="shared" si="1"/>
        <v>public string Postal Code = 'AC';</v>
      </c>
    </row>
    <row r="31" spans="1:13" ht="15" customHeight="1" x14ac:dyDescent="0.25">
      <c r="A31" s="4">
        <v>29</v>
      </c>
      <c r="B31" s="4" t="s">
        <v>41</v>
      </c>
      <c r="C31" s="4" t="s">
        <v>41</v>
      </c>
      <c r="D31" s="4" t="s">
        <v>41</v>
      </c>
      <c r="E31">
        <v>33</v>
      </c>
      <c r="F31" t="s">
        <v>102</v>
      </c>
      <c r="G31" t="str">
        <f t="shared" si="4"/>
        <v>subArea:33,</v>
      </c>
      <c r="I31">
        <v>30</v>
      </c>
      <c r="J31" s="13" t="s">
        <v>23</v>
      </c>
      <c r="K31" s="14" t="str">
        <f t="shared" si="0"/>
        <v>AD</v>
      </c>
      <c r="L31" t="s">
        <v>118</v>
      </c>
      <c r="M31" t="str">
        <f t="shared" si="1"/>
        <v>public string List Price = 'AD';</v>
      </c>
    </row>
    <row r="32" spans="1:13" ht="15" customHeight="1" x14ac:dyDescent="0.25">
      <c r="A32" s="4">
        <v>30</v>
      </c>
      <c r="B32" s="4" t="s">
        <v>81</v>
      </c>
      <c r="C32" s="4" t="s">
        <v>42</v>
      </c>
      <c r="D32" s="4" t="s">
        <v>42</v>
      </c>
      <c r="E32">
        <v>34</v>
      </c>
      <c r="F32" t="s">
        <v>103</v>
      </c>
      <c r="G32" t="str">
        <f t="shared" si="4"/>
        <v>postcode:34,</v>
      </c>
      <c r="I32">
        <v>31</v>
      </c>
      <c r="J32" s="13" t="s">
        <v>24</v>
      </c>
      <c r="K32" s="14" t="str">
        <f t="shared" si="0"/>
        <v>AE</v>
      </c>
      <c r="L32" t="s">
        <v>118</v>
      </c>
      <c r="M32" t="str">
        <f t="shared" si="1"/>
        <v>public string Prev Price = 'AE';</v>
      </c>
    </row>
    <row r="33" spans="1:13" ht="15" customHeight="1" x14ac:dyDescent="0.25">
      <c r="A33" s="4">
        <v>31</v>
      </c>
      <c r="B33" s="4" t="s">
        <v>23</v>
      </c>
      <c r="C33" s="4" t="s">
        <v>23</v>
      </c>
      <c r="D33" s="4" t="s">
        <v>23</v>
      </c>
      <c r="E33">
        <v>35</v>
      </c>
      <c r="F33" t="s">
        <v>89</v>
      </c>
      <c r="G33" t="str">
        <f t="shared" si="4"/>
        <v>ListPrice:35,</v>
      </c>
      <c r="I33">
        <v>32</v>
      </c>
      <c r="J33" s="13" t="s">
        <v>25</v>
      </c>
      <c r="K33" s="14" t="str">
        <f t="shared" si="0"/>
        <v>AF</v>
      </c>
      <c r="L33" t="s">
        <v>118</v>
      </c>
      <c r="M33" t="str">
        <f t="shared" si="1"/>
        <v>public string Price Date = 'AF';</v>
      </c>
    </row>
    <row r="34" spans="1:13" ht="15" customHeight="1" x14ac:dyDescent="0.25">
      <c r="A34" s="4">
        <v>32</v>
      </c>
      <c r="B34" s="4" t="s">
        <v>24</v>
      </c>
      <c r="C34" s="4" t="s">
        <v>24</v>
      </c>
      <c r="D34" s="4" t="s">
        <v>24</v>
      </c>
      <c r="E34">
        <v>36</v>
      </c>
      <c r="I34">
        <v>33</v>
      </c>
      <c r="J34" s="13" t="s">
        <v>26</v>
      </c>
      <c r="K34" s="14" t="str">
        <f t="shared" si="0"/>
        <v>AG</v>
      </c>
      <c r="L34" t="s">
        <v>118</v>
      </c>
      <c r="M34" t="str">
        <f t="shared" si="1"/>
        <v>public string Sold Date = 'AG';</v>
      </c>
    </row>
    <row r="35" spans="1:13" ht="15" customHeight="1" x14ac:dyDescent="0.25">
      <c r="A35" s="4">
        <v>33</v>
      </c>
      <c r="B35" s="4" t="s">
        <v>25</v>
      </c>
      <c r="C35" s="4" t="s">
        <v>25</v>
      </c>
      <c r="D35" s="4" t="s">
        <v>25</v>
      </c>
      <c r="E35">
        <v>37</v>
      </c>
      <c r="I35">
        <v>34</v>
      </c>
      <c r="J35" s="13" t="s">
        <v>27</v>
      </c>
      <c r="K35" s="14" t="str">
        <f t="shared" si="0"/>
        <v>AH</v>
      </c>
      <c r="L35" t="s">
        <v>118</v>
      </c>
      <c r="M35" t="str">
        <f t="shared" si="1"/>
        <v>public string Sold Price = 'AH';</v>
      </c>
    </row>
    <row r="36" spans="1:13" ht="15" customHeight="1" x14ac:dyDescent="0.25">
      <c r="A36" s="4">
        <v>34</v>
      </c>
      <c r="B36" s="4" t="s">
        <v>27</v>
      </c>
      <c r="C36" s="4" t="s">
        <v>26</v>
      </c>
      <c r="D36" s="4" t="s">
        <v>26</v>
      </c>
      <c r="E36">
        <v>38</v>
      </c>
      <c r="I36">
        <v>35</v>
      </c>
      <c r="J36" s="13" t="s">
        <v>78</v>
      </c>
      <c r="K36" s="14" t="str">
        <f t="shared" si="0"/>
        <v>AI</v>
      </c>
      <c r="L36" t="s">
        <v>118</v>
      </c>
      <c r="M36" t="str">
        <f t="shared" si="1"/>
        <v>public string SP Sqft = 'AI';</v>
      </c>
    </row>
    <row r="37" spans="1:13" ht="15" customHeight="1" x14ac:dyDescent="0.25">
      <c r="A37" s="4">
        <v>35</v>
      </c>
      <c r="B37" s="4" t="s">
        <v>26</v>
      </c>
      <c r="C37" s="4" t="s">
        <v>27</v>
      </c>
      <c r="D37" s="4" t="s">
        <v>27</v>
      </c>
      <c r="E37">
        <v>39</v>
      </c>
      <c r="F37" t="s">
        <v>88</v>
      </c>
      <c r="G37" t="str">
        <f t="shared" ref="G37:G38" si="5">CONCATENATE(F37,E37,",")</f>
        <v>SoldPrice:39,</v>
      </c>
      <c r="I37">
        <v>36</v>
      </c>
      <c r="J37" s="13" t="s">
        <v>28</v>
      </c>
      <c r="K37" s="14" t="str">
        <f t="shared" si="0"/>
        <v>AJ</v>
      </c>
      <c r="L37" t="s">
        <v>118</v>
      </c>
      <c r="M37" t="str">
        <f t="shared" si="1"/>
        <v>public string Processed Date = 'AJ';</v>
      </c>
    </row>
    <row r="38" spans="1:13" ht="15" customHeight="1" x14ac:dyDescent="0.25">
      <c r="A38" s="4">
        <v>36</v>
      </c>
      <c r="B38" s="5" t="s">
        <v>78</v>
      </c>
      <c r="C38" s="4" t="s">
        <v>78</v>
      </c>
      <c r="D38" s="4" t="s">
        <v>78</v>
      </c>
      <c r="E38">
        <v>40</v>
      </c>
      <c r="F38" t="s">
        <v>91</v>
      </c>
      <c r="G38" t="str">
        <f t="shared" si="5"/>
        <v>SoldPricePSF:40,</v>
      </c>
      <c r="I38">
        <v>37</v>
      </c>
      <c r="J38" s="13" t="s">
        <v>29</v>
      </c>
      <c r="K38" s="14" t="str">
        <f t="shared" si="0"/>
        <v>AK</v>
      </c>
      <c r="L38" t="s">
        <v>118</v>
      </c>
      <c r="M38" t="str">
        <f t="shared" si="1"/>
        <v>public string Entry Date = 'AK';</v>
      </c>
    </row>
    <row r="39" spans="1:13" ht="15" customHeight="1" x14ac:dyDescent="0.25">
      <c r="A39" s="4">
        <v>37</v>
      </c>
      <c r="B39" s="4" t="s">
        <v>28</v>
      </c>
      <c r="C39" s="4" t="s">
        <v>28</v>
      </c>
      <c r="D39" s="4" t="s">
        <v>28</v>
      </c>
      <c r="E39">
        <v>41</v>
      </c>
      <c r="I39">
        <v>38</v>
      </c>
      <c r="J39" s="13" t="s">
        <v>30</v>
      </c>
      <c r="K39" s="14" t="str">
        <f t="shared" si="0"/>
        <v>AL</v>
      </c>
      <c r="L39" t="s">
        <v>118</v>
      </c>
      <c r="M39" t="str">
        <f t="shared" si="1"/>
        <v>public string Expiry Date = 'AL';</v>
      </c>
    </row>
    <row r="40" spans="1:13" ht="15" customHeight="1" x14ac:dyDescent="0.25">
      <c r="A40" s="4">
        <v>38</v>
      </c>
      <c r="B40" s="4" t="s">
        <v>29</v>
      </c>
      <c r="C40" s="4" t="s">
        <v>29</v>
      </c>
      <c r="D40" s="4" t="s">
        <v>29</v>
      </c>
      <c r="E40">
        <v>42</v>
      </c>
      <c r="I40">
        <v>39</v>
      </c>
      <c r="J40" s="13" t="s">
        <v>80</v>
      </c>
      <c r="K40" s="14" t="str">
        <f t="shared" si="0"/>
        <v>AM</v>
      </c>
      <c r="L40" t="s">
        <v>118</v>
      </c>
      <c r="M40" t="str">
        <f t="shared" si="1"/>
        <v>public string CDOMLS = 'AM';</v>
      </c>
    </row>
    <row r="41" spans="1:13" ht="15" customHeight="1" x14ac:dyDescent="0.25">
      <c r="A41" s="4">
        <v>39</v>
      </c>
      <c r="B41" s="4" t="s">
        <v>30</v>
      </c>
      <c r="C41" s="4" t="s">
        <v>30</v>
      </c>
      <c r="D41" s="4" t="s">
        <v>30</v>
      </c>
      <c r="E41">
        <v>43</v>
      </c>
      <c r="I41">
        <v>40</v>
      </c>
      <c r="J41" s="13" t="s">
        <v>31</v>
      </c>
      <c r="K41" s="14" t="str">
        <f t="shared" si="0"/>
        <v>AN</v>
      </c>
      <c r="L41" t="s">
        <v>118</v>
      </c>
      <c r="M41" t="str">
        <f t="shared" si="1"/>
        <v>public string Search Date = 'AN';</v>
      </c>
    </row>
    <row r="42" spans="1:13" ht="15" customHeight="1" x14ac:dyDescent="0.25">
      <c r="A42" s="4">
        <v>40</v>
      </c>
      <c r="B42" s="5" t="s">
        <v>80</v>
      </c>
      <c r="C42" s="4" t="s">
        <v>80</v>
      </c>
      <c r="D42" s="4" t="s">
        <v>80</v>
      </c>
      <c r="E42">
        <v>44</v>
      </c>
      <c r="I42">
        <v>41</v>
      </c>
      <c r="J42" s="13" t="s">
        <v>32</v>
      </c>
      <c r="K42" s="14" t="str">
        <f t="shared" si="0"/>
        <v>AO</v>
      </c>
      <c r="L42" t="s">
        <v>118</v>
      </c>
      <c r="M42" t="str">
        <f t="shared" si="1"/>
        <v>public string SP/LP Ratio = 'AO';</v>
      </c>
    </row>
    <row r="43" spans="1:13" ht="15" customHeight="1" x14ac:dyDescent="0.25">
      <c r="A43" s="4">
        <v>41</v>
      </c>
      <c r="B43" s="4" t="s">
        <v>31</v>
      </c>
      <c r="C43" s="4" t="s">
        <v>31</v>
      </c>
      <c r="D43" s="4" t="s">
        <v>31</v>
      </c>
      <c r="E43">
        <v>45</v>
      </c>
      <c r="I43">
        <v>42</v>
      </c>
      <c r="J43" s="13" t="s">
        <v>33</v>
      </c>
      <c r="K43" s="14" t="str">
        <f t="shared" si="0"/>
        <v>AP</v>
      </c>
      <c r="L43" t="s">
        <v>118</v>
      </c>
      <c r="M43" t="str">
        <f t="shared" si="1"/>
        <v>public string SP/OLP Ratio = 'AP';</v>
      </c>
    </row>
    <row r="44" spans="1:13" ht="15" customHeight="1" x14ac:dyDescent="0.25">
      <c r="A44" s="4">
        <v>42</v>
      </c>
      <c r="B44" s="4" t="s">
        <v>32</v>
      </c>
      <c r="C44" s="4" t="s">
        <v>32</v>
      </c>
      <c r="D44" s="4" t="s">
        <v>32</v>
      </c>
      <c r="E44">
        <v>46</v>
      </c>
      <c r="I44">
        <v>43</v>
      </c>
      <c r="J44" s="13" t="s">
        <v>34</v>
      </c>
      <c r="K44" s="14" t="str">
        <f t="shared" si="0"/>
        <v>AQ</v>
      </c>
      <c r="L44" t="s">
        <v>118</v>
      </c>
      <c r="M44" t="str">
        <f t="shared" si="1"/>
        <v>public string Yr Blt = 'AQ';</v>
      </c>
    </row>
    <row r="45" spans="1:13" ht="15" customHeight="1" x14ac:dyDescent="0.25">
      <c r="A45" s="4">
        <v>43</v>
      </c>
      <c r="B45" s="4" t="s">
        <v>33</v>
      </c>
      <c r="C45" s="4" t="s">
        <v>33</v>
      </c>
      <c r="D45" s="4" t="s">
        <v>33</v>
      </c>
      <c r="E45">
        <v>47</v>
      </c>
      <c r="I45">
        <v>44</v>
      </c>
      <c r="J45" s="13" t="s">
        <v>12</v>
      </c>
      <c r="K45" s="14" t="str">
        <f t="shared" si="0"/>
        <v>AR</v>
      </c>
      <c r="L45" t="s">
        <v>118</v>
      </c>
      <c r="M45" t="str">
        <f t="shared" si="1"/>
        <v>public string TotFlArea = 'AR';</v>
      </c>
    </row>
    <row r="46" spans="1:13" ht="15" customHeight="1" x14ac:dyDescent="0.25">
      <c r="A46" s="4">
        <v>44</v>
      </c>
      <c r="B46" s="4" t="s">
        <v>34</v>
      </c>
      <c r="C46" s="4" t="s">
        <v>34</v>
      </c>
      <c r="D46" s="4" t="s">
        <v>34</v>
      </c>
      <c r="E46">
        <v>48</v>
      </c>
      <c r="I46">
        <v>45</v>
      </c>
      <c r="J46" s="13" t="s">
        <v>67</v>
      </c>
      <c r="K46" s="14" t="str">
        <f t="shared" si="0"/>
        <v>AS</v>
      </c>
      <c r="L46" t="s">
        <v>118</v>
      </c>
      <c r="M46" t="str">
        <f t="shared" si="1"/>
        <v>public string #Kitchens = 'AS';</v>
      </c>
    </row>
    <row r="47" spans="1:13" ht="15" customHeight="1" x14ac:dyDescent="0.25">
      <c r="A47" s="4">
        <v>45</v>
      </c>
      <c r="B47" s="5" t="s">
        <v>12</v>
      </c>
      <c r="C47" s="4" t="s">
        <v>12</v>
      </c>
      <c r="D47" s="4" t="s">
        <v>12</v>
      </c>
      <c r="E47">
        <v>49</v>
      </c>
      <c r="I47">
        <v>46</v>
      </c>
      <c r="J47" s="13" t="s">
        <v>35</v>
      </c>
      <c r="K47" s="14" t="str">
        <f t="shared" si="0"/>
        <v>AT</v>
      </c>
      <c r="L47" t="s">
        <v>118</v>
      </c>
      <c r="M47" t="str">
        <f t="shared" si="1"/>
        <v>public string Lot Sz (Acres) = 'AT';</v>
      </c>
    </row>
    <row r="48" spans="1:13" ht="15" customHeight="1" x14ac:dyDescent="0.25">
      <c r="A48" s="4">
        <v>46</v>
      </c>
      <c r="B48" s="4" t="s">
        <v>67</v>
      </c>
      <c r="C48" s="4" t="s">
        <v>67</v>
      </c>
      <c r="D48" s="4" t="s">
        <v>67</v>
      </c>
      <c r="E48">
        <v>50</v>
      </c>
      <c r="I48">
        <v>47</v>
      </c>
      <c r="J48" s="13" t="s">
        <v>36</v>
      </c>
      <c r="K48" s="14" t="str">
        <f t="shared" si="0"/>
        <v>AU</v>
      </c>
      <c r="L48" t="s">
        <v>118</v>
      </c>
      <c r="M48" t="str">
        <f t="shared" si="1"/>
        <v>public string Frontage - Feet = 'AU';</v>
      </c>
    </row>
    <row r="49" spans="1:13" ht="15" customHeight="1" x14ac:dyDescent="0.25">
      <c r="A49" s="4">
        <v>47</v>
      </c>
      <c r="B49" s="4" t="s">
        <v>35</v>
      </c>
      <c r="C49" s="4" t="s">
        <v>35</v>
      </c>
      <c r="D49" s="4" t="s">
        <v>35</v>
      </c>
      <c r="E49">
        <v>51</v>
      </c>
      <c r="I49">
        <v>48</v>
      </c>
      <c r="J49" s="13" t="s">
        <v>37</v>
      </c>
      <c r="K49" s="14" t="str">
        <f t="shared" si="0"/>
        <v>AV</v>
      </c>
      <c r="L49" t="s">
        <v>118</v>
      </c>
      <c r="M49" t="str">
        <f t="shared" si="1"/>
        <v>public string Depth = 'AV';</v>
      </c>
    </row>
    <row r="50" spans="1:13" ht="15" customHeight="1" x14ac:dyDescent="0.25">
      <c r="A50" s="4">
        <v>48</v>
      </c>
      <c r="B50" s="4" t="s">
        <v>73</v>
      </c>
      <c r="C50" s="4" t="s">
        <v>36</v>
      </c>
      <c r="D50" s="4" t="s">
        <v>36</v>
      </c>
      <c r="E50">
        <v>52</v>
      </c>
      <c r="I50">
        <v>49</v>
      </c>
      <c r="J50" s="13" t="s">
        <v>72</v>
      </c>
      <c r="K50" s="14" t="str">
        <f t="shared" si="0"/>
        <v>AW</v>
      </c>
      <c r="L50" t="s">
        <v>118</v>
      </c>
      <c r="M50" t="str">
        <f t="shared" si="1"/>
        <v>public string Prop Type = 'AW';</v>
      </c>
    </row>
    <row r="51" spans="1:13" ht="15" customHeight="1" x14ac:dyDescent="0.25">
      <c r="A51" s="4">
        <v>49</v>
      </c>
      <c r="B51" s="4" t="s">
        <v>37</v>
      </c>
      <c r="C51" s="4" t="s">
        <v>37</v>
      </c>
      <c r="D51" s="4" t="s">
        <v>37</v>
      </c>
      <c r="E51">
        <v>53</v>
      </c>
      <c r="I51">
        <v>50</v>
      </c>
      <c r="J51" s="13" t="s">
        <v>39</v>
      </c>
      <c r="K51" s="14" t="str">
        <f t="shared" si="0"/>
        <v>AX</v>
      </c>
      <c r="L51" t="s">
        <v>118</v>
      </c>
      <c r="M51" t="str">
        <f t="shared" si="1"/>
        <v>public string Room27Type = 'AX';</v>
      </c>
    </row>
    <row r="52" spans="1:13" ht="15" customHeight="1" x14ac:dyDescent="0.25">
      <c r="A52" s="4">
        <v>50</v>
      </c>
      <c r="B52" s="5" t="s">
        <v>72</v>
      </c>
      <c r="C52" s="4" t="s">
        <v>72</v>
      </c>
      <c r="D52" s="4" t="s">
        <v>72</v>
      </c>
      <c r="E52">
        <v>54</v>
      </c>
      <c r="I52">
        <v>51</v>
      </c>
      <c r="J52" s="13" t="s">
        <v>43</v>
      </c>
      <c r="K52" s="14" t="str">
        <f t="shared" si="0"/>
        <v>AY</v>
      </c>
      <c r="L52" t="s">
        <v>118</v>
      </c>
      <c r="M52" t="str">
        <f t="shared" si="1"/>
        <v>public string Parking Places - Covered = 'AY';</v>
      </c>
    </row>
    <row r="53" spans="1:13" ht="15" customHeight="1" x14ac:dyDescent="0.25">
      <c r="A53" s="4">
        <v>51</v>
      </c>
      <c r="B53" s="8" t="s">
        <v>39</v>
      </c>
      <c r="C53" s="8" t="s">
        <v>39</v>
      </c>
      <c r="D53" s="8" t="s">
        <v>39</v>
      </c>
      <c r="E53">
        <v>55</v>
      </c>
      <c r="F53" s="9"/>
      <c r="G53" s="9"/>
      <c r="I53">
        <v>52</v>
      </c>
      <c r="J53" s="13" t="s">
        <v>44</v>
      </c>
      <c r="K53" s="14" t="str">
        <f t="shared" si="0"/>
        <v>AZ</v>
      </c>
      <c r="L53" t="s">
        <v>118</v>
      </c>
      <c r="M53" t="str">
        <f t="shared" si="1"/>
        <v>public string Legal Description = 'AZ';</v>
      </c>
    </row>
    <row r="54" spans="1:13" ht="15" customHeight="1" x14ac:dyDescent="0.25">
      <c r="A54" s="4">
        <v>52</v>
      </c>
      <c r="B54" s="4" t="s">
        <v>43</v>
      </c>
      <c r="C54" s="4" t="s">
        <v>43</v>
      </c>
      <c r="D54" s="4" t="s">
        <v>43</v>
      </c>
      <c r="E54">
        <v>56</v>
      </c>
      <c r="I54">
        <v>53</v>
      </c>
      <c r="J54" s="13" t="s">
        <v>45</v>
      </c>
      <c r="K54" s="14" t="str">
        <f t="shared" si="0"/>
        <v>BA</v>
      </c>
      <c r="L54" t="s">
        <v>118</v>
      </c>
      <c r="M54" t="str">
        <f t="shared" si="1"/>
        <v>public string Title to Land = 'BA';</v>
      </c>
    </row>
    <row r="55" spans="1:13" ht="15" customHeight="1" x14ac:dyDescent="0.25">
      <c r="A55" s="4">
        <v>53</v>
      </c>
      <c r="B55" s="4" t="s">
        <v>44</v>
      </c>
      <c r="C55" s="4" t="s">
        <v>44</v>
      </c>
      <c r="D55" s="4" t="s">
        <v>44</v>
      </c>
      <c r="E55">
        <v>57</v>
      </c>
      <c r="I55">
        <v>54</v>
      </c>
      <c r="J55" s="13" t="s">
        <v>47</v>
      </c>
      <c r="K55" s="14" t="str">
        <f t="shared" si="0"/>
        <v>BB</v>
      </c>
      <c r="L55" t="s">
        <v>118</v>
      </c>
      <c r="M55" t="str">
        <f t="shared" si="1"/>
        <v>public string Units in Development = 'BB';</v>
      </c>
    </row>
    <row r="56" spans="1:13" ht="15" customHeight="1" x14ac:dyDescent="0.25">
      <c r="A56" s="4">
        <v>54</v>
      </c>
      <c r="B56" s="4" t="s">
        <v>45</v>
      </c>
      <c r="C56" s="4" t="s">
        <v>45</v>
      </c>
      <c r="D56" s="4" t="s">
        <v>45</v>
      </c>
      <c r="E56">
        <v>58</v>
      </c>
      <c r="I56">
        <v>55</v>
      </c>
      <c r="J56" s="13" t="s">
        <v>49</v>
      </c>
      <c r="K56" s="14" t="str">
        <f t="shared" si="0"/>
        <v>BC</v>
      </c>
      <c r="L56" t="s">
        <v>118</v>
      </c>
      <c r="M56" t="str">
        <f t="shared" si="1"/>
        <v>public string Stories in Building = 'BC';</v>
      </c>
    </row>
    <row r="57" spans="1:13" ht="15" customHeight="1" x14ac:dyDescent="0.25">
      <c r="A57" s="4">
        <v>55</v>
      </c>
      <c r="B57" s="4" t="s">
        <v>47</v>
      </c>
      <c r="C57" s="4" t="s">
        <v>47</v>
      </c>
      <c r="D57" s="4" t="s">
        <v>47</v>
      </c>
      <c r="E57">
        <v>59</v>
      </c>
      <c r="I57">
        <v>56</v>
      </c>
      <c r="J57" s="13" t="s">
        <v>51</v>
      </c>
      <c r="K57" s="14" t="str">
        <f t="shared" si="0"/>
        <v>BD</v>
      </c>
      <c r="L57" t="s">
        <v>118</v>
      </c>
      <c r="M57" t="str">
        <f t="shared" si="1"/>
        <v>public string # or % of Rentals Allowed = 'BD';</v>
      </c>
    </row>
    <row r="58" spans="1:13" ht="15" customHeight="1" x14ac:dyDescent="0.25">
      <c r="A58" s="4">
        <v>56</v>
      </c>
      <c r="B58" s="4" t="s">
        <v>49</v>
      </c>
      <c r="C58" s="4" t="s">
        <v>68</v>
      </c>
      <c r="D58" s="4" t="s">
        <v>49</v>
      </c>
      <c r="E58">
        <v>60</v>
      </c>
      <c r="I58">
        <v>57</v>
      </c>
      <c r="J58" s="13" t="s">
        <v>52</v>
      </c>
      <c r="K58" s="14" t="str">
        <f t="shared" si="0"/>
        <v>BE</v>
      </c>
      <c r="L58" t="s">
        <v>118</v>
      </c>
      <c r="M58" t="str">
        <f t="shared" si="1"/>
        <v>public string TotalPrkng = 'BE';</v>
      </c>
    </row>
    <row r="59" spans="1:13" ht="15" customHeight="1" x14ac:dyDescent="0.25">
      <c r="A59" s="4">
        <v>57</v>
      </c>
      <c r="B59" s="4" t="s">
        <v>51</v>
      </c>
      <c r="C59" s="4" t="s">
        <v>51</v>
      </c>
      <c r="D59" s="4" t="s">
        <v>51</v>
      </c>
      <c r="E59">
        <v>61</v>
      </c>
      <c r="I59">
        <v>58</v>
      </c>
      <c r="J59" s="13" t="s">
        <v>53</v>
      </c>
      <c r="K59" s="14" t="str">
        <f t="shared" si="0"/>
        <v>BF</v>
      </c>
      <c r="L59" t="s">
        <v>118</v>
      </c>
      <c r="M59" t="str">
        <f t="shared" si="1"/>
        <v>public string Locker = 'BF';</v>
      </c>
    </row>
    <row r="60" spans="1:13" ht="15" customHeight="1" x14ac:dyDescent="0.25">
      <c r="A60" s="4">
        <v>58</v>
      </c>
      <c r="B60" s="4" t="s">
        <v>52</v>
      </c>
      <c r="C60" s="4" t="s">
        <v>52</v>
      </c>
      <c r="D60" s="4" t="s">
        <v>52</v>
      </c>
      <c r="E60">
        <v>62</v>
      </c>
      <c r="I60">
        <v>59</v>
      </c>
      <c r="J60" s="13" t="s">
        <v>54</v>
      </c>
      <c r="K60" s="14" t="str">
        <f t="shared" si="0"/>
        <v>BG</v>
      </c>
      <c r="L60" t="s">
        <v>118</v>
      </c>
      <c r="M60" t="str">
        <f t="shared" si="1"/>
        <v>public string List Firm 1 Code - Office Name = 'BG';</v>
      </c>
    </row>
    <row r="61" spans="1:13" ht="15" customHeight="1" x14ac:dyDescent="0.25">
      <c r="A61" s="4">
        <v>59</v>
      </c>
      <c r="B61" s="4" t="s">
        <v>53</v>
      </c>
      <c r="C61" s="4" t="s">
        <v>53</v>
      </c>
      <c r="D61" s="4" t="s">
        <v>53</v>
      </c>
      <c r="E61">
        <v>63</v>
      </c>
      <c r="I61">
        <v>60</v>
      </c>
      <c r="J61" s="13" t="s">
        <v>55</v>
      </c>
      <c r="K61" s="14" t="str">
        <f t="shared" si="0"/>
        <v>BH</v>
      </c>
      <c r="L61" t="s">
        <v>118</v>
      </c>
      <c r="M61" t="str">
        <f t="shared" si="1"/>
        <v>public string List Sales Rep 1 - Agent Name = 'BH';</v>
      </c>
    </row>
    <row r="62" spans="1:13" ht="15" customHeight="1" x14ac:dyDescent="0.25">
      <c r="A62" s="4">
        <v>60</v>
      </c>
      <c r="B62" s="4" t="s">
        <v>54</v>
      </c>
      <c r="C62" s="4" t="s">
        <v>54</v>
      </c>
      <c r="D62" s="4" t="s">
        <v>54</v>
      </c>
      <c r="E62">
        <v>64</v>
      </c>
      <c r="I62">
        <v>61</v>
      </c>
      <c r="J62" s="13" t="s">
        <v>56</v>
      </c>
      <c r="K62" s="14" t="str">
        <f t="shared" si="0"/>
        <v>BI</v>
      </c>
      <c r="L62" t="s">
        <v>118</v>
      </c>
      <c r="M62" t="str">
        <f t="shared" si="1"/>
        <v>public string List Firm 2 Code - Office Name = 'BI';</v>
      </c>
    </row>
    <row r="63" spans="1:13" ht="15" customHeight="1" x14ac:dyDescent="0.25">
      <c r="A63" s="4">
        <v>61</v>
      </c>
      <c r="B63" s="4" t="s">
        <v>55</v>
      </c>
      <c r="C63" s="4" t="s">
        <v>55</v>
      </c>
      <c r="D63" s="4" t="s">
        <v>55</v>
      </c>
      <c r="E63">
        <v>65</v>
      </c>
      <c r="I63">
        <v>62</v>
      </c>
      <c r="J63" s="13" t="s">
        <v>57</v>
      </c>
      <c r="K63" s="14" t="str">
        <f t="shared" si="0"/>
        <v>BJ</v>
      </c>
      <c r="L63" t="s">
        <v>118</v>
      </c>
      <c r="M63" t="str">
        <f t="shared" si="1"/>
        <v>public string List Sales Rep 2 - Agent Name = 'BJ';</v>
      </c>
    </row>
    <row r="64" spans="1:13" ht="15" customHeight="1" x14ac:dyDescent="0.25">
      <c r="A64" s="4">
        <v>62</v>
      </c>
      <c r="B64" s="4" t="s">
        <v>56</v>
      </c>
      <c r="C64" s="4" t="s">
        <v>56</v>
      </c>
      <c r="D64" s="4" t="s">
        <v>56</v>
      </c>
      <c r="E64">
        <v>66</v>
      </c>
      <c r="I64">
        <v>63</v>
      </c>
      <c r="J64" s="13" t="s">
        <v>58</v>
      </c>
      <c r="K64" s="14" t="str">
        <f t="shared" si="0"/>
        <v>BK</v>
      </c>
      <c r="L64" t="s">
        <v>118</v>
      </c>
      <c r="M64" t="str">
        <f t="shared" si="1"/>
        <v>public string Selling Office 1 - Office Name = 'BK';</v>
      </c>
    </row>
    <row r="65" spans="1:13" ht="15" customHeight="1" x14ac:dyDescent="0.25">
      <c r="A65" s="4">
        <v>63</v>
      </c>
      <c r="B65" s="4" t="s">
        <v>57</v>
      </c>
      <c r="C65" s="4" t="s">
        <v>57</v>
      </c>
      <c r="D65" s="4" t="s">
        <v>57</v>
      </c>
      <c r="E65">
        <v>67</v>
      </c>
      <c r="I65">
        <v>64</v>
      </c>
      <c r="J65" s="13" t="s">
        <v>59</v>
      </c>
      <c r="K65" s="14" t="str">
        <f t="shared" si="0"/>
        <v>BL</v>
      </c>
      <c r="L65" t="s">
        <v>118</v>
      </c>
      <c r="M65" t="str">
        <f t="shared" si="1"/>
        <v>public string Sell Sales Rep 1 - Agent Name = 'BL';</v>
      </c>
    </row>
    <row r="66" spans="1:13" ht="15" customHeight="1" x14ac:dyDescent="0.25">
      <c r="A66" s="4">
        <v>64</v>
      </c>
      <c r="B66" s="4" t="s">
        <v>58</v>
      </c>
      <c r="C66" s="4" t="s">
        <v>58</v>
      </c>
      <c r="D66" s="4" t="s">
        <v>58</v>
      </c>
      <c r="E66">
        <v>68</v>
      </c>
      <c r="I66">
        <v>65</v>
      </c>
      <c r="J66" s="13" t="s">
        <v>60</v>
      </c>
      <c r="K66" s="14" t="str">
        <f t="shared" si="0"/>
        <v>BM</v>
      </c>
      <c r="L66" t="s">
        <v>118</v>
      </c>
      <c r="M66" t="str">
        <f t="shared" si="1"/>
        <v>public string Selling Office 2 - Office Name = 'BM';</v>
      </c>
    </row>
    <row r="67" spans="1:13" ht="15" customHeight="1" x14ac:dyDescent="0.25">
      <c r="A67" s="4">
        <v>65</v>
      </c>
      <c r="B67" s="4" t="s">
        <v>59</v>
      </c>
      <c r="C67" s="4" t="s">
        <v>59</v>
      </c>
      <c r="D67" s="4" t="s">
        <v>59</v>
      </c>
      <c r="E67">
        <v>69</v>
      </c>
      <c r="I67">
        <v>66</v>
      </c>
      <c r="J67" s="13" t="s">
        <v>61</v>
      </c>
      <c r="K67" s="14" t="str">
        <f t="shared" ref="K67:K69" si="6">SUBSTITUTE(ADDRESS(1,I67,4),"1","")</f>
        <v>BN</v>
      </c>
      <c r="L67" t="s">
        <v>118</v>
      </c>
      <c r="M67" t="str">
        <f t="shared" ref="M67:M69" si="7">CONCATENATE(L67, J67, " = ", "'", K67, "'", ";")</f>
        <v>public string Sell Sales Rep 2 - Agent Name = 'BN';</v>
      </c>
    </row>
    <row r="68" spans="1:13" ht="15" customHeight="1" x14ac:dyDescent="0.25">
      <c r="A68" s="4">
        <v>66</v>
      </c>
      <c r="B68" s="4" t="s">
        <v>60</v>
      </c>
      <c r="C68" s="4" t="s">
        <v>60</v>
      </c>
      <c r="D68" s="4" t="s">
        <v>60</v>
      </c>
      <c r="E68">
        <v>70</v>
      </c>
      <c r="I68">
        <v>67</v>
      </c>
      <c r="J68" s="13" t="s">
        <v>62</v>
      </c>
      <c r="K68" s="14" t="str">
        <f t="shared" si="6"/>
        <v>BO</v>
      </c>
      <c r="L68" t="s">
        <v>118</v>
      </c>
      <c r="M68" t="str">
        <f t="shared" si="7"/>
        <v>public string Owner Name = 'BO';</v>
      </c>
    </row>
    <row r="69" spans="1:13" ht="15" customHeight="1" x14ac:dyDescent="0.25">
      <c r="A69" s="4">
        <v>67</v>
      </c>
      <c r="B69" s="4" t="s">
        <v>61</v>
      </c>
      <c r="C69" s="4" t="s">
        <v>61</v>
      </c>
      <c r="D69" s="4" t="s">
        <v>61</v>
      </c>
      <c r="E69">
        <v>71</v>
      </c>
      <c r="I69">
        <v>68</v>
      </c>
      <c r="J69" s="13" t="s">
        <v>63</v>
      </c>
      <c r="K69" s="14" t="str">
        <f t="shared" si="6"/>
        <v>BP</v>
      </c>
      <c r="L69" t="s">
        <v>118</v>
      </c>
      <c r="M69" t="str">
        <f t="shared" si="7"/>
        <v>public string Buyer = 'BP';</v>
      </c>
    </row>
    <row r="70" spans="1:13" ht="15" customHeight="1" x14ac:dyDescent="0.25">
      <c r="A70" s="4">
        <v>68</v>
      </c>
      <c r="B70" s="4" t="s">
        <v>62</v>
      </c>
      <c r="C70" s="4" t="s">
        <v>62</v>
      </c>
      <c r="D70" s="4" t="s">
        <v>62</v>
      </c>
      <c r="E70">
        <v>72</v>
      </c>
    </row>
    <row r="71" spans="1:13" ht="15" customHeight="1" x14ac:dyDescent="0.25">
      <c r="A71" s="4">
        <v>69</v>
      </c>
      <c r="B71" s="4" t="s">
        <v>63</v>
      </c>
      <c r="C71" s="4" t="s">
        <v>63</v>
      </c>
      <c r="D71" s="4" t="s">
        <v>63</v>
      </c>
      <c r="E71">
        <v>73</v>
      </c>
    </row>
    <row r="72" spans="1:13" ht="15" customHeight="1" x14ac:dyDescent="0.25">
      <c r="A72" s="4">
        <v>70</v>
      </c>
      <c r="B72" s="11" t="s">
        <v>64</v>
      </c>
      <c r="C72" s="11" t="s">
        <v>64</v>
      </c>
      <c r="D72" s="11" t="s">
        <v>64</v>
      </c>
      <c r="E72">
        <v>74</v>
      </c>
      <c r="F72" s="12"/>
      <c r="G72" s="12"/>
    </row>
    <row r="73" spans="1:13" ht="15" customHeight="1" thickBot="1" x14ac:dyDescent="0.3">
      <c r="A73" s="4">
        <v>71</v>
      </c>
      <c r="B73" s="7" t="s">
        <v>65</v>
      </c>
      <c r="C73" s="7" t="s">
        <v>65</v>
      </c>
      <c r="D73" s="7" t="s">
        <v>65</v>
      </c>
      <c r="E73">
        <v>75</v>
      </c>
    </row>
    <row r="74" spans="1:13" ht="15" customHeight="1" thickTop="1" x14ac:dyDescent="0.25">
      <c r="A74" s="4">
        <v>72</v>
      </c>
      <c r="B74" s="6" t="s">
        <v>74</v>
      </c>
      <c r="C74" s="6" t="s">
        <v>66</v>
      </c>
      <c r="D74" s="6" t="s">
        <v>46</v>
      </c>
      <c r="E74">
        <v>76</v>
      </c>
    </row>
    <row r="75" spans="1:13" ht="15" customHeight="1" x14ac:dyDescent="0.25">
      <c r="A75" s="4">
        <v>73</v>
      </c>
      <c r="B75" s="5" t="s">
        <v>46</v>
      </c>
      <c r="C75" s="5"/>
      <c r="D75" s="5" t="s">
        <v>48</v>
      </c>
      <c r="E75">
        <v>77</v>
      </c>
    </row>
    <row r="76" spans="1:13" ht="15" customHeight="1" x14ac:dyDescent="0.25">
      <c r="A76" s="4">
        <v>74</v>
      </c>
      <c r="B76" s="5"/>
      <c r="C76" s="5"/>
      <c r="D76" s="5" t="s">
        <v>50</v>
      </c>
      <c r="E76">
        <v>78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Peter Qu</cp:lastModifiedBy>
  <dcterms:created xsi:type="dcterms:W3CDTF">2018-12-18T02:20:43Z</dcterms:created>
  <dcterms:modified xsi:type="dcterms:W3CDTF">2018-12-21T00:30:13Z</dcterms:modified>
</cp:coreProperties>
</file>