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350" yWindow="150" windowWidth="27270" windowHeight="16965" activeTab="1"/>
  </bookViews>
  <sheets>
    <sheet name="Sheet1" sheetId="2" r:id="rId1"/>
    <sheet name="Spreadsheet View Fields" sheetId="3" r:id="rId2"/>
  </sheets>
  <calcPr calcId="145621"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8" i="3" l="1"/>
  <c r="R8" i="3"/>
  <c r="P9" i="3"/>
  <c r="R9" i="3"/>
  <c r="P10" i="3"/>
  <c r="R10" i="3"/>
  <c r="P11" i="3"/>
  <c r="R11" i="3"/>
  <c r="P12" i="3"/>
  <c r="R12" i="3"/>
  <c r="P13" i="3"/>
  <c r="R13" i="3"/>
  <c r="P14" i="3"/>
  <c r="R14" i="3"/>
  <c r="P15" i="3"/>
  <c r="R15" i="3"/>
  <c r="P16" i="3"/>
  <c r="R16" i="3"/>
  <c r="P17" i="3"/>
  <c r="R17" i="3"/>
  <c r="P18" i="3"/>
  <c r="R18" i="3"/>
  <c r="P19" i="3"/>
  <c r="R19" i="3"/>
  <c r="P20" i="3"/>
  <c r="R20" i="3"/>
  <c r="P21" i="3"/>
  <c r="R21" i="3"/>
  <c r="P22" i="3"/>
  <c r="R22" i="3"/>
  <c r="P23" i="3"/>
  <c r="R23" i="3"/>
  <c r="P24" i="3"/>
  <c r="R24" i="3"/>
  <c r="P25" i="3"/>
  <c r="R25" i="3"/>
  <c r="P26" i="3"/>
  <c r="R26" i="3"/>
  <c r="P27" i="3"/>
  <c r="R27" i="3"/>
  <c r="P28" i="3"/>
  <c r="R28" i="3"/>
  <c r="P29" i="3"/>
  <c r="R29" i="3"/>
  <c r="P30" i="3"/>
  <c r="R30" i="3"/>
  <c r="P31" i="3"/>
  <c r="R31" i="3"/>
  <c r="P32" i="3"/>
  <c r="R32" i="3"/>
  <c r="P33" i="3"/>
  <c r="R33" i="3"/>
  <c r="P34" i="3"/>
  <c r="R34" i="3"/>
  <c r="P35" i="3"/>
  <c r="R35" i="3"/>
  <c r="P36" i="3"/>
  <c r="R36" i="3"/>
  <c r="P37" i="3"/>
  <c r="R37" i="3"/>
  <c r="P38" i="3"/>
  <c r="R38" i="3"/>
  <c r="P39" i="3"/>
  <c r="R39" i="3"/>
  <c r="P40" i="3"/>
  <c r="R40" i="3"/>
  <c r="P41" i="3"/>
  <c r="R41" i="3"/>
  <c r="P42" i="3"/>
  <c r="R42" i="3"/>
  <c r="P43" i="3"/>
  <c r="R43" i="3"/>
  <c r="P44" i="3"/>
  <c r="R44" i="3"/>
  <c r="P45" i="3"/>
  <c r="R45" i="3"/>
  <c r="P46" i="3"/>
  <c r="R46" i="3"/>
  <c r="P47" i="3"/>
  <c r="R47" i="3"/>
  <c r="P48" i="3"/>
  <c r="R48" i="3"/>
  <c r="P49" i="3"/>
  <c r="R49" i="3"/>
  <c r="P50" i="3"/>
  <c r="R50" i="3"/>
  <c r="P51" i="3"/>
  <c r="R51" i="3"/>
  <c r="P52" i="3"/>
  <c r="R52" i="3"/>
  <c r="P53" i="3"/>
  <c r="R53" i="3"/>
  <c r="P54" i="3"/>
  <c r="R54" i="3"/>
  <c r="P55" i="3"/>
  <c r="R55" i="3"/>
  <c r="P56" i="3"/>
  <c r="R56" i="3"/>
  <c r="P57" i="3"/>
  <c r="R57" i="3"/>
  <c r="P58" i="3"/>
  <c r="R58" i="3"/>
  <c r="P59" i="3"/>
  <c r="R59" i="3"/>
  <c r="P60" i="3"/>
  <c r="R60" i="3"/>
  <c r="P61" i="3"/>
  <c r="R61" i="3"/>
  <c r="P62" i="3"/>
  <c r="R62" i="3"/>
  <c r="P63" i="3"/>
  <c r="R63" i="3"/>
  <c r="P64" i="3"/>
  <c r="R64" i="3"/>
  <c r="P65" i="3"/>
  <c r="R65" i="3"/>
  <c r="P66" i="3"/>
  <c r="R66" i="3"/>
  <c r="P67" i="3"/>
  <c r="R67" i="3"/>
  <c r="P68" i="3"/>
  <c r="R68" i="3"/>
  <c r="P69" i="3"/>
  <c r="R69" i="3"/>
  <c r="P70" i="3"/>
  <c r="R70" i="3"/>
  <c r="P71" i="3"/>
  <c r="R71" i="3"/>
  <c r="P72" i="3"/>
  <c r="R72" i="3"/>
  <c r="P73" i="3"/>
  <c r="R73" i="3"/>
  <c r="P74" i="3"/>
  <c r="R74" i="3"/>
  <c r="P7" i="3"/>
  <c r="R7" i="3"/>
  <c r="G38" i="3"/>
  <c r="G37" i="3"/>
  <c r="G36" i="3"/>
  <c r="G35" i="3"/>
  <c r="G34" i="3"/>
  <c r="G15" i="3"/>
  <c r="G43" i="3"/>
  <c r="G42" i="3"/>
  <c r="G33" i="3"/>
  <c r="G32" i="3"/>
  <c r="G31" i="3"/>
  <c r="G30" i="3"/>
  <c r="G29" i="3"/>
  <c r="G28" i="3"/>
  <c r="G27" i="3"/>
  <c r="G26" i="3"/>
  <c r="G25" i="3"/>
  <c r="G22" i="3"/>
  <c r="G19" i="3"/>
  <c r="G14" i="3"/>
  <c r="G13" i="3"/>
  <c r="G12" i="3"/>
  <c r="G11" i="3"/>
  <c r="G53" i="2"/>
  <c r="G52" i="2"/>
  <c r="G51" i="2"/>
  <c r="G49" i="2"/>
  <c r="G33" i="2"/>
  <c r="G32" i="2"/>
  <c r="G31" i="2"/>
  <c r="G27" i="2"/>
  <c r="G26" i="2"/>
  <c r="G25" i="2"/>
  <c r="G24" i="2"/>
  <c r="G23" i="2"/>
  <c r="G22" i="2"/>
  <c r="G21" i="2"/>
  <c r="G20" i="2"/>
  <c r="G19" i="2"/>
  <c r="G18" i="2"/>
  <c r="G15" i="2"/>
  <c r="G12" i="2"/>
  <c r="G9" i="2"/>
  <c r="G8" i="2"/>
  <c r="G7" i="2"/>
  <c r="G6" i="2"/>
</calcChain>
</file>

<file path=xl/sharedStrings.xml><?xml version="1.0" encoding="utf-8"?>
<sst xmlns="http://schemas.openxmlformats.org/spreadsheetml/2006/main" count="847" uniqueCount="210">
  <si>
    <t>PicCount</t>
  </si>
  <si>
    <t>Pics</t>
  </si>
  <si>
    <t>ML #</t>
  </si>
  <si>
    <t>Status</t>
  </si>
  <si>
    <t>Address</t>
  </si>
  <si>
    <t>S/A</t>
  </si>
  <si>
    <t>Price</t>
  </si>
  <si>
    <t>List Date</t>
  </si>
  <si>
    <t>DOM</t>
  </si>
  <si>
    <t>Complex/Subdivision</t>
  </si>
  <si>
    <t>Tot BR</t>
  </si>
  <si>
    <t>Tot Baths</t>
  </si>
  <si>
    <t>TotFlArea</t>
  </si>
  <si>
    <t>Age</t>
  </si>
  <si>
    <t>StratMtFee</t>
  </si>
  <si>
    <t>TypeDwel</t>
  </si>
  <si>
    <t>Lot Sz (Sq.Ft.)</t>
  </si>
  <si>
    <t>Room28Dim1</t>
  </si>
  <si>
    <t>Room28Dim2</t>
  </si>
  <si>
    <t>Room28Lev</t>
  </si>
  <si>
    <t>Room28Type</t>
  </si>
  <si>
    <t>Room27Dim1</t>
  </si>
  <si>
    <t>Room27Dim2</t>
  </si>
  <si>
    <t>List Price</t>
  </si>
  <si>
    <t>Prev Price</t>
  </si>
  <si>
    <t>Price Date</t>
  </si>
  <si>
    <t>Sold Date</t>
  </si>
  <si>
    <t>Sold Price</t>
  </si>
  <si>
    <t>Processed Date</t>
  </si>
  <si>
    <t>Entry Date</t>
  </si>
  <si>
    <t>Expiry Date</t>
  </si>
  <si>
    <t>Search Date</t>
  </si>
  <si>
    <t>SP/LP Ratio</t>
  </si>
  <si>
    <t>SP/OLP Ratio</t>
  </si>
  <si>
    <t>Yr Blt</t>
  </si>
  <si>
    <t>Lot Sz (Acres)</t>
  </si>
  <si>
    <t>Frontage - Feet</t>
  </si>
  <si>
    <t>Depth</t>
  </si>
  <si>
    <t>Room27Lev</t>
  </si>
  <si>
    <t>Room27Type</t>
  </si>
  <si>
    <t>City</t>
  </si>
  <si>
    <t>Area</t>
  </si>
  <si>
    <t>Postal Code</t>
  </si>
  <si>
    <t>Parking Places - Covered</t>
  </si>
  <si>
    <t>Legal Description</t>
  </si>
  <si>
    <t>Title to Land</t>
  </si>
  <si>
    <t>Tot Units in Strata Plan</t>
  </si>
  <si>
    <t>Units in Development</t>
  </si>
  <si>
    <t>Bylaw Restrictions</t>
  </si>
  <si>
    <t>Stories in Building</t>
  </si>
  <si>
    <t>Parking</t>
  </si>
  <si>
    <t># or % of Rentals Allowed</t>
  </si>
  <si>
    <t>TotalPrkng</t>
  </si>
  <si>
    <t>Locker</t>
  </si>
  <si>
    <t>List Firm 1 Code - Office Name</t>
  </si>
  <si>
    <t>List Sales Rep 1 - Agent Name</t>
  </si>
  <si>
    <t>List Firm 2 Code - Office Name</t>
  </si>
  <si>
    <t>List Sales Rep 2 - Agent Name</t>
  </si>
  <si>
    <t>Selling Office 1 - Office Name</t>
  </si>
  <si>
    <t>Sell Sales Rep 1 - Agent Name</t>
  </si>
  <si>
    <t>Selling Office 2 - Office Name</t>
  </si>
  <si>
    <t>Sell Sales Rep 2 - Agent Name</t>
  </si>
  <si>
    <t>Owner Name</t>
  </si>
  <si>
    <t>Buyer</t>
  </si>
  <si>
    <t>Flood Plain</t>
  </si>
  <si>
    <t>Zoning</t>
  </si>
  <si>
    <t>Style of Home</t>
  </si>
  <si>
    <t>#Kitchens</t>
  </si>
  <si>
    <t>Storeys in Building</t>
  </si>
  <si>
    <t>Attached</t>
  </si>
  <si>
    <t>Detached</t>
  </si>
  <si>
    <t>Multi-Class</t>
  </si>
  <si>
    <t>Prop Type</t>
  </si>
  <si>
    <t>FrontageFt</t>
  </si>
  <si>
    <t>ByLaw Infractions?</t>
  </si>
  <si>
    <t>FlArTotFin</t>
  </si>
  <si>
    <t>PID</t>
  </si>
  <si>
    <t>PrcSqft</t>
  </si>
  <si>
    <t>SP Sqft</t>
  </si>
  <si>
    <t>CDOM</t>
  </si>
  <si>
    <t>CDOMLS</t>
  </si>
  <si>
    <t>PostalCode</t>
  </si>
  <si>
    <t>No</t>
  </si>
  <si>
    <t>TEMPLATE</t>
  </si>
  <si>
    <t>status:</t>
  </si>
  <si>
    <t>address:</t>
  </si>
  <si>
    <t>neightborhood:</t>
  </si>
  <si>
    <t>Price:</t>
  </si>
  <si>
    <t>SoldPrice:</t>
  </si>
  <si>
    <t>ListPrice:</t>
  </si>
  <si>
    <t>PricePSF:</t>
  </si>
  <si>
    <t>SoldPricePSF:</t>
  </si>
  <si>
    <t>lotSize:</t>
  </si>
  <si>
    <t>PID:</t>
  </si>
  <si>
    <t>landValue:</t>
  </si>
  <si>
    <t>improvementValue:</t>
  </si>
  <si>
    <t>totalValue:</t>
  </si>
  <si>
    <t>changeValuePercent:</t>
  </si>
  <si>
    <t>strataPlan:</t>
  </si>
  <si>
    <t>streetAddress:</t>
  </si>
  <si>
    <t>houseType:</t>
  </si>
  <si>
    <t>city:</t>
  </si>
  <si>
    <t>subArea:</t>
  </si>
  <si>
    <t>postcode:</t>
  </si>
  <si>
    <t>unitNo:</t>
  </si>
  <si>
    <t>complexName:</t>
  </si>
  <si>
    <t>TotalFloorArea:</t>
  </si>
  <si>
    <t>Paragaon Spreadsheet Table Fields</t>
  </si>
  <si>
    <t>neighborhood:</t>
  </si>
  <si>
    <t>MLS#</t>
  </si>
  <si>
    <t>LandValue</t>
  </si>
  <si>
    <t>ImproveValue</t>
  </si>
  <si>
    <t>BCAValue</t>
  </si>
  <si>
    <t>Change%</t>
  </si>
  <si>
    <t>Unit#</t>
  </si>
  <si>
    <t>ColNo</t>
  </si>
  <si>
    <t>ColName</t>
  </si>
  <si>
    <t>ColLetter</t>
  </si>
  <si>
    <t xml:space="preserve">public string </t>
  </si>
  <si>
    <t>YearBuilt:</t>
  </si>
  <si>
    <t>YearBuilt: 48,</t>
  </si>
  <si>
    <t>Storeys:</t>
  </si>
  <si>
    <t>Storeys: 60,</t>
  </si>
  <si>
    <t>Units:</t>
  </si>
  <si>
    <t>Units: 59,</t>
  </si>
  <si>
    <t>TitleToLand:</t>
  </si>
  <si>
    <t>TitleToLand: 58,</t>
  </si>
  <si>
    <t>PropertyType:</t>
  </si>
  <si>
    <t>PropertyTyep: 54,</t>
  </si>
  <si>
    <t>BylawRentalRestriction:</t>
  </si>
  <si>
    <t>BylawRentalRestriction: 61,</t>
  </si>
  <si>
    <t>complexInfo{}</t>
  </si>
  <si>
    <t>262450640:0,</t>
  </si>
  <si>
    <t xml:space="preserve">        "R2429013",</t>
  </si>
  <si>
    <t xml:space="preserve">        "0",</t>
  </si>
  <si>
    <t xml:space="preserve">        "//cdnparap130.paragonrels.com/ParagonImages/Static/120/90/797b8e5ee4431539cd9c4196d895459f/NoPhotoAvailable.jpg",</t>
  </si>
  <si>
    <t xml:space="preserve">        "197,61,10,11,135,222,9,60,179,178,257,175,174",</t>
  </si>
  <si>
    <t xml:space="preserve">        "A",</t>
  </si>
  <si>
    <t xml:space="preserve">        "1704 2200 DOUGLAS ROAD",</t>
  </si>
  <si>
    <t xml:space="preserve">        "Brentwood Park",</t>
  </si>
  <si>
    <t xml:space="preserve">        "$805,000",</t>
  </si>
  <si>
    <t xml:space="preserve">        "$751.63",</t>
  </si>
  <si>
    <t xml:space="preserve">        "1/15/2020",</t>
  </si>
  <si>
    <t xml:space="preserve">        "",</t>
  </si>
  <si>
    <t xml:space="preserve">        "2",</t>
  </si>
  <si>
    <t xml:space="preserve">        "1,071",</t>
  </si>
  <si>
    <t xml:space="preserve">        "8",</t>
  </si>
  <si>
    <t xml:space="preserve">        "$322.19",</t>
  </si>
  <si>
    <t xml:space="preserve">        "Apartment/Condo",</t>
  </si>
  <si>
    <t xml:space="preserve">        "0.00",</t>
  </si>
  <si>
    <t xml:space="preserve">        "028-742-974",</t>
  </si>
  <si>
    <t xml:space="preserve">        "Burnaby",</t>
  </si>
  <si>
    <t xml:space="preserve">        "Burnaby North",</t>
  </si>
  <si>
    <t xml:space="preserve">        "V5C 0G8",</t>
  </si>
  <si>
    <t xml:space="preserve">        "$0",</t>
  </si>
  <si>
    <t xml:space="preserve">        "1/15/2020 12:00 PM",</t>
  </si>
  <si>
    <t xml:space="preserve">        "5/15/2020",</t>
  </si>
  <si>
    <t xml:space="preserve">        "2012",</t>
  </si>
  <si>
    <t xml:space="preserve">        "1",</t>
  </si>
  <si>
    <t xml:space="preserve">        "Residential Attached",</t>
  </si>
  <si>
    <t xml:space="preserve">        "STRATA LOT 104, PLAN BCS4311, DISTRICT LOT 125, GROUP 1, NEW WESTMINSTER LAND DISTRICT, TOGETHER WITH AN INTEREST IN THE COMMON PROPERTY IN PROPORTION TO THE UNIT ENTITLEMENT OF THE STRATA LOT AS SHOWN ON FORM V",</t>
  </si>
  <si>
    <t xml:space="preserve">        "Freehold Strata",</t>
  </si>
  <si>
    <t xml:space="preserve">        "Nu Stream Realty Inc.",</t>
  </si>
  <si>
    <t xml:space="preserve">        "Tracy Niu PREC*",</t>
  </si>
  <si>
    <t xml:space="preserve">        "**Privacy Protected** WANYUN ZHANG",</t>
  </si>
  <si>
    <t xml:space="preserve">        "No",</t>
  </si>
  <si>
    <t xml:space="preserve">        "APT",</t>
  </si>
  <si>
    <t xml:space="preserve">        "NO, PETY, RENY",</t>
  </si>
  <si>
    <t xml:space="preserve">        "Garage; Underground",</t>
  </si>
  <si>
    <t xml:space="preserve">        "tracyniuteam@gmail.com",</t>
  </si>
  <si>
    <t xml:space="preserve">        "Greater Vancouver",</t>
  </si>
  <si>
    <t xml:space="preserve">        "BC",</t>
  </si>
  <si>
    <t xml:space="preserve">        "Concrete",</t>
  </si>
  <si>
    <t xml:space="preserve">        "Garden, In Suite Laundry, Playground, Recreation Center",</t>
  </si>
  <si>
    <t xml:space="preserve">        "statusColor1 "</t>
  </si>
  <si>
    <t>Value</t>
  </si>
  <si>
    <t>ID</t>
  </si>
  <si>
    <t>DisplayId</t>
  </si>
  <si>
    <t>Action Icons</t>
  </si>
  <si>
    <t>Complex/Subdivision Name</t>
  </si>
  <si>
    <t>List Desig Agt 1 - Agent Name</t>
  </si>
  <si>
    <t>List Desig Agt 2 - Agent Name</t>
  </si>
  <si>
    <t>Agent Hit Count</t>
  </si>
  <si>
    <t>List Desig Agt 1 - E-mail</t>
  </si>
  <si>
    <t>Sell Sales Rep 1 - E-mail</t>
  </si>
  <si>
    <t>Mgmt. Co Name</t>
  </si>
  <si>
    <t>Mgmt. Co Phone#</t>
  </si>
  <si>
    <t># of Pets</t>
  </si>
  <si>
    <t>Restricted Age</t>
  </si>
  <si>
    <t>Neighborhood Code</t>
  </si>
  <si>
    <t>Region</t>
  </si>
  <si>
    <t>Province</t>
  </si>
  <si>
    <t>Rain Screen</t>
  </si>
  <si>
    <t>Construction</t>
  </si>
  <si>
    <t>Amenities</t>
  </si>
  <si>
    <t>Site Influences</t>
  </si>
  <si>
    <t>row_highlight</t>
  </si>
  <si>
    <t>Column Name</t>
  </si>
  <si>
    <t>Col No</t>
  </si>
  <si>
    <t>CellIndex</t>
  </si>
  <si>
    <t>Col Name</t>
  </si>
  <si>
    <t>Row Number</t>
  </si>
  <si>
    <t>Select Check</t>
  </si>
  <si>
    <t>input of check</t>
  </si>
  <si>
    <t>MLSHelper::Library.js::setCols column numbers mapping to column names</t>
  </si>
  <si>
    <t>StrataFeePSF: 55,</t>
  </si>
  <si>
    <t>StrataFeePerSF:</t>
  </si>
  <si>
    <t>StrataFee</t>
  </si>
  <si>
    <t>StrataFee: 21,</t>
  </si>
  <si>
    <t>MaintenanceFeeInclude</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</si>
</sst>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1"/>
      <name val="Courier New"/>
      <family val="3"/>
    </font>
    <font>
      <b/>
      <sz val="11"/>
      <color rgb="FF002060"/>
      <name val="Calibri"/>
      <family val="2"/>
      <scheme val="minor"/>
    </font>
    <font>
      <b/>
      <sz val="14"/>
      <color theme="1"/>
      <name val="Calibri"/>
      <family val="2"/>
      <scheme val="minor"/>
    </font>
    <font>
      <b/>
      <sz val="11"/>
      <color rgb="FFFF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theme="9" tint="0.59999389629810485"/>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8">
    <xf numFmtId="0" fontId="0" fillId="0" borderId="0" xfId="0"/>
    <xf numFmtId="0" fontId="0" fillId="0" borderId="0" xfId="0" applyBorder="1"/>
    <xf numFmtId="0" fontId="16" fillId="33" borderId="0" xfId="0" applyFont="1" applyFill="1"/>
    <xf numFmtId="0" fontId="16" fillId="0" borderId="10" xfId="0" applyFont="1" applyBorder="1"/>
    <xf numFmtId="0" fontId="0" fillId="0" borderId="10" xfId="0" applyBorder="1"/>
    <xf numFmtId="0" fontId="14" fillId="0" borderId="10" xfId="0" applyFont="1" applyBorder="1"/>
    <xf numFmtId="0" fontId="14" fillId="0" borderId="11" xfId="0" applyFont="1" applyBorder="1"/>
    <xf numFmtId="0" fontId="0" fillId="0" borderId="12" xfId="0" applyBorder="1"/>
    <xf numFmtId="0" fontId="0" fillId="34" borderId="10" xfId="0" applyFill="1" applyBorder="1"/>
    <xf numFmtId="0" fontId="0" fillId="34" borderId="0" xfId="0" applyFill="1"/>
    <xf numFmtId="0" fontId="16" fillId="0" borderId="0" xfId="0" applyFont="1"/>
    <xf numFmtId="0" fontId="0" fillId="33" borderId="10" xfId="0" applyFill="1" applyBorder="1"/>
    <xf numFmtId="0" fontId="0" fillId="33" borderId="0" xfId="0" applyFill="1"/>
    <xf numFmtId="0" fontId="0" fillId="0" borderId="0" xfId="0" applyAlignment="1">
      <alignment wrapText="1"/>
    </xf>
    <xf numFmtId="0" fontId="18" fillId="0" borderId="0" xfId="0" applyFont="1" applyAlignment="1">
      <alignment vertical="center"/>
    </xf>
    <xf numFmtId="0" fontId="19" fillId="35" borderId="0" xfId="0" applyFont="1" applyFill="1"/>
    <xf numFmtId="0" fontId="0" fillId="35" borderId="13" xfId="0" applyFill="1" applyBorder="1"/>
    <xf numFmtId="0" fontId="0" fillId="35" borderId="0" xfId="0" applyFill="1"/>
    <xf numFmtId="0" fontId="16" fillId="0" borderId="0" xfId="0" applyFont="1" applyFill="1" applyBorder="1"/>
    <xf numFmtId="0" fontId="16" fillId="0" borderId="14" xfId="0" applyFont="1" applyFill="1" applyBorder="1"/>
    <xf numFmtId="0" fontId="0" fillId="36" borderId="10" xfId="0" applyFill="1" applyBorder="1"/>
    <xf numFmtId="0" fontId="21" fillId="0" borderId="15" xfId="0" applyFont="1" applyBorder="1"/>
    <xf numFmtId="0" fontId="21" fillId="0" borderId="14" xfId="0" applyFont="1" applyBorder="1"/>
    <xf numFmtId="0" fontId="21" fillId="35" borderId="14" xfId="0" applyFont="1" applyFill="1" applyBorder="1"/>
    <xf numFmtId="0" fontId="21" fillId="0" borderId="11" xfId="0" applyFont="1" applyBorder="1"/>
    <xf numFmtId="0" fontId="21" fillId="35" borderId="10" xfId="0" applyFont="1" applyFill="1" applyBorder="1"/>
    <xf numFmtId="0" fontId="20" fillId="35" borderId="0" xfId="0" applyFont="1" applyFill="1" applyBorder="1" applyAlignment="1">
      <alignment horizontal="left" vertical="center"/>
    </xf>
    <xf numFmtId="0" fontId="20" fillId="35" borderId="16" xfId="0" applyFont="1" applyFill="1" applyBorder="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workbookViewId="0">
      <selection activeCell="A27" sqref="A27:G27"/>
    </sheetView>
  </sheetViews>
  <sheetFormatPr defaultRowHeight="15" x14ac:dyDescent="0.25"/>
  <cols>
    <col min="2" max="4" width="28.140625" bestFit="1" customWidth="1"/>
    <col min="5" max="5" width="3" bestFit="1" customWidth="1"/>
    <col min="6" max="6" width="19.140625" bestFit="1" customWidth="1"/>
    <col min="7" max="7" width="22.28515625" bestFit="1" customWidth="1"/>
  </cols>
  <sheetData>
    <row r="1" spans="1:7" x14ac:dyDescent="0.25">
      <c r="A1" s="1"/>
      <c r="B1" s="2" t="s">
        <v>83</v>
      </c>
    </row>
    <row r="2" spans="1:7" x14ac:dyDescent="0.25">
      <c r="A2" s="3" t="s">
        <v>82</v>
      </c>
      <c r="B2" s="3" t="s">
        <v>71</v>
      </c>
      <c r="C2" s="3" t="s">
        <v>70</v>
      </c>
      <c r="D2" s="3" t="s">
        <v>69</v>
      </c>
    </row>
    <row r="3" spans="1:7" x14ac:dyDescent="0.25">
      <c r="A3" s="4">
        <v>1</v>
      </c>
      <c r="B3" s="4" t="s">
        <v>0</v>
      </c>
      <c r="C3" s="4" t="s">
        <v>0</v>
      </c>
      <c r="D3" s="4" t="s">
        <v>0</v>
      </c>
    </row>
    <row r="4" spans="1:7" x14ac:dyDescent="0.25">
      <c r="A4" s="4">
        <v>2</v>
      </c>
      <c r="B4" s="4" t="s">
        <v>1</v>
      </c>
      <c r="C4" s="4" t="s">
        <v>1</v>
      </c>
      <c r="D4" s="4" t="s">
        <v>1</v>
      </c>
    </row>
    <row r="5" spans="1:7" x14ac:dyDescent="0.25">
      <c r="A5" s="4">
        <v>3</v>
      </c>
      <c r="B5" s="4" t="s">
        <v>2</v>
      </c>
      <c r="C5" s="4" t="s">
        <v>2</v>
      </c>
      <c r="D5" s="4" t="s">
        <v>2</v>
      </c>
    </row>
    <row r="6" spans="1:7" x14ac:dyDescent="0.25">
      <c r="A6" s="4">
        <v>4</v>
      </c>
      <c r="B6" s="4" t="s">
        <v>3</v>
      </c>
      <c r="C6" s="4" t="s">
        <v>3</v>
      </c>
      <c r="D6" s="4" t="s">
        <v>3</v>
      </c>
      <c r="E6">
        <v>8</v>
      </c>
      <c r="F6" t="s">
        <v>84</v>
      </c>
      <c r="G6" t="str">
        <f>CONCATENATE(F6,E6,",")</f>
        <v>status:8,</v>
      </c>
    </row>
    <row r="7" spans="1:7" x14ac:dyDescent="0.25">
      <c r="A7" s="4">
        <v>5</v>
      </c>
      <c r="B7" s="4" t="s">
        <v>4</v>
      </c>
      <c r="C7" s="4" t="s">
        <v>4</v>
      </c>
      <c r="D7" s="4" t="s">
        <v>4</v>
      </c>
      <c r="E7">
        <v>9</v>
      </c>
      <c r="F7" t="s">
        <v>85</v>
      </c>
      <c r="G7" t="str">
        <f t="shared" ref="G7:G9" si="0">CONCATENATE(F7,E7,",")</f>
        <v>address:9,</v>
      </c>
    </row>
    <row r="8" spans="1:7" x14ac:dyDescent="0.25">
      <c r="A8" s="4">
        <v>6</v>
      </c>
      <c r="B8" s="4" t="s">
        <v>5</v>
      </c>
      <c r="C8" s="4" t="s">
        <v>5</v>
      </c>
      <c r="D8" s="4" t="s">
        <v>5</v>
      </c>
      <c r="E8">
        <v>10</v>
      </c>
      <c r="F8" t="s">
        <v>86</v>
      </c>
      <c r="G8" t="str">
        <f t="shared" si="0"/>
        <v>neightborhood:10,</v>
      </c>
    </row>
    <row r="9" spans="1:7" x14ac:dyDescent="0.25">
      <c r="A9" s="4">
        <v>7</v>
      </c>
      <c r="B9" s="4" t="s">
        <v>6</v>
      </c>
      <c r="C9" s="4" t="s">
        <v>6</v>
      </c>
      <c r="D9" s="4" t="s">
        <v>6</v>
      </c>
      <c r="E9">
        <v>11</v>
      </c>
      <c r="F9" t="s">
        <v>87</v>
      </c>
      <c r="G9" t="str">
        <f t="shared" si="0"/>
        <v>Price:11,</v>
      </c>
    </row>
    <row r="10" spans="1:7" x14ac:dyDescent="0.25">
      <c r="A10" s="4">
        <v>8</v>
      </c>
      <c r="B10" s="4" t="s">
        <v>7</v>
      </c>
      <c r="C10" s="4" t="s">
        <v>7</v>
      </c>
      <c r="D10" s="4" t="s">
        <v>7</v>
      </c>
      <c r="E10">
        <v>12</v>
      </c>
    </row>
    <row r="11" spans="1:7" x14ac:dyDescent="0.25">
      <c r="A11" s="4">
        <v>9</v>
      </c>
      <c r="B11" s="4" t="s">
        <v>8</v>
      </c>
      <c r="C11" s="4" t="s">
        <v>8</v>
      </c>
      <c r="D11" s="4" t="s">
        <v>8</v>
      </c>
      <c r="E11">
        <v>13</v>
      </c>
    </row>
    <row r="12" spans="1:7" x14ac:dyDescent="0.25">
      <c r="A12" s="4">
        <v>10</v>
      </c>
      <c r="B12" s="4" t="s">
        <v>9</v>
      </c>
      <c r="C12" s="4" t="s">
        <v>9</v>
      </c>
      <c r="D12" s="4" t="s">
        <v>9</v>
      </c>
      <c r="E12">
        <v>14</v>
      </c>
      <c r="F12" t="s">
        <v>105</v>
      </c>
      <c r="G12" t="str">
        <f>CONCATENATE(F12,E12,",")</f>
        <v>complexName:14,</v>
      </c>
    </row>
    <row r="13" spans="1:7" x14ac:dyDescent="0.25">
      <c r="A13" s="4">
        <v>11</v>
      </c>
      <c r="B13" s="4" t="s">
        <v>10</v>
      </c>
      <c r="C13" s="4" t="s">
        <v>10</v>
      </c>
      <c r="D13" s="4" t="s">
        <v>10</v>
      </c>
      <c r="E13">
        <v>15</v>
      </c>
    </row>
    <row r="14" spans="1:7" x14ac:dyDescent="0.25">
      <c r="A14" s="4">
        <v>12</v>
      </c>
      <c r="B14" s="4" t="s">
        <v>11</v>
      </c>
      <c r="C14" s="4" t="s">
        <v>11</v>
      </c>
      <c r="D14" s="4" t="s">
        <v>11</v>
      </c>
      <c r="E14">
        <v>16</v>
      </c>
    </row>
    <row r="15" spans="1:7" x14ac:dyDescent="0.25">
      <c r="A15" s="4">
        <v>13</v>
      </c>
      <c r="B15" s="5" t="s">
        <v>75</v>
      </c>
      <c r="C15" s="4" t="s">
        <v>75</v>
      </c>
      <c r="D15" s="4" t="s">
        <v>75</v>
      </c>
      <c r="E15">
        <v>17</v>
      </c>
      <c r="F15" t="s">
        <v>106</v>
      </c>
      <c r="G15" t="str">
        <f>CONCATENATE(F15,E15,",")</f>
        <v>TotalFloorArea:17,</v>
      </c>
    </row>
    <row r="16" spans="1:7" x14ac:dyDescent="0.25">
      <c r="A16" s="4">
        <v>14</v>
      </c>
      <c r="B16" s="4" t="s">
        <v>13</v>
      </c>
      <c r="C16" s="4" t="s">
        <v>13</v>
      </c>
      <c r="D16" s="4" t="s">
        <v>13</v>
      </c>
      <c r="E16">
        <v>18</v>
      </c>
    </row>
    <row r="17" spans="1:7" x14ac:dyDescent="0.25">
      <c r="A17" s="4">
        <v>15</v>
      </c>
      <c r="B17" s="4" t="s">
        <v>14</v>
      </c>
      <c r="C17" s="4" t="s">
        <v>14</v>
      </c>
      <c r="D17" s="4" t="s">
        <v>14</v>
      </c>
      <c r="E17">
        <v>19</v>
      </c>
    </row>
    <row r="18" spans="1:7" x14ac:dyDescent="0.25">
      <c r="A18" s="4">
        <v>16</v>
      </c>
      <c r="B18" s="4" t="s">
        <v>15</v>
      </c>
      <c r="C18" s="4" t="s">
        <v>15</v>
      </c>
      <c r="D18" s="4" t="s">
        <v>15</v>
      </c>
      <c r="E18">
        <v>20</v>
      </c>
      <c r="F18" t="s">
        <v>100</v>
      </c>
      <c r="G18" t="str">
        <f t="shared" ref="G18:G27" si="1">CONCATENATE(F18,E18,",")</f>
        <v>houseType:20,</v>
      </c>
    </row>
    <row r="19" spans="1:7" x14ac:dyDescent="0.25">
      <c r="A19" s="4">
        <v>17</v>
      </c>
      <c r="B19" s="4" t="s">
        <v>16</v>
      </c>
      <c r="C19" s="4" t="s">
        <v>16</v>
      </c>
      <c r="D19" s="4" t="s">
        <v>16</v>
      </c>
      <c r="E19">
        <v>21</v>
      </c>
      <c r="F19" t="s">
        <v>92</v>
      </c>
      <c r="G19" t="str">
        <f t="shared" si="1"/>
        <v>lotSize:21,</v>
      </c>
    </row>
    <row r="20" spans="1:7" x14ac:dyDescent="0.25">
      <c r="A20" s="4">
        <v>18</v>
      </c>
      <c r="B20" s="5" t="s">
        <v>76</v>
      </c>
      <c r="C20" s="4" t="s">
        <v>76</v>
      </c>
      <c r="D20" s="4" t="s">
        <v>76</v>
      </c>
      <c r="E20">
        <v>22</v>
      </c>
      <c r="F20" t="s">
        <v>93</v>
      </c>
      <c r="G20" t="str">
        <f t="shared" si="1"/>
        <v>PID:22,</v>
      </c>
    </row>
    <row r="21" spans="1:7" x14ac:dyDescent="0.25">
      <c r="A21" s="4">
        <v>19</v>
      </c>
      <c r="B21" s="4" t="s">
        <v>17</v>
      </c>
      <c r="C21" s="4" t="s">
        <v>17</v>
      </c>
      <c r="D21" s="4" t="s">
        <v>17</v>
      </c>
      <c r="E21">
        <v>23</v>
      </c>
      <c r="F21" t="s">
        <v>94</v>
      </c>
      <c r="G21" t="str">
        <f t="shared" si="1"/>
        <v>landValue:23,</v>
      </c>
    </row>
    <row r="22" spans="1:7" x14ac:dyDescent="0.25">
      <c r="A22" s="4">
        <v>20</v>
      </c>
      <c r="B22" s="4" t="s">
        <v>18</v>
      </c>
      <c r="C22" s="4" t="s">
        <v>18</v>
      </c>
      <c r="D22" s="4" t="s">
        <v>18</v>
      </c>
      <c r="E22">
        <v>24</v>
      </c>
      <c r="F22" t="s">
        <v>95</v>
      </c>
      <c r="G22" t="str">
        <f t="shared" si="1"/>
        <v>improvementValue:24,</v>
      </c>
    </row>
    <row r="23" spans="1:7" x14ac:dyDescent="0.25">
      <c r="A23" s="4">
        <v>21</v>
      </c>
      <c r="B23" s="4" t="s">
        <v>19</v>
      </c>
      <c r="C23" s="4" t="s">
        <v>19</v>
      </c>
      <c r="D23" s="4" t="s">
        <v>19</v>
      </c>
      <c r="E23">
        <v>25</v>
      </c>
      <c r="F23" t="s">
        <v>96</v>
      </c>
      <c r="G23" t="str">
        <f t="shared" si="1"/>
        <v>totalValue:25,</v>
      </c>
    </row>
    <row r="24" spans="1:7" x14ac:dyDescent="0.25">
      <c r="A24" s="4">
        <v>22</v>
      </c>
      <c r="B24" s="4" t="s">
        <v>20</v>
      </c>
      <c r="C24" s="4" t="s">
        <v>20</v>
      </c>
      <c r="D24" s="4" t="s">
        <v>20</v>
      </c>
      <c r="E24">
        <v>26</v>
      </c>
      <c r="F24" t="s">
        <v>97</v>
      </c>
      <c r="G24" t="str">
        <f t="shared" si="1"/>
        <v>changeValuePercent:26,</v>
      </c>
    </row>
    <row r="25" spans="1:7" x14ac:dyDescent="0.25">
      <c r="A25" s="4">
        <v>23</v>
      </c>
      <c r="B25" s="4" t="s">
        <v>21</v>
      </c>
      <c r="C25" s="4" t="s">
        <v>21</v>
      </c>
      <c r="D25" s="4" t="s">
        <v>21</v>
      </c>
      <c r="E25">
        <v>27</v>
      </c>
      <c r="F25" t="s">
        <v>98</v>
      </c>
      <c r="G25" t="str">
        <f t="shared" si="1"/>
        <v>strataPlan:27,</v>
      </c>
    </row>
    <row r="26" spans="1:7" x14ac:dyDescent="0.25">
      <c r="A26" s="4">
        <v>24</v>
      </c>
      <c r="B26" s="4" t="s">
        <v>22</v>
      </c>
      <c r="C26" s="4" t="s">
        <v>22</v>
      </c>
      <c r="D26" s="4" t="s">
        <v>22</v>
      </c>
      <c r="E26">
        <v>28</v>
      </c>
      <c r="F26" t="s">
        <v>99</v>
      </c>
      <c r="G26" t="str">
        <f t="shared" si="1"/>
        <v>streetAddress:28,</v>
      </c>
    </row>
    <row r="27" spans="1:7" x14ac:dyDescent="0.25">
      <c r="A27" s="4">
        <v>25</v>
      </c>
      <c r="B27" s="4" t="s">
        <v>23</v>
      </c>
      <c r="C27" s="4" t="s">
        <v>23</v>
      </c>
      <c r="D27" s="4" t="s">
        <v>23</v>
      </c>
      <c r="E27">
        <v>29</v>
      </c>
      <c r="F27" t="s">
        <v>89</v>
      </c>
      <c r="G27" t="str">
        <f t="shared" si="1"/>
        <v>ListPrice:29,</v>
      </c>
    </row>
    <row r="28" spans="1:7" x14ac:dyDescent="0.25">
      <c r="A28" s="4">
        <v>26</v>
      </c>
      <c r="B28" s="4" t="s">
        <v>24</v>
      </c>
      <c r="C28" s="4" t="s">
        <v>24</v>
      </c>
      <c r="D28" s="4" t="s">
        <v>24</v>
      </c>
      <c r="E28">
        <v>30</v>
      </c>
    </row>
    <row r="29" spans="1:7" x14ac:dyDescent="0.25">
      <c r="A29" s="4">
        <v>27</v>
      </c>
      <c r="B29" s="4" t="s">
        <v>25</v>
      </c>
      <c r="C29" s="4" t="s">
        <v>25</v>
      </c>
      <c r="D29" s="4" t="s">
        <v>25</v>
      </c>
      <c r="E29">
        <v>31</v>
      </c>
    </row>
    <row r="30" spans="1:7" x14ac:dyDescent="0.25">
      <c r="A30" s="4">
        <v>28</v>
      </c>
      <c r="B30" s="4" t="s">
        <v>27</v>
      </c>
      <c r="C30" s="4" t="s">
        <v>26</v>
      </c>
      <c r="D30" s="4" t="s">
        <v>26</v>
      </c>
      <c r="E30">
        <v>32</v>
      </c>
    </row>
    <row r="31" spans="1:7" x14ac:dyDescent="0.25">
      <c r="A31" s="4">
        <v>29</v>
      </c>
      <c r="B31" s="4" t="s">
        <v>26</v>
      </c>
      <c r="C31" s="4" t="s">
        <v>27</v>
      </c>
      <c r="D31" s="4" t="s">
        <v>27</v>
      </c>
      <c r="E31">
        <v>33</v>
      </c>
      <c r="F31" t="s">
        <v>88</v>
      </c>
      <c r="G31" t="str">
        <f t="shared" ref="G31:G33" si="2">CONCATENATE(F31,E31,",")</f>
        <v>SoldPrice:33,</v>
      </c>
    </row>
    <row r="32" spans="1:7" x14ac:dyDescent="0.25">
      <c r="A32" s="4">
        <v>30</v>
      </c>
      <c r="B32" s="5" t="s">
        <v>77</v>
      </c>
      <c r="C32" s="4" t="s">
        <v>77</v>
      </c>
      <c r="D32" s="4" t="s">
        <v>77</v>
      </c>
      <c r="E32">
        <v>34</v>
      </c>
      <c r="F32" t="s">
        <v>90</v>
      </c>
      <c r="G32" t="str">
        <f t="shared" si="2"/>
        <v>PricePSF:34,</v>
      </c>
    </row>
    <row r="33" spans="1:7" x14ac:dyDescent="0.25">
      <c r="A33" s="4">
        <v>31</v>
      </c>
      <c r="B33" s="5" t="s">
        <v>78</v>
      </c>
      <c r="C33" s="4" t="s">
        <v>78</v>
      </c>
      <c r="D33" s="4" t="s">
        <v>78</v>
      </c>
      <c r="E33">
        <v>35</v>
      </c>
      <c r="F33" t="s">
        <v>91</v>
      </c>
      <c r="G33" t="str">
        <f t="shared" si="2"/>
        <v>SoldPricePSF:35,</v>
      </c>
    </row>
    <row r="34" spans="1:7" x14ac:dyDescent="0.25">
      <c r="A34" s="4">
        <v>32</v>
      </c>
      <c r="B34" s="4" t="s">
        <v>28</v>
      </c>
      <c r="C34" s="4" t="s">
        <v>28</v>
      </c>
      <c r="D34" s="4" t="s">
        <v>28</v>
      </c>
      <c r="E34">
        <v>36</v>
      </c>
    </row>
    <row r="35" spans="1:7" x14ac:dyDescent="0.25">
      <c r="A35" s="4">
        <v>33</v>
      </c>
      <c r="B35" s="4" t="s">
        <v>29</v>
      </c>
      <c r="C35" s="4" t="s">
        <v>29</v>
      </c>
      <c r="D35" s="4" t="s">
        <v>29</v>
      </c>
      <c r="E35">
        <v>37</v>
      </c>
    </row>
    <row r="36" spans="1:7" x14ac:dyDescent="0.25">
      <c r="A36" s="4">
        <v>34</v>
      </c>
      <c r="B36" s="4" t="s">
        <v>30</v>
      </c>
      <c r="C36" s="4" t="s">
        <v>30</v>
      </c>
      <c r="D36" s="4" t="s">
        <v>30</v>
      </c>
      <c r="E36">
        <v>38</v>
      </c>
    </row>
    <row r="37" spans="1:7" x14ac:dyDescent="0.25">
      <c r="A37" s="4">
        <v>35</v>
      </c>
      <c r="B37" s="5" t="s">
        <v>79</v>
      </c>
      <c r="C37" s="4" t="s">
        <v>80</v>
      </c>
      <c r="D37" s="4" t="s">
        <v>80</v>
      </c>
      <c r="E37">
        <v>39</v>
      </c>
    </row>
    <row r="38" spans="1:7" x14ac:dyDescent="0.25">
      <c r="A38" s="4">
        <v>36</v>
      </c>
      <c r="B38" s="5" t="s">
        <v>80</v>
      </c>
      <c r="C38" s="4" t="s">
        <v>79</v>
      </c>
      <c r="D38" s="4" t="s">
        <v>79</v>
      </c>
      <c r="E38">
        <v>40</v>
      </c>
    </row>
    <row r="39" spans="1:7" x14ac:dyDescent="0.25">
      <c r="A39" s="4">
        <v>37</v>
      </c>
      <c r="B39" s="4" t="s">
        <v>31</v>
      </c>
      <c r="C39" s="4" t="s">
        <v>31</v>
      </c>
      <c r="D39" s="4" t="s">
        <v>31</v>
      </c>
      <c r="E39">
        <v>41</v>
      </c>
    </row>
    <row r="40" spans="1:7" x14ac:dyDescent="0.25">
      <c r="A40" s="4">
        <v>38</v>
      </c>
      <c r="B40" s="4" t="s">
        <v>32</v>
      </c>
      <c r="C40" s="4" t="s">
        <v>32</v>
      </c>
      <c r="D40" s="4" t="s">
        <v>32</v>
      </c>
      <c r="E40">
        <v>42</v>
      </c>
    </row>
    <row r="41" spans="1:7" x14ac:dyDescent="0.25">
      <c r="A41" s="4">
        <v>39</v>
      </c>
      <c r="B41" s="4" t="s">
        <v>33</v>
      </c>
      <c r="C41" s="4" t="s">
        <v>33</v>
      </c>
      <c r="D41" s="4" t="s">
        <v>33</v>
      </c>
      <c r="E41">
        <v>43</v>
      </c>
    </row>
    <row r="42" spans="1:7" x14ac:dyDescent="0.25">
      <c r="A42" s="4">
        <v>40</v>
      </c>
      <c r="B42" s="4" t="s">
        <v>34</v>
      </c>
      <c r="C42" s="4" t="s">
        <v>34</v>
      </c>
      <c r="D42" s="4" t="s">
        <v>34</v>
      </c>
      <c r="E42">
        <v>44</v>
      </c>
    </row>
    <row r="43" spans="1:7" x14ac:dyDescent="0.25">
      <c r="A43" s="4">
        <v>41</v>
      </c>
      <c r="B43" s="5" t="s">
        <v>12</v>
      </c>
      <c r="C43" s="4" t="s">
        <v>12</v>
      </c>
      <c r="D43" s="4" t="s">
        <v>12</v>
      </c>
      <c r="E43">
        <v>45</v>
      </c>
    </row>
    <row r="44" spans="1:7" x14ac:dyDescent="0.25">
      <c r="A44" s="4">
        <v>42</v>
      </c>
      <c r="B44" s="4" t="s">
        <v>67</v>
      </c>
      <c r="C44" s="4" t="s">
        <v>67</v>
      </c>
      <c r="D44" s="4" t="s">
        <v>67</v>
      </c>
      <c r="E44">
        <v>46</v>
      </c>
    </row>
    <row r="45" spans="1:7" x14ac:dyDescent="0.25">
      <c r="A45" s="4">
        <v>43</v>
      </c>
      <c r="B45" s="4" t="s">
        <v>35</v>
      </c>
      <c r="C45" s="4" t="s">
        <v>35</v>
      </c>
      <c r="D45" s="4" t="s">
        <v>35</v>
      </c>
      <c r="E45">
        <v>47</v>
      </c>
    </row>
    <row r="46" spans="1:7" x14ac:dyDescent="0.25">
      <c r="A46" s="4">
        <v>44</v>
      </c>
      <c r="B46" s="4" t="s">
        <v>73</v>
      </c>
      <c r="C46" s="4" t="s">
        <v>36</v>
      </c>
      <c r="D46" s="4" t="s">
        <v>36</v>
      </c>
      <c r="E46">
        <v>48</v>
      </c>
    </row>
    <row r="47" spans="1:7" x14ac:dyDescent="0.25">
      <c r="A47" s="4">
        <v>45</v>
      </c>
      <c r="B47" s="4" t="s">
        <v>37</v>
      </c>
      <c r="C47" s="4" t="s">
        <v>37</v>
      </c>
      <c r="D47" s="4" t="s">
        <v>37</v>
      </c>
      <c r="E47">
        <v>49</v>
      </c>
    </row>
    <row r="48" spans="1:7" x14ac:dyDescent="0.25">
      <c r="A48" s="4">
        <v>46</v>
      </c>
      <c r="B48" s="5" t="s">
        <v>72</v>
      </c>
      <c r="C48" s="4" t="s">
        <v>72</v>
      </c>
      <c r="D48" s="4" t="s">
        <v>72</v>
      </c>
      <c r="E48">
        <v>50</v>
      </c>
    </row>
    <row r="49" spans="1:7" x14ac:dyDescent="0.25">
      <c r="A49" s="4">
        <v>47</v>
      </c>
      <c r="B49" s="4" t="s">
        <v>38</v>
      </c>
      <c r="C49" s="4" t="s">
        <v>38</v>
      </c>
      <c r="D49" s="4" t="s">
        <v>38</v>
      </c>
      <c r="E49">
        <v>51</v>
      </c>
      <c r="F49" t="s">
        <v>104</v>
      </c>
      <c r="G49" t="str">
        <f t="shared" ref="G49" si="3">CONCATENATE(F49,E49,",")</f>
        <v>unitNo:51,</v>
      </c>
    </row>
    <row r="50" spans="1:7" x14ac:dyDescent="0.25">
      <c r="A50" s="4">
        <v>48</v>
      </c>
      <c r="B50" s="4" t="s">
        <v>39</v>
      </c>
      <c r="C50" s="4" t="s">
        <v>39</v>
      </c>
      <c r="D50" s="4" t="s">
        <v>39</v>
      </c>
      <c r="E50">
        <v>52</v>
      </c>
    </row>
    <row r="51" spans="1:7" x14ac:dyDescent="0.25">
      <c r="A51" s="4">
        <v>49</v>
      </c>
      <c r="B51" s="4" t="s">
        <v>40</v>
      </c>
      <c r="C51" s="4" t="s">
        <v>40</v>
      </c>
      <c r="D51" s="4" t="s">
        <v>40</v>
      </c>
      <c r="E51">
        <v>53</v>
      </c>
      <c r="F51" t="s">
        <v>101</v>
      </c>
      <c r="G51" t="str">
        <f t="shared" ref="G51:G53" si="4">CONCATENATE(F51,E51,",")</f>
        <v>city:53,</v>
      </c>
    </row>
    <row r="52" spans="1:7" x14ac:dyDescent="0.25">
      <c r="A52" s="4">
        <v>50</v>
      </c>
      <c r="B52" s="4" t="s">
        <v>41</v>
      </c>
      <c r="C52" s="4" t="s">
        <v>41</v>
      </c>
      <c r="D52" s="4" t="s">
        <v>41</v>
      </c>
      <c r="E52">
        <v>54</v>
      </c>
      <c r="F52" t="s">
        <v>102</v>
      </c>
      <c r="G52" t="str">
        <f t="shared" si="4"/>
        <v>subArea:54,</v>
      </c>
    </row>
    <row r="53" spans="1:7" x14ac:dyDescent="0.25">
      <c r="A53" s="4">
        <v>51</v>
      </c>
      <c r="B53" s="4" t="s">
        <v>81</v>
      </c>
      <c r="C53" s="4" t="s">
        <v>42</v>
      </c>
      <c r="D53" s="4" t="s">
        <v>42</v>
      </c>
      <c r="E53">
        <v>55</v>
      </c>
      <c r="F53" t="s">
        <v>103</v>
      </c>
      <c r="G53" t="str">
        <f t="shared" si="4"/>
        <v>postcode:55,</v>
      </c>
    </row>
    <row r="54" spans="1:7" x14ac:dyDescent="0.25">
      <c r="A54" s="4">
        <v>52</v>
      </c>
      <c r="B54" s="4" t="s">
        <v>43</v>
      </c>
      <c r="C54" s="4" t="s">
        <v>43</v>
      </c>
      <c r="D54" s="4" t="s">
        <v>43</v>
      </c>
      <c r="E54">
        <v>56</v>
      </c>
    </row>
    <row r="55" spans="1:7" x14ac:dyDescent="0.25">
      <c r="A55" s="4">
        <v>53</v>
      </c>
      <c r="B55" s="4" t="s">
        <v>44</v>
      </c>
      <c r="C55" s="4" t="s">
        <v>44</v>
      </c>
      <c r="D55" s="4" t="s">
        <v>44</v>
      </c>
      <c r="E55">
        <v>57</v>
      </c>
    </row>
    <row r="56" spans="1:7" x14ac:dyDescent="0.25">
      <c r="A56" s="4">
        <v>54</v>
      </c>
      <c r="B56" s="4" t="s">
        <v>45</v>
      </c>
      <c r="C56" s="4" t="s">
        <v>45</v>
      </c>
      <c r="D56" s="4" t="s">
        <v>45</v>
      </c>
      <c r="E56">
        <v>58</v>
      </c>
    </row>
    <row r="57" spans="1:7" x14ac:dyDescent="0.25">
      <c r="A57" s="4">
        <v>55</v>
      </c>
      <c r="B57" s="4" t="s">
        <v>47</v>
      </c>
      <c r="C57" s="4" t="s">
        <v>47</v>
      </c>
      <c r="D57" s="4" t="s">
        <v>47</v>
      </c>
      <c r="E57">
        <v>59</v>
      </c>
    </row>
    <row r="58" spans="1:7" x14ac:dyDescent="0.25">
      <c r="A58" s="4">
        <v>56</v>
      </c>
      <c r="B58" s="4" t="s">
        <v>49</v>
      </c>
      <c r="C58" s="4" t="s">
        <v>68</v>
      </c>
      <c r="D58" s="4" t="s">
        <v>49</v>
      </c>
      <c r="E58">
        <v>60</v>
      </c>
    </row>
    <row r="59" spans="1:7" x14ac:dyDescent="0.25">
      <c r="A59" s="4">
        <v>57</v>
      </c>
      <c r="B59" s="4" t="s">
        <v>51</v>
      </c>
      <c r="C59" s="4" t="s">
        <v>51</v>
      </c>
      <c r="D59" s="4" t="s">
        <v>51</v>
      </c>
      <c r="E59">
        <v>61</v>
      </c>
    </row>
    <row r="60" spans="1:7" x14ac:dyDescent="0.25">
      <c r="A60" s="4">
        <v>58</v>
      </c>
      <c r="B60" s="4" t="s">
        <v>52</v>
      </c>
      <c r="C60" s="4" t="s">
        <v>52</v>
      </c>
      <c r="D60" s="4" t="s">
        <v>52</v>
      </c>
      <c r="E60">
        <v>62</v>
      </c>
    </row>
    <row r="61" spans="1:7" x14ac:dyDescent="0.25">
      <c r="A61" s="4">
        <v>59</v>
      </c>
      <c r="B61" s="4" t="s">
        <v>53</v>
      </c>
      <c r="C61" s="4" t="s">
        <v>53</v>
      </c>
      <c r="D61" s="4" t="s">
        <v>53</v>
      </c>
      <c r="E61">
        <v>63</v>
      </c>
    </row>
    <row r="62" spans="1:7" x14ac:dyDescent="0.25">
      <c r="A62" s="4">
        <v>60</v>
      </c>
      <c r="B62" s="4" t="s">
        <v>54</v>
      </c>
      <c r="C62" s="4" t="s">
        <v>54</v>
      </c>
      <c r="D62" s="4" t="s">
        <v>54</v>
      </c>
      <c r="E62">
        <v>64</v>
      </c>
    </row>
    <row r="63" spans="1:7" x14ac:dyDescent="0.25">
      <c r="A63" s="4">
        <v>61</v>
      </c>
      <c r="B63" s="4" t="s">
        <v>55</v>
      </c>
      <c r="C63" s="4" t="s">
        <v>55</v>
      </c>
      <c r="D63" s="4" t="s">
        <v>55</v>
      </c>
      <c r="E63">
        <v>65</v>
      </c>
    </row>
    <row r="64" spans="1:7" x14ac:dyDescent="0.25">
      <c r="A64" s="4">
        <v>62</v>
      </c>
      <c r="B64" s="4" t="s">
        <v>56</v>
      </c>
      <c r="C64" s="4" t="s">
        <v>56</v>
      </c>
      <c r="D64" s="4" t="s">
        <v>56</v>
      </c>
      <c r="E64">
        <v>66</v>
      </c>
    </row>
    <row r="65" spans="1:5" x14ac:dyDescent="0.25">
      <c r="A65" s="4">
        <v>63</v>
      </c>
      <c r="B65" s="4" t="s">
        <v>57</v>
      </c>
      <c r="C65" s="4" t="s">
        <v>57</v>
      </c>
      <c r="D65" s="4" t="s">
        <v>57</v>
      </c>
      <c r="E65">
        <v>67</v>
      </c>
    </row>
    <row r="66" spans="1:5" x14ac:dyDescent="0.25">
      <c r="A66" s="4">
        <v>64</v>
      </c>
      <c r="B66" s="4" t="s">
        <v>58</v>
      </c>
      <c r="C66" s="4" t="s">
        <v>58</v>
      </c>
      <c r="D66" s="4" t="s">
        <v>58</v>
      </c>
      <c r="E66">
        <v>68</v>
      </c>
    </row>
    <row r="67" spans="1:5" x14ac:dyDescent="0.25">
      <c r="A67" s="4">
        <v>65</v>
      </c>
      <c r="B67" s="4" t="s">
        <v>59</v>
      </c>
      <c r="C67" s="4" t="s">
        <v>59</v>
      </c>
      <c r="D67" s="4" t="s">
        <v>59</v>
      </c>
      <c r="E67">
        <v>69</v>
      </c>
    </row>
    <row r="68" spans="1:5" x14ac:dyDescent="0.25">
      <c r="A68" s="4">
        <v>66</v>
      </c>
      <c r="B68" s="4" t="s">
        <v>60</v>
      </c>
      <c r="C68" s="4" t="s">
        <v>60</v>
      </c>
      <c r="D68" s="4" t="s">
        <v>60</v>
      </c>
      <c r="E68">
        <v>70</v>
      </c>
    </row>
    <row r="69" spans="1:5" x14ac:dyDescent="0.25">
      <c r="A69" s="4">
        <v>67</v>
      </c>
      <c r="B69" s="4" t="s">
        <v>61</v>
      </c>
      <c r="C69" s="4" t="s">
        <v>61</v>
      </c>
      <c r="D69" s="4" t="s">
        <v>61</v>
      </c>
      <c r="E69">
        <v>71</v>
      </c>
    </row>
    <row r="70" spans="1:5" x14ac:dyDescent="0.25">
      <c r="A70" s="4">
        <v>68</v>
      </c>
      <c r="B70" s="4" t="s">
        <v>62</v>
      </c>
      <c r="C70" s="4" t="s">
        <v>62</v>
      </c>
      <c r="D70" s="4" t="s">
        <v>62</v>
      </c>
      <c r="E70">
        <v>72</v>
      </c>
    </row>
    <row r="71" spans="1:5" x14ac:dyDescent="0.25">
      <c r="A71" s="4">
        <v>69</v>
      </c>
      <c r="B71" s="4" t="s">
        <v>63</v>
      </c>
      <c r="C71" s="4" t="s">
        <v>63</v>
      </c>
      <c r="D71" s="4" t="s">
        <v>63</v>
      </c>
      <c r="E71">
        <v>73</v>
      </c>
    </row>
    <row r="72" spans="1:5" x14ac:dyDescent="0.25">
      <c r="A72" s="4">
        <v>70</v>
      </c>
      <c r="B72" s="4" t="s">
        <v>64</v>
      </c>
      <c r="C72" s="4" t="s">
        <v>64</v>
      </c>
      <c r="D72" s="4" t="s">
        <v>64</v>
      </c>
      <c r="E72">
        <v>74</v>
      </c>
    </row>
    <row r="73" spans="1:5" ht="15.75" thickBot="1" x14ac:dyDescent="0.3">
      <c r="A73" s="4">
        <v>71</v>
      </c>
      <c r="B73" s="7" t="s">
        <v>65</v>
      </c>
      <c r="C73" s="7" t="s">
        <v>65</v>
      </c>
      <c r="D73" s="7" t="s">
        <v>65</v>
      </c>
      <c r="E73">
        <v>75</v>
      </c>
    </row>
    <row r="74" spans="1:5" ht="15.75" thickTop="1" x14ac:dyDescent="0.25">
      <c r="A74" s="4">
        <v>72</v>
      </c>
      <c r="B74" s="6" t="s">
        <v>74</v>
      </c>
      <c r="C74" s="6" t="s">
        <v>66</v>
      </c>
      <c r="D74" s="6" t="s">
        <v>46</v>
      </c>
      <c r="E74">
        <v>76</v>
      </c>
    </row>
    <row r="75" spans="1:5" x14ac:dyDescent="0.25">
      <c r="A75" s="4">
        <v>73</v>
      </c>
      <c r="B75" s="5" t="s">
        <v>46</v>
      </c>
      <c r="C75" s="5"/>
      <c r="D75" s="5" t="s">
        <v>48</v>
      </c>
      <c r="E75">
        <v>77</v>
      </c>
    </row>
    <row r="76" spans="1:5" x14ac:dyDescent="0.25">
      <c r="A76" s="4">
        <v>74</v>
      </c>
      <c r="B76" s="5"/>
      <c r="C76" s="5"/>
      <c r="D76" s="5" t="s">
        <v>50</v>
      </c>
      <c r="E76">
        <v>78</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7"/>
  <sheetViews>
    <sheetView tabSelected="1" topLeftCell="E73" workbookViewId="0">
      <selection activeCell="J96" sqref="J96"/>
    </sheetView>
  </sheetViews>
  <sheetFormatPr defaultRowHeight="15" x14ac:dyDescent="0.25"/>
  <cols>
    <col min="2" max="4" width="28.140625" bestFit="1" customWidth="1"/>
    <col min="5" max="5" width="8.7109375" customWidth="1"/>
    <col min="6" max="6" width="19.140625" bestFit="1" customWidth="1"/>
    <col min="7" max="7" width="22.28515625" bestFit="1" customWidth="1"/>
    <col min="8" max="8" width="9.42578125" customWidth="1"/>
    <col min="10" max="10" width="20.28515625" customWidth="1"/>
    <col min="11" max="11" width="47.7109375" customWidth="1"/>
    <col min="15" max="15" width="23.28515625" customWidth="1"/>
    <col min="16" max="16" width="9.7109375" customWidth="1"/>
    <col min="17" max="17" width="12.28515625" bestFit="1" customWidth="1"/>
    <col min="18" max="18" width="32.42578125" customWidth="1"/>
  </cols>
  <sheetData>
    <row r="1" spans="1:18" ht="35.25" customHeight="1" x14ac:dyDescent="0.25">
      <c r="E1" s="26" t="s">
        <v>204</v>
      </c>
      <c r="F1" s="26"/>
      <c r="G1" s="26"/>
      <c r="H1" s="26"/>
      <c r="I1" s="26"/>
      <c r="J1" s="26"/>
      <c r="K1" s="27"/>
    </row>
    <row r="2" spans="1:18" ht="30.75" customHeight="1" x14ac:dyDescent="0.25">
      <c r="A2" s="1"/>
      <c r="B2" s="2" t="s">
        <v>83</v>
      </c>
      <c r="E2" s="10" t="s">
        <v>107</v>
      </c>
      <c r="H2" s="20" t="s">
        <v>199</v>
      </c>
      <c r="I2" s="20" t="s">
        <v>198</v>
      </c>
      <c r="J2" s="20" t="s">
        <v>197</v>
      </c>
      <c r="K2" s="20" t="s">
        <v>175</v>
      </c>
      <c r="N2" t="s">
        <v>115</v>
      </c>
      <c r="O2" t="s">
        <v>116</v>
      </c>
      <c r="P2" t="s">
        <v>117</v>
      </c>
    </row>
    <row r="3" spans="1:18" ht="18" customHeight="1" x14ac:dyDescent="0.25">
      <c r="A3" s="1"/>
      <c r="B3" s="2"/>
      <c r="E3" s="10"/>
      <c r="H3" s="9">
        <v>0</v>
      </c>
      <c r="I3" s="9"/>
      <c r="J3" s="9" t="s">
        <v>82</v>
      </c>
      <c r="K3" s="9" t="s">
        <v>201</v>
      </c>
    </row>
    <row r="4" spans="1:18" ht="18" customHeight="1" x14ac:dyDescent="0.25">
      <c r="A4" s="1"/>
      <c r="B4" s="2"/>
      <c r="E4" s="10"/>
      <c r="H4" s="9">
        <v>1</v>
      </c>
      <c r="I4" s="9"/>
      <c r="J4" s="9" t="s">
        <v>203</v>
      </c>
      <c r="K4" s="9" t="s">
        <v>202</v>
      </c>
    </row>
    <row r="5" spans="1:18" ht="18" customHeight="1" x14ac:dyDescent="0.25">
      <c r="A5" s="1"/>
      <c r="B5" s="2"/>
      <c r="E5" s="10"/>
      <c r="H5">
        <v>2</v>
      </c>
      <c r="I5">
        <v>0</v>
      </c>
      <c r="J5" t="s">
        <v>176</v>
      </c>
      <c r="K5" t="s">
        <v>132</v>
      </c>
    </row>
    <row r="6" spans="1:18" ht="18" customHeight="1" x14ac:dyDescent="0.25">
      <c r="A6" s="1"/>
      <c r="B6" s="2"/>
      <c r="E6" s="10"/>
      <c r="H6">
        <v>3</v>
      </c>
      <c r="I6">
        <v>1</v>
      </c>
      <c r="J6" t="s">
        <v>177</v>
      </c>
      <c r="K6" t="s">
        <v>133</v>
      </c>
    </row>
    <row r="7" spans="1:18" ht="15" customHeight="1" x14ac:dyDescent="0.25">
      <c r="A7" s="3" t="s">
        <v>82</v>
      </c>
      <c r="B7" s="3" t="s">
        <v>71</v>
      </c>
      <c r="C7" s="3" t="s">
        <v>70</v>
      </c>
      <c r="D7" s="3" t="s">
        <v>69</v>
      </c>
      <c r="E7" s="19" t="s">
        <v>199</v>
      </c>
      <c r="F7" s="17" t="s">
        <v>200</v>
      </c>
      <c r="G7" s="18" t="s">
        <v>131</v>
      </c>
      <c r="H7">
        <v>4</v>
      </c>
      <c r="I7">
        <v>2</v>
      </c>
      <c r="J7" t="s">
        <v>0</v>
      </c>
      <c r="K7" t="s">
        <v>134</v>
      </c>
      <c r="N7">
        <v>1</v>
      </c>
      <c r="O7" s="13" t="s">
        <v>82</v>
      </c>
      <c r="P7" s="14" t="str">
        <f>SUBSTITUTE(ADDRESS(1,N7,4),"1","")</f>
        <v>A</v>
      </c>
      <c r="Q7" t="s">
        <v>118</v>
      </c>
      <c r="R7" t="str">
        <f>CONCATENATE(Q7, O7, " = ", "'", P7, "'", ";")</f>
        <v>public string No = 'A';</v>
      </c>
    </row>
    <row r="8" spans="1:18" ht="15" customHeight="1" x14ac:dyDescent="0.25">
      <c r="A8" s="4">
        <v>1</v>
      </c>
      <c r="B8" s="4" t="s">
        <v>0</v>
      </c>
      <c r="C8" s="4" t="s">
        <v>0</v>
      </c>
      <c r="D8" s="4" t="s">
        <v>0</v>
      </c>
      <c r="H8">
        <v>5</v>
      </c>
      <c r="I8">
        <v>3</v>
      </c>
      <c r="J8" t="s">
        <v>1</v>
      </c>
      <c r="K8" t="s">
        <v>135</v>
      </c>
      <c r="N8">
        <v>2</v>
      </c>
      <c r="O8" s="13" t="s">
        <v>109</v>
      </c>
      <c r="P8" s="14" t="str">
        <f t="shared" ref="P8:P71" si="0">SUBSTITUTE(ADDRESS(1,N8,4),"1","")</f>
        <v>B</v>
      </c>
      <c r="Q8" t="s">
        <v>118</v>
      </c>
      <c r="R8" t="str">
        <f t="shared" ref="R8:R71" si="1">CONCATENATE(Q8, O8, " = ", "'", P8, "'", ";")</f>
        <v>public string MLS# = 'B';</v>
      </c>
    </row>
    <row r="9" spans="1:18" ht="15" customHeight="1" x14ac:dyDescent="0.25">
      <c r="A9" s="4">
        <v>2</v>
      </c>
      <c r="B9" s="4" t="s">
        <v>1</v>
      </c>
      <c r="C9" s="4" t="s">
        <v>1</v>
      </c>
      <c r="D9" s="4" t="s">
        <v>1</v>
      </c>
      <c r="H9">
        <v>6</v>
      </c>
      <c r="I9">
        <v>4</v>
      </c>
      <c r="J9" t="s">
        <v>178</v>
      </c>
      <c r="K9" t="s">
        <v>136</v>
      </c>
      <c r="N9">
        <v>3</v>
      </c>
      <c r="O9" s="13" t="s">
        <v>3</v>
      </c>
      <c r="P9" s="14" t="str">
        <f t="shared" si="0"/>
        <v>C</v>
      </c>
      <c r="Q9" t="s">
        <v>118</v>
      </c>
      <c r="R9" t="str">
        <f t="shared" si="1"/>
        <v>public string Status = 'C';</v>
      </c>
    </row>
    <row r="10" spans="1:18" ht="15" customHeight="1" x14ac:dyDescent="0.25">
      <c r="A10" s="4">
        <v>3</v>
      </c>
      <c r="B10" s="4" t="s">
        <v>2</v>
      </c>
      <c r="C10" s="4" t="s">
        <v>2</v>
      </c>
      <c r="D10" s="4" t="s">
        <v>2</v>
      </c>
      <c r="H10">
        <v>7</v>
      </c>
      <c r="I10">
        <v>5</v>
      </c>
      <c r="J10" t="s">
        <v>2</v>
      </c>
      <c r="K10" t="s">
        <v>133</v>
      </c>
      <c r="N10">
        <v>4</v>
      </c>
      <c r="O10" s="13" t="s">
        <v>4</v>
      </c>
      <c r="P10" s="14" t="str">
        <f t="shared" si="0"/>
        <v>D</v>
      </c>
      <c r="Q10" t="s">
        <v>118</v>
      </c>
      <c r="R10" t="str">
        <f t="shared" si="1"/>
        <v>public string Address = 'D';</v>
      </c>
    </row>
    <row r="11" spans="1:18" ht="15" customHeight="1" x14ac:dyDescent="0.25">
      <c r="A11" s="4">
        <v>4</v>
      </c>
      <c r="B11" s="4" t="s">
        <v>3</v>
      </c>
      <c r="C11" s="4" t="s">
        <v>3</v>
      </c>
      <c r="D11" s="4" t="s">
        <v>3</v>
      </c>
      <c r="E11" s="15">
        <v>8</v>
      </c>
      <c r="F11" t="s">
        <v>84</v>
      </c>
      <c r="G11" t="str">
        <f>CONCATENATE(F11,E11,",")</f>
        <v>status:8,</v>
      </c>
      <c r="H11">
        <v>8</v>
      </c>
      <c r="I11">
        <v>6</v>
      </c>
      <c r="J11" t="s">
        <v>3</v>
      </c>
      <c r="K11" t="s">
        <v>137</v>
      </c>
      <c r="N11">
        <v>5</v>
      </c>
      <c r="O11" s="13" t="s">
        <v>5</v>
      </c>
      <c r="P11" s="14" t="str">
        <f t="shared" si="0"/>
        <v>E</v>
      </c>
      <c r="Q11" t="s">
        <v>118</v>
      </c>
      <c r="R11" t="str">
        <f t="shared" si="1"/>
        <v>public string S/A = 'E';</v>
      </c>
    </row>
    <row r="12" spans="1:18" ht="15" customHeight="1" x14ac:dyDescent="0.25">
      <c r="A12" s="4">
        <v>5</v>
      </c>
      <c r="B12" s="4" t="s">
        <v>4</v>
      </c>
      <c r="C12" s="4" t="s">
        <v>4</v>
      </c>
      <c r="D12" s="4" t="s">
        <v>4</v>
      </c>
      <c r="E12" s="15">
        <v>9</v>
      </c>
      <c r="F12" s="17" t="s">
        <v>85</v>
      </c>
      <c r="G12" s="17" t="str">
        <f t="shared" ref="G12:G15" si="2">CONCATENATE(F12,E12,",")</f>
        <v>address:9,</v>
      </c>
      <c r="H12" s="17">
        <v>9</v>
      </c>
      <c r="I12" s="17">
        <v>7</v>
      </c>
      <c r="J12" s="17" t="s">
        <v>4</v>
      </c>
      <c r="K12" s="17" t="s">
        <v>138</v>
      </c>
      <c r="N12">
        <v>6</v>
      </c>
      <c r="O12" s="13" t="s">
        <v>6</v>
      </c>
      <c r="P12" s="14" t="str">
        <f t="shared" si="0"/>
        <v>F</v>
      </c>
      <c r="Q12" t="s">
        <v>118</v>
      </c>
      <c r="R12" t="str">
        <f t="shared" si="1"/>
        <v>public string Price = 'F';</v>
      </c>
    </row>
    <row r="13" spans="1:18" ht="15" customHeight="1" x14ac:dyDescent="0.25">
      <c r="A13" s="4">
        <v>6</v>
      </c>
      <c r="B13" s="4" t="s">
        <v>5</v>
      </c>
      <c r="C13" s="4" t="s">
        <v>5</v>
      </c>
      <c r="D13" s="4" t="s">
        <v>5</v>
      </c>
      <c r="E13" s="15">
        <v>10</v>
      </c>
      <c r="F13" s="17" t="s">
        <v>108</v>
      </c>
      <c r="G13" s="17" t="str">
        <f t="shared" si="2"/>
        <v>neighborhood:10,</v>
      </c>
      <c r="H13" s="17">
        <v>10</v>
      </c>
      <c r="I13" s="17">
        <v>8</v>
      </c>
      <c r="J13" s="17" t="s">
        <v>5</v>
      </c>
      <c r="K13" s="17" t="s">
        <v>139</v>
      </c>
      <c r="N13">
        <v>7</v>
      </c>
      <c r="O13" s="13" t="s">
        <v>77</v>
      </c>
      <c r="P13" s="14" t="str">
        <f t="shared" si="0"/>
        <v>G</v>
      </c>
      <c r="Q13" t="s">
        <v>118</v>
      </c>
      <c r="R13" t="str">
        <f t="shared" si="1"/>
        <v>public string PrcSqft = 'G';</v>
      </c>
    </row>
    <row r="14" spans="1:18" ht="15" customHeight="1" x14ac:dyDescent="0.25">
      <c r="A14" s="4">
        <v>7</v>
      </c>
      <c r="B14" s="4" t="s">
        <v>6</v>
      </c>
      <c r="C14" s="4" t="s">
        <v>6</v>
      </c>
      <c r="D14" s="4" t="s">
        <v>6</v>
      </c>
      <c r="E14" s="15">
        <v>11</v>
      </c>
      <c r="F14" t="s">
        <v>87</v>
      </c>
      <c r="G14" t="str">
        <f t="shared" si="2"/>
        <v>Price:11,</v>
      </c>
      <c r="H14">
        <v>11</v>
      </c>
      <c r="I14">
        <v>9</v>
      </c>
      <c r="J14" t="s">
        <v>6</v>
      </c>
      <c r="K14" t="s">
        <v>140</v>
      </c>
      <c r="N14">
        <v>8</v>
      </c>
      <c r="O14" s="13" t="s">
        <v>7</v>
      </c>
      <c r="P14" s="14" t="str">
        <f t="shared" si="0"/>
        <v>H</v>
      </c>
      <c r="Q14" t="s">
        <v>118</v>
      </c>
      <c r="R14" t="str">
        <f t="shared" si="1"/>
        <v>public string List Date = 'H';</v>
      </c>
    </row>
    <row r="15" spans="1:18" ht="15" customHeight="1" x14ac:dyDescent="0.25">
      <c r="A15" s="4">
        <v>8</v>
      </c>
      <c r="B15" s="5" t="s">
        <v>77</v>
      </c>
      <c r="C15" s="4" t="s">
        <v>77</v>
      </c>
      <c r="D15" s="4" t="s">
        <v>77</v>
      </c>
      <c r="E15" s="15">
        <v>12</v>
      </c>
      <c r="F15" t="s">
        <v>90</v>
      </c>
      <c r="G15" t="str">
        <f t="shared" si="2"/>
        <v>PricePSF:12,</v>
      </c>
      <c r="H15">
        <v>12</v>
      </c>
      <c r="I15">
        <v>10</v>
      </c>
      <c r="J15" t="s">
        <v>77</v>
      </c>
      <c r="K15" t="s">
        <v>141</v>
      </c>
      <c r="N15">
        <v>9</v>
      </c>
      <c r="O15" s="13" t="s">
        <v>8</v>
      </c>
      <c r="P15" s="14" t="str">
        <f t="shared" si="0"/>
        <v>I</v>
      </c>
      <c r="Q15" t="s">
        <v>118</v>
      </c>
      <c r="R15" t="str">
        <f t="shared" si="1"/>
        <v>public string DOM = 'I';</v>
      </c>
    </row>
    <row r="16" spans="1:18" ht="15" customHeight="1" x14ac:dyDescent="0.25">
      <c r="A16" s="4">
        <v>9</v>
      </c>
      <c r="B16" s="4" t="s">
        <v>7</v>
      </c>
      <c r="C16" s="4" t="s">
        <v>7</v>
      </c>
      <c r="D16" s="4" t="s">
        <v>7</v>
      </c>
      <c r="E16" s="15">
        <v>13</v>
      </c>
      <c r="H16">
        <v>13</v>
      </c>
      <c r="I16">
        <v>11</v>
      </c>
      <c r="J16" t="s">
        <v>7</v>
      </c>
      <c r="K16" t="s">
        <v>142</v>
      </c>
      <c r="N16">
        <v>10</v>
      </c>
      <c r="O16" s="13" t="s">
        <v>79</v>
      </c>
      <c r="P16" s="14" t="str">
        <f t="shared" si="0"/>
        <v>J</v>
      </c>
      <c r="Q16" t="s">
        <v>118</v>
      </c>
      <c r="R16" t="str">
        <f t="shared" si="1"/>
        <v>public string CDOM = 'J';</v>
      </c>
    </row>
    <row r="17" spans="1:18" ht="15" customHeight="1" x14ac:dyDescent="0.25">
      <c r="A17" s="4">
        <v>10</v>
      </c>
      <c r="B17" s="4" t="s">
        <v>8</v>
      </c>
      <c r="C17" s="4" t="s">
        <v>8</v>
      </c>
      <c r="D17" s="4" t="s">
        <v>8</v>
      </c>
      <c r="E17" s="15">
        <v>14</v>
      </c>
      <c r="H17">
        <v>14</v>
      </c>
      <c r="I17">
        <v>12</v>
      </c>
      <c r="J17" t="s">
        <v>8</v>
      </c>
      <c r="K17" t="s">
        <v>134</v>
      </c>
      <c r="N17">
        <v>11</v>
      </c>
      <c r="O17" s="13" t="s">
        <v>9</v>
      </c>
      <c r="P17" s="14" t="str">
        <f t="shared" si="0"/>
        <v>K</v>
      </c>
      <c r="Q17" t="s">
        <v>118</v>
      </c>
      <c r="R17" t="str">
        <f t="shared" si="1"/>
        <v>public string Complex/Subdivision = 'K';</v>
      </c>
    </row>
    <row r="18" spans="1:18" ht="15" customHeight="1" x14ac:dyDescent="0.25">
      <c r="A18" s="4">
        <v>11</v>
      </c>
      <c r="B18" s="5" t="s">
        <v>79</v>
      </c>
      <c r="C18" s="4" t="s">
        <v>79</v>
      </c>
      <c r="D18" s="4" t="s">
        <v>79</v>
      </c>
      <c r="E18" s="15">
        <v>15</v>
      </c>
      <c r="H18">
        <v>15</v>
      </c>
      <c r="I18">
        <v>13</v>
      </c>
      <c r="J18" t="s">
        <v>79</v>
      </c>
      <c r="K18" t="s">
        <v>134</v>
      </c>
      <c r="N18">
        <v>12</v>
      </c>
      <c r="O18" s="13" t="s">
        <v>10</v>
      </c>
      <c r="P18" s="14" t="str">
        <f t="shared" si="0"/>
        <v>L</v>
      </c>
      <c r="Q18" t="s">
        <v>118</v>
      </c>
      <c r="R18" t="str">
        <f t="shared" si="1"/>
        <v>public string Tot BR = 'L';</v>
      </c>
    </row>
    <row r="19" spans="1:18" ht="15" customHeight="1" x14ac:dyDescent="0.25">
      <c r="A19" s="4">
        <v>12</v>
      </c>
      <c r="B19" s="4" t="s">
        <v>9</v>
      </c>
      <c r="C19" s="4" t="s">
        <v>9</v>
      </c>
      <c r="D19" s="4" t="s">
        <v>9</v>
      </c>
      <c r="E19" s="15">
        <v>16</v>
      </c>
      <c r="F19" s="17" t="s">
        <v>105</v>
      </c>
      <c r="G19" s="17" t="str">
        <f>CONCATENATE(F19,E19,",")</f>
        <v>complexName:16,</v>
      </c>
      <c r="H19" s="17">
        <v>16</v>
      </c>
      <c r="I19" s="17">
        <v>14</v>
      </c>
      <c r="J19" s="17" t="s">
        <v>179</v>
      </c>
      <c r="K19" s="17" t="s">
        <v>143</v>
      </c>
      <c r="N19">
        <v>13</v>
      </c>
      <c r="O19" s="13" t="s">
        <v>11</v>
      </c>
      <c r="P19" s="14" t="str">
        <f t="shared" si="0"/>
        <v>M</v>
      </c>
      <c r="Q19" t="s">
        <v>118</v>
      </c>
      <c r="R19" t="str">
        <f t="shared" si="1"/>
        <v>public string Tot Baths = 'M';</v>
      </c>
    </row>
    <row r="20" spans="1:18" ht="15" customHeight="1" x14ac:dyDescent="0.25">
      <c r="A20" s="4">
        <v>13</v>
      </c>
      <c r="B20" s="4" t="s">
        <v>10</v>
      </c>
      <c r="C20" s="4" t="s">
        <v>10</v>
      </c>
      <c r="D20" s="4" t="s">
        <v>10</v>
      </c>
      <c r="E20" s="15">
        <v>17</v>
      </c>
      <c r="H20">
        <v>17</v>
      </c>
      <c r="I20">
        <v>15</v>
      </c>
      <c r="J20" t="s">
        <v>10</v>
      </c>
      <c r="K20" t="s">
        <v>144</v>
      </c>
      <c r="N20">
        <v>14</v>
      </c>
      <c r="O20" s="13" t="s">
        <v>75</v>
      </c>
      <c r="P20" s="14" t="str">
        <f t="shared" si="0"/>
        <v>N</v>
      </c>
      <c r="Q20" t="s">
        <v>118</v>
      </c>
      <c r="R20" t="str">
        <f t="shared" si="1"/>
        <v>public string FlArTotFin = 'N';</v>
      </c>
    </row>
    <row r="21" spans="1:18" ht="15" customHeight="1" x14ac:dyDescent="0.25">
      <c r="A21" s="4">
        <v>14</v>
      </c>
      <c r="B21" s="4" t="s">
        <v>11</v>
      </c>
      <c r="C21" s="4" t="s">
        <v>11</v>
      </c>
      <c r="D21" s="4" t="s">
        <v>11</v>
      </c>
      <c r="E21" s="15">
        <v>18</v>
      </c>
      <c r="H21">
        <v>18</v>
      </c>
      <c r="I21">
        <v>16</v>
      </c>
      <c r="J21" t="s">
        <v>11</v>
      </c>
      <c r="K21" t="s">
        <v>144</v>
      </c>
      <c r="N21">
        <v>15</v>
      </c>
      <c r="O21" s="13" t="s">
        <v>13</v>
      </c>
      <c r="P21" s="14" t="str">
        <f t="shared" si="0"/>
        <v>O</v>
      </c>
      <c r="Q21" t="s">
        <v>118</v>
      </c>
      <c r="R21" t="str">
        <f t="shared" si="1"/>
        <v>public string Age = 'O';</v>
      </c>
    </row>
    <row r="22" spans="1:18" ht="15" customHeight="1" x14ac:dyDescent="0.25">
      <c r="A22" s="4">
        <v>15</v>
      </c>
      <c r="B22" s="5" t="s">
        <v>75</v>
      </c>
      <c r="C22" s="4" t="s">
        <v>75</v>
      </c>
      <c r="D22" s="4" t="s">
        <v>75</v>
      </c>
      <c r="E22" s="15">
        <v>19</v>
      </c>
      <c r="F22" t="s">
        <v>106</v>
      </c>
      <c r="G22" t="str">
        <f>CONCATENATE(F22,E22,",")</f>
        <v>TotalFloorArea:19,</v>
      </c>
      <c r="H22">
        <v>19</v>
      </c>
      <c r="I22">
        <v>17</v>
      </c>
      <c r="J22" t="s">
        <v>75</v>
      </c>
      <c r="K22" t="s">
        <v>145</v>
      </c>
      <c r="N22">
        <v>16</v>
      </c>
      <c r="O22" s="13" t="s">
        <v>14</v>
      </c>
      <c r="P22" s="14" t="str">
        <f t="shared" si="0"/>
        <v>P</v>
      </c>
      <c r="Q22" t="s">
        <v>118</v>
      </c>
      <c r="R22" t="str">
        <f t="shared" si="1"/>
        <v>public string StratMtFee = 'P';</v>
      </c>
    </row>
    <row r="23" spans="1:18" ht="15" customHeight="1" x14ac:dyDescent="0.25">
      <c r="A23" s="4">
        <v>16</v>
      </c>
      <c r="B23" s="4" t="s">
        <v>13</v>
      </c>
      <c r="C23" s="4" t="s">
        <v>13</v>
      </c>
      <c r="D23" s="4" t="s">
        <v>13</v>
      </c>
      <c r="E23" s="15">
        <v>20</v>
      </c>
      <c r="H23">
        <v>20</v>
      </c>
      <c r="I23">
        <v>18</v>
      </c>
      <c r="J23" t="s">
        <v>13</v>
      </c>
      <c r="K23" t="s">
        <v>146</v>
      </c>
      <c r="N23">
        <v>17</v>
      </c>
      <c r="O23" s="13" t="s">
        <v>15</v>
      </c>
      <c r="P23" s="14" t="str">
        <f t="shared" si="0"/>
        <v>Q</v>
      </c>
      <c r="Q23" t="s">
        <v>118</v>
      </c>
      <c r="R23" t="str">
        <f t="shared" si="1"/>
        <v>public string TypeDwel = 'Q';</v>
      </c>
    </row>
    <row r="24" spans="1:18" ht="15" customHeight="1" x14ac:dyDescent="0.25">
      <c r="A24" s="4">
        <v>17</v>
      </c>
      <c r="B24" s="4" t="s">
        <v>14</v>
      </c>
      <c r="C24" s="4" t="s">
        <v>14</v>
      </c>
      <c r="D24" s="4" t="s">
        <v>14</v>
      </c>
      <c r="E24" s="15">
        <v>21</v>
      </c>
      <c r="F24" s="16" t="s">
        <v>207</v>
      </c>
      <c r="G24" s="16" t="s">
        <v>208</v>
      </c>
      <c r="H24" s="17">
        <v>21</v>
      </c>
      <c r="I24" s="17">
        <v>19</v>
      </c>
      <c r="J24" s="17" t="s">
        <v>14</v>
      </c>
      <c r="K24" s="17" t="s">
        <v>147</v>
      </c>
      <c r="N24">
        <v>18</v>
      </c>
      <c r="O24" s="13" t="s">
        <v>16</v>
      </c>
      <c r="P24" s="14" t="str">
        <f t="shared" si="0"/>
        <v>R</v>
      </c>
      <c r="Q24" t="s">
        <v>118</v>
      </c>
      <c r="R24" t="str">
        <f t="shared" si="1"/>
        <v>public string Lot Sz (Sq.Ft.) = 'R';</v>
      </c>
    </row>
    <row r="25" spans="1:18" ht="15" customHeight="1" x14ac:dyDescent="0.25">
      <c r="A25" s="4">
        <v>18</v>
      </c>
      <c r="B25" s="4" t="s">
        <v>15</v>
      </c>
      <c r="C25" s="4" t="s">
        <v>15</v>
      </c>
      <c r="D25" s="4" t="s">
        <v>15</v>
      </c>
      <c r="E25" s="15">
        <v>22</v>
      </c>
      <c r="F25" s="17" t="s">
        <v>100</v>
      </c>
      <c r="G25" s="17" t="str">
        <f t="shared" ref="G25:G34" si="3">CONCATENATE(F25,E25,",")</f>
        <v>houseType:22,</v>
      </c>
      <c r="H25" s="17">
        <v>22</v>
      </c>
      <c r="I25" s="17">
        <v>20</v>
      </c>
      <c r="J25" s="17" t="s">
        <v>15</v>
      </c>
      <c r="K25" s="17" t="s">
        <v>148</v>
      </c>
      <c r="N25">
        <v>19</v>
      </c>
      <c r="O25" s="13" t="s">
        <v>76</v>
      </c>
      <c r="P25" s="14" t="str">
        <f t="shared" si="0"/>
        <v>S</v>
      </c>
      <c r="Q25" t="s">
        <v>118</v>
      </c>
      <c r="R25" t="str">
        <f t="shared" si="1"/>
        <v>public string PID = 'S';</v>
      </c>
    </row>
    <row r="26" spans="1:18" ht="15" customHeight="1" x14ac:dyDescent="0.25">
      <c r="A26" s="4">
        <v>19</v>
      </c>
      <c r="B26" s="4" t="s">
        <v>16</v>
      </c>
      <c r="C26" s="4" t="s">
        <v>16</v>
      </c>
      <c r="D26" s="4" t="s">
        <v>16</v>
      </c>
      <c r="E26" s="15">
        <v>23</v>
      </c>
      <c r="F26" t="s">
        <v>92</v>
      </c>
      <c r="G26" t="str">
        <f t="shared" si="3"/>
        <v>lotSize:23,</v>
      </c>
      <c r="H26">
        <v>23</v>
      </c>
      <c r="I26">
        <v>21</v>
      </c>
      <c r="J26" t="s">
        <v>16</v>
      </c>
      <c r="K26" t="s">
        <v>149</v>
      </c>
      <c r="N26">
        <v>20</v>
      </c>
      <c r="O26" s="13" t="s">
        <v>110</v>
      </c>
      <c r="P26" s="14" t="str">
        <f t="shared" si="0"/>
        <v>T</v>
      </c>
      <c r="Q26" t="s">
        <v>118</v>
      </c>
      <c r="R26" t="str">
        <f t="shared" si="1"/>
        <v>public string LandValue = 'T';</v>
      </c>
    </row>
    <row r="27" spans="1:18" ht="15" customHeight="1" x14ac:dyDescent="0.25">
      <c r="A27" s="4">
        <v>20</v>
      </c>
      <c r="B27" s="5" t="s">
        <v>76</v>
      </c>
      <c r="C27" s="4" t="s">
        <v>76</v>
      </c>
      <c r="D27" s="4" t="s">
        <v>76</v>
      </c>
      <c r="E27" s="15">
        <v>24</v>
      </c>
      <c r="F27" t="s">
        <v>93</v>
      </c>
      <c r="G27" t="str">
        <f t="shared" si="3"/>
        <v>PID:24,</v>
      </c>
      <c r="H27">
        <v>24</v>
      </c>
      <c r="I27">
        <v>22</v>
      </c>
      <c r="J27" t="s">
        <v>76</v>
      </c>
      <c r="K27" t="s">
        <v>150</v>
      </c>
      <c r="N27">
        <v>21</v>
      </c>
      <c r="O27" s="13" t="s">
        <v>111</v>
      </c>
      <c r="P27" s="14" t="str">
        <f t="shared" si="0"/>
        <v>U</v>
      </c>
      <c r="Q27" t="s">
        <v>118</v>
      </c>
      <c r="R27" t="str">
        <f t="shared" si="1"/>
        <v>public string ImproveValue = 'U';</v>
      </c>
    </row>
    <row r="28" spans="1:18" ht="15" customHeight="1" x14ac:dyDescent="0.25">
      <c r="A28" s="4">
        <v>21</v>
      </c>
      <c r="B28" s="4" t="s">
        <v>17</v>
      </c>
      <c r="C28" s="4" t="s">
        <v>17</v>
      </c>
      <c r="D28" s="4" t="s">
        <v>17</v>
      </c>
      <c r="E28" s="15">
        <v>25</v>
      </c>
      <c r="F28" t="s">
        <v>94</v>
      </c>
      <c r="G28" t="str">
        <f t="shared" si="3"/>
        <v>landValue:25,</v>
      </c>
      <c r="H28">
        <v>25</v>
      </c>
      <c r="I28">
        <v>23</v>
      </c>
      <c r="J28" s="21" t="s">
        <v>17</v>
      </c>
      <c r="K28" t="s">
        <v>143</v>
      </c>
      <c r="N28">
        <v>22</v>
      </c>
      <c r="O28" s="13" t="s">
        <v>112</v>
      </c>
      <c r="P28" s="14" t="str">
        <f t="shared" si="0"/>
        <v>V</v>
      </c>
      <c r="Q28" t="s">
        <v>118</v>
      </c>
      <c r="R28" t="str">
        <f t="shared" si="1"/>
        <v>public string BCAValue = 'V';</v>
      </c>
    </row>
    <row r="29" spans="1:18" ht="15" customHeight="1" x14ac:dyDescent="0.25">
      <c r="A29" s="4">
        <v>22</v>
      </c>
      <c r="B29" s="4" t="s">
        <v>18</v>
      </c>
      <c r="C29" s="4" t="s">
        <v>18</v>
      </c>
      <c r="D29" s="4" t="s">
        <v>18</v>
      </c>
      <c r="E29" s="15">
        <v>26</v>
      </c>
      <c r="F29" t="s">
        <v>95</v>
      </c>
      <c r="G29" t="str">
        <f t="shared" si="3"/>
        <v>improvementValue:26,</v>
      </c>
      <c r="H29">
        <v>26</v>
      </c>
      <c r="I29">
        <v>24</v>
      </c>
      <c r="J29" s="22" t="s">
        <v>18</v>
      </c>
      <c r="K29" t="s">
        <v>143</v>
      </c>
      <c r="N29">
        <v>23</v>
      </c>
      <c r="O29" s="13" t="s">
        <v>113</v>
      </c>
      <c r="P29" s="14" t="str">
        <f t="shared" si="0"/>
        <v>W</v>
      </c>
      <c r="Q29" t="s">
        <v>118</v>
      </c>
      <c r="R29" t="str">
        <f t="shared" si="1"/>
        <v>public string Change% = 'W';</v>
      </c>
    </row>
    <row r="30" spans="1:18" ht="15" customHeight="1" x14ac:dyDescent="0.25">
      <c r="A30" s="4">
        <v>23</v>
      </c>
      <c r="B30" s="4" t="s">
        <v>19</v>
      </c>
      <c r="C30" s="4" t="s">
        <v>19</v>
      </c>
      <c r="D30" s="4" t="s">
        <v>19</v>
      </c>
      <c r="E30" s="15">
        <v>27</v>
      </c>
      <c r="F30" t="s">
        <v>96</v>
      </c>
      <c r="G30" t="str">
        <f t="shared" si="3"/>
        <v>totalValue:27,</v>
      </c>
      <c r="H30">
        <v>27</v>
      </c>
      <c r="I30">
        <v>25</v>
      </c>
      <c r="J30" s="22" t="s">
        <v>19</v>
      </c>
      <c r="K30" t="s">
        <v>143</v>
      </c>
      <c r="N30">
        <v>24</v>
      </c>
      <c r="O30" s="13" t="s">
        <v>21</v>
      </c>
      <c r="P30" s="14" t="str">
        <f t="shared" si="0"/>
        <v>X</v>
      </c>
      <c r="Q30" t="s">
        <v>118</v>
      </c>
      <c r="R30" t="str">
        <f t="shared" si="1"/>
        <v>public string Room27Dim1 = 'X';</v>
      </c>
    </row>
    <row r="31" spans="1:18" ht="15" customHeight="1" x14ac:dyDescent="0.25">
      <c r="A31" s="4">
        <v>24</v>
      </c>
      <c r="B31" s="4" t="s">
        <v>20</v>
      </c>
      <c r="C31" s="4" t="s">
        <v>20</v>
      </c>
      <c r="D31" s="4" t="s">
        <v>20</v>
      </c>
      <c r="E31" s="15">
        <v>28</v>
      </c>
      <c r="F31" t="s">
        <v>97</v>
      </c>
      <c r="G31" t="str">
        <f t="shared" si="3"/>
        <v>changeValuePercent:28,</v>
      </c>
      <c r="H31">
        <v>28</v>
      </c>
      <c r="I31">
        <v>26</v>
      </c>
      <c r="J31" s="22" t="s">
        <v>20</v>
      </c>
      <c r="K31" t="s">
        <v>143</v>
      </c>
      <c r="N31">
        <v>25</v>
      </c>
      <c r="O31" s="13" t="s">
        <v>114</v>
      </c>
      <c r="P31" s="14" t="str">
        <f t="shared" si="0"/>
        <v>Y</v>
      </c>
      <c r="Q31" t="s">
        <v>118</v>
      </c>
      <c r="R31" t="str">
        <f t="shared" si="1"/>
        <v>public string Unit# = 'Y';</v>
      </c>
    </row>
    <row r="32" spans="1:18" ht="15" customHeight="1" x14ac:dyDescent="0.25">
      <c r="A32" s="4">
        <v>25</v>
      </c>
      <c r="B32" s="4" t="s">
        <v>21</v>
      </c>
      <c r="C32" s="4" t="s">
        <v>21</v>
      </c>
      <c r="D32" s="4" t="s">
        <v>21</v>
      </c>
      <c r="E32" s="15">
        <v>29</v>
      </c>
      <c r="F32" s="17" t="s">
        <v>98</v>
      </c>
      <c r="G32" s="17" t="str">
        <f t="shared" si="3"/>
        <v>strataPlan:29,</v>
      </c>
      <c r="H32" s="17">
        <v>29</v>
      </c>
      <c r="I32" s="17">
        <v>27</v>
      </c>
      <c r="J32" s="23" t="s">
        <v>21</v>
      </c>
      <c r="K32" s="17" t="s">
        <v>143</v>
      </c>
      <c r="N32">
        <v>26</v>
      </c>
      <c r="O32" s="13" t="s">
        <v>4</v>
      </c>
      <c r="P32" s="14" t="str">
        <f t="shared" si="0"/>
        <v>Z</v>
      </c>
      <c r="Q32" t="s">
        <v>118</v>
      </c>
      <c r="R32" t="str">
        <f t="shared" si="1"/>
        <v>public string Address = 'Z';</v>
      </c>
    </row>
    <row r="33" spans="1:18" ht="15" customHeight="1" x14ac:dyDescent="0.25">
      <c r="A33" s="4">
        <v>26</v>
      </c>
      <c r="B33" s="4" t="s">
        <v>22</v>
      </c>
      <c r="C33" s="4" t="s">
        <v>22</v>
      </c>
      <c r="D33" s="4" t="s">
        <v>22</v>
      </c>
      <c r="E33" s="15">
        <v>30</v>
      </c>
      <c r="F33" s="17" t="s">
        <v>99</v>
      </c>
      <c r="G33" s="17" t="str">
        <f t="shared" si="3"/>
        <v>streetAddress:30,</v>
      </c>
      <c r="H33" s="17">
        <v>30</v>
      </c>
      <c r="I33" s="17">
        <v>28</v>
      </c>
      <c r="J33" s="23" t="s">
        <v>22</v>
      </c>
      <c r="K33" s="17" t="s">
        <v>143</v>
      </c>
      <c r="N33">
        <v>27</v>
      </c>
      <c r="O33" s="13" t="s">
        <v>40</v>
      </c>
      <c r="P33" s="14" t="str">
        <f t="shared" si="0"/>
        <v>AA</v>
      </c>
      <c r="Q33" t="s">
        <v>118</v>
      </c>
      <c r="R33" t="str">
        <f t="shared" si="1"/>
        <v>public string City = 'AA';</v>
      </c>
    </row>
    <row r="34" spans="1:18" ht="15" customHeight="1" x14ac:dyDescent="0.25">
      <c r="A34" s="4">
        <v>27</v>
      </c>
      <c r="B34" s="4" t="s">
        <v>38</v>
      </c>
      <c r="C34" s="4" t="s">
        <v>38</v>
      </c>
      <c r="D34" s="4" t="s">
        <v>38</v>
      </c>
      <c r="E34" s="15">
        <v>31</v>
      </c>
      <c r="F34" t="s">
        <v>104</v>
      </c>
      <c r="G34" t="str">
        <f t="shared" si="3"/>
        <v>unitNo:31,</v>
      </c>
      <c r="H34">
        <v>31</v>
      </c>
      <c r="I34">
        <v>29</v>
      </c>
      <c r="J34" s="24" t="s">
        <v>38</v>
      </c>
      <c r="K34" t="s">
        <v>143</v>
      </c>
      <c r="N34">
        <v>28</v>
      </c>
      <c r="O34" s="13" t="s">
        <v>41</v>
      </c>
      <c r="P34" s="14" t="str">
        <f t="shared" si="0"/>
        <v>AB</v>
      </c>
      <c r="Q34" t="s">
        <v>118</v>
      </c>
      <c r="R34" t="str">
        <f t="shared" si="1"/>
        <v>public string Area = 'AB';</v>
      </c>
    </row>
    <row r="35" spans="1:18" ht="15" customHeight="1" x14ac:dyDescent="0.25">
      <c r="A35" s="4">
        <v>28</v>
      </c>
      <c r="B35" s="4" t="s">
        <v>40</v>
      </c>
      <c r="C35" s="4" t="s">
        <v>40</v>
      </c>
      <c r="D35" s="4" t="s">
        <v>40</v>
      </c>
      <c r="E35" s="15">
        <v>32</v>
      </c>
      <c r="F35" s="17" t="s">
        <v>101</v>
      </c>
      <c r="G35" s="17" t="str">
        <f t="shared" ref="G35:G38" si="4">CONCATENATE(F35,E35,",")</f>
        <v>city:32,</v>
      </c>
      <c r="H35" s="17">
        <v>32</v>
      </c>
      <c r="I35" s="17">
        <v>30</v>
      </c>
      <c r="J35" s="17" t="s">
        <v>40</v>
      </c>
      <c r="K35" s="17" t="s">
        <v>151</v>
      </c>
      <c r="N35">
        <v>29</v>
      </c>
      <c r="O35" s="13" t="s">
        <v>42</v>
      </c>
      <c r="P35" s="14" t="str">
        <f t="shared" si="0"/>
        <v>AC</v>
      </c>
      <c r="Q35" t="s">
        <v>118</v>
      </c>
      <c r="R35" t="str">
        <f t="shared" si="1"/>
        <v>public string Postal Code = 'AC';</v>
      </c>
    </row>
    <row r="36" spans="1:18" ht="15" customHeight="1" x14ac:dyDescent="0.25">
      <c r="A36" s="4">
        <v>29</v>
      </c>
      <c r="B36" s="4" t="s">
        <v>41</v>
      </c>
      <c r="C36" s="4" t="s">
        <v>41</v>
      </c>
      <c r="D36" s="4" t="s">
        <v>41</v>
      </c>
      <c r="E36" s="15">
        <v>33</v>
      </c>
      <c r="F36" s="17" t="s">
        <v>102</v>
      </c>
      <c r="G36" s="17" t="str">
        <f t="shared" si="4"/>
        <v>subArea:33,</v>
      </c>
      <c r="H36" s="17">
        <v>33</v>
      </c>
      <c r="I36" s="17">
        <v>31</v>
      </c>
      <c r="J36" s="17" t="s">
        <v>41</v>
      </c>
      <c r="K36" s="17" t="s">
        <v>152</v>
      </c>
      <c r="N36">
        <v>30</v>
      </c>
      <c r="O36" s="13" t="s">
        <v>23</v>
      </c>
      <c r="P36" s="14" t="str">
        <f t="shared" si="0"/>
        <v>AD</v>
      </c>
      <c r="Q36" t="s">
        <v>118</v>
      </c>
      <c r="R36" t="str">
        <f t="shared" si="1"/>
        <v>public string List Price = 'AD';</v>
      </c>
    </row>
    <row r="37" spans="1:18" ht="15" customHeight="1" x14ac:dyDescent="0.25">
      <c r="A37" s="4">
        <v>30</v>
      </c>
      <c r="B37" s="4" t="s">
        <v>81</v>
      </c>
      <c r="C37" s="4" t="s">
        <v>42</v>
      </c>
      <c r="D37" s="4" t="s">
        <v>42</v>
      </c>
      <c r="E37" s="15">
        <v>34</v>
      </c>
      <c r="F37" s="17" t="s">
        <v>103</v>
      </c>
      <c r="G37" s="17" t="str">
        <f t="shared" si="4"/>
        <v>postcode:34,</v>
      </c>
      <c r="H37" s="17">
        <v>34</v>
      </c>
      <c r="I37" s="17">
        <v>32</v>
      </c>
      <c r="J37" s="17" t="s">
        <v>42</v>
      </c>
      <c r="K37" s="17" t="s">
        <v>153</v>
      </c>
      <c r="N37">
        <v>31</v>
      </c>
      <c r="O37" s="13" t="s">
        <v>24</v>
      </c>
      <c r="P37" s="14" t="str">
        <f t="shared" si="0"/>
        <v>AE</v>
      </c>
      <c r="Q37" t="s">
        <v>118</v>
      </c>
      <c r="R37" t="str">
        <f t="shared" si="1"/>
        <v>public string Prev Price = 'AE';</v>
      </c>
    </row>
    <row r="38" spans="1:18" ht="15" customHeight="1" x14ac:dyDescent="0.25">
      <c r="A38" s="4">
        <v>31</v>
      </c>
      <c r="B38" s="4" t="s">
        <v>23</v>
      </c>
      <c r="C38" s="4" t="s">
        <v>23</v>
      </c>
      <c r="D38" s="4" t="s">
        <v>23</v>
      </c>
      <c r="E38" s="15">
        <v>35</v>
      </c>
      <c r="F38" t="s">
        <v>89</v>
      </c>
      <c r="G38" t="str">
        <f t="shared" si="4"/>
        <v>ListPrice:35,</v>
      </c>
      <c r="H38">
        <v>35</v>
      </c>
      <c r="I38">
        <v>33</v>
      </c>
      <c r="J38" t="s">
        <v>23</v>
      </c>
      <c r="K38" t="s">
        <v>140</v>
      </c>
      <c r="N38">
        <v>32</v>
      </c>
      <c r="O38" s="13" t="s">
        <v>25</v>
      </c>
      <c r="P38" s="14" t="str">
        <f t="shared" si="0"/>
        <v>AF</v>
      </c>
      <c r="Q38" t="s">
        <v>118</v>
      </c>
      <c r="R38" t="str">
        <f t="shared" si="1"/>
        <v>public string Price Date = 'AF';</v>
      </c>
    </row>
    <row r="39" spans="1:18" ht="15" customHeight="1" x14ac:dyDescent="0.25">
      <c r="A39" s="4">
        <v>32</v>
      </c>
      <c r="B39" s="4" t="s">
        <v>24</v>
      </c>
      <c r="C39" s="4" t="s">
        <v>24</v>
      </c>
      <c r="D39" s="4" t="s">
        <v>24</v>
      </c>
      <c r="E39" s="15">
        <v>36</v>
      </c>
      <c r="H39">
        <v>36</v>
      </c>
      <c r="I39">
        <v>34</v>
      </c>
      <c r="J39" t="s">
        <v>24</v>
      </c>
      <c r="K39" t="s">
        <v>154</v>
      </c>
      <c r="N39">
        <v>33</v>
      </c>
      <c r="O39" s="13" t="s">
        <v>26</v>
      </c>
      <c r="P39" s="14" t="str">
        <f t="shared" si="0"/>
        <v>AG</v>
      </c>
      <c r="Q39" t="s">
        <v>118</v>
      </c>
      <c r="R39" t="str">
        <f t="shared" si="1"/>
        <v>public string Sold Date = 'AG';</v>
      </c>
    </row>
    <row r="40" spans="1:18" ht="15" customHeight="1" x14ac:dyDescent="0.25">
      <c r="A40" s="4">
        <v>33</v>
      </c>
      <c r="B40" s="4" t="s">
        <v>25</v>
      </c>
      <c r="C40" s="4" t="s">
        <v>25</v>
      </c>
      <c r="D40" s="4" t="s">
        <v>25</v>
      </c>
      <c r="E40" s="15">
        <v>37</v>
      </c>
      <c r="H40">
        <v>37</v>
      </c>
      <c r="I40">
        <v>35</v>
      </c>
      <c r="J40" t="s">
        <v>25</v>
      </c>
      <c r="K40" t="s">
        <v>142</v>
      </c>
      <c r="N40">
        <v>34</v>
      </c>
      <c r="O40" s="13" t="s">
        <v>27</v>
      </c>
      <c r="P40" s="14" t="str">
        <f t="shared" si="0"/>
        <v>AH</v>
      </c>
      <c r="Q40" t="s">
        <v>118</v>
      </c>
      <c r="R40" t="str">
        <f t="shared" si="1"/>
        <v>public string Sold Price = 'AH';</v>
      </c>
    </row>
    <row r="41" spans="1:18" ht="15" customHeight="1" x14ac:dyDescent="0.25">
      <c r="A41" s="4">
        <v>34</v>
      </c>
      <c r="B41" s="4" t="s">
        <v>27</v>
      </c>
      <c r="C41" s="4" t="s">
        <v>26</v>
      </c>
      <c r="D41" s="4" t="s">
        <v>26</v>
      </c>
      <c r="E41" s="15">
        <v>38</v>
      </c>
      <c r="H41">
        <v>38</v>
      </c>
      <c r="I41">
        <v>36</v>
      </c>
      <c r="J41" t="s">
        <v>26</v>
      </c>
      <c r="K41" t="s">
        <v>143</v>
      </c>
      <c r="N41">
        <v>35</v>
      </c>
      <c r="O41" s="13" t="s">
        <v>78</v>
      </c>
      <c r="P41" s="14" t="str">
        <f t="shared" si="0"/>
        <v>AI</v>
      </c>
      <c r="Q41" t="s">
        <v>118</v>
      </c>
      <c r="R41" t="str">
        <f t="shared" si="1"/>
        <v>public string SP Sqft = 'AI';</v>
      </c>
    </row>
    <row r="42" spans="1:18" ht="15" customHeight="1" x14ac:dyDescent="0.25">
      <c r="A42" s="4">
        <v>35</v>
      </c>
      <c r="B42" s="4" t="s">
        <v>26</v>
      </c>
      <c r="C42" s="4" t="s">
        <v>27</v>
      </c>
      <c r="D42" s="4" t="s">
        <v>27</v>
      </c>
      <c r="E42" s="15">
        <v>39</v>
      </c>
      <c r="F42" t="s">
        <v>88</v>
      </c>
      <c r="G42" t="str">
        <f t="shared" ref="G42:G43" si="5">CONCATENATE(F42,E42,",")</f>
        <v>SoldPrice:39,</v>
      </c>
      <c r="H42">
        <v>39</v>
      </c>
      <c r="I42">
        <v>37</v>
      </c>
      <c r="J42" t="s">
        <v>27</v>
      </c>
      <c r="K42" t="s">
        <v>143</v>
      </c>
      <c r="N42">
        <v>36</v>
      </c>
      <c r="O42" s="13" t="s">
        <v>28</v>
      </c>
      <c r="P42" s="14" t="str">
        <f t="shared" si="0"/>
        <v>AJ</v>
      </c>
      <c r="Q42" t="s">
        <v>118</v>
      </c>
      <c r="R42" t="str">
        <f t="shared" si="1"/>
        <v>public string Processed Date = 'AJ';</v>
      </c>
    </row>
    <row r="43" spans="1:18" ht="15" customHeight="1" x14ac:dyDescent="0.25">
      <c r="A43" s="4">
        <v>36</v>
      </c>
      <c r="B43" s="5" t="s">
        <v>78</v>
      </c>
      <c r="C43" s="4" t="s">
        <v>78</v>
      </c>
      <c r="D43" s="4" t="s">
        <v>78</v>
      </c>
      <c r="E43" s="15">
        <v>40</v>
      </c>
      <c r="F43" t="s">
        <v>91</v>
      </c>
      <c r="G43" t="str">
        <f t="shared" si="5"/>
        <v>SoldPricePSF:40,</v>
      </c>
      <c r="H43">
        <v>40</v>
      </c>
      <c r="I43">
        <v>38</v>
      </c>
      <c r="J43" t="s">
        <v>78</v>
      </c>
      <c r="K43" t="s">
        <v>143</v>
      </c>
      <c r="N43">
        <v>37</v>
      </c>
      <c r="O43" s="13" t="s">
        <v>29</v>
      </c>
      <c r="P43" s="14" t="str">
        <f t="shared" si="0"/>
        <v>AK</v>
      </c>
      <c r="Q43" t="s">
        <v>118</v>
      </c>
      <c r="R43" t="str">
        <f t="shared" si="1"/>
        <v>public string Entry Date = 'AK';</v>
      </c>
    </row>
    <row r="44" spans="1:18" ht="15" customHeight="1" x14ac:dyDescent="0.25">
      <c r="A44" s="4">
        <v>37</v>
      </c>
      <c r="B44" s="4" t="s">
        <v>28</v>
      </c>
      <c r="C44" s="4" t="s">
        <v>28</v>
      </c>
      <c r="D44" s="4" t="s">
        <v>28</v>
      </c>
      <c r="E44" s="15">
        <v>41</v>
      </c>
      <c r="H44">
        <v>41</v>
      </c>
      <c r="I44">
        <v>39</v>
      </c>
      <c r="J44" t="s">
        <v>28</v>
      </c>
      <c r="K44" t="s">
        <v>143</v>
      </c>
      <c r="N44">
        <v>38</v>
      </c>
      <c r="O44" s="13" t="s">
        <v>30</v>
      </c>
      <c r="P44" s="14" t="str">
        <f t="shared" si="0"/>
        <v>AL</v>
      </c>
      <c r="Q44" t="s">
        <v>118</v>
      </c>
      <c r="R44" t="str">
        <f t="shared" si="1"/>
        <v>public string Expiry Date = 'AL';</v>
      </c>
    </row>
    <row r="45" spans="1:18" ht="15" customHeight="1" x14ac:dyDescent="0.25">
      <c r="A45" s="4">
        <v>38</v>
      </c>
      <c r="B45" s="4" t="s">
        <v>29</v>
      </c>
      <c r="C45" s="4" t="s">
        <v>29</v>
      </c>
      <c r="D45" s="4" t="s">
        <v>29</v>
      </c>
      <c r="E45" s="15">
        <v>42</v>
      </c>
      <c r="H45">
        <v>42</v>
      </c>
      <c r="I45">
        <v>40</v>
      </c>
      <c r="J45" t="s">
        <v>29</v>
      </c>
      <c r="K45" t="s">
        <v>155</v>
      </c>
      <c r="N45">
        <v>39</v>
      </c>
      <c r="O45" s="13" t="s">
        <v>80</v>
      </c>
      <c r="P45" s="14" t="str">
        <f t="shared" si="0"/>
        <v>AM</v>
      </c>
      <c r="Q45" t="s">
        <v>118</v>
      </c>
      <c r="R45" t="str">
        <f t="shared" si="1"/>
        <v>public string CDOMLS = 'AM';</v>
      </c>
    </row>
    <row r="46" spans="1:18" ht="15" customHeight="1" x14ac:dyDescent="0.25">
      <c r="A46" s="4">
        <v>39</v>
      </c>
      <c r="B46" s="4" t="s">
        <v>30</v>
      </c>
      <c r="C46" s="4" t="s">
        <v>30</v>
      </c>
      <c r="D46" s="4" t="s">
        <v>30</v>
      </c>
      <c r="E46" s="15">
        <v>43</v>
      </c>
      <c r="H46">
        <v>43</v>
      </c>
      <c r="I46">
        <v>41</v>
      </c>
      <c r="J46" t="s">
        <v>30</v>
      </c>
      <c r="K46" t="s">
        <v>156</v>
      </c>
      <c r="N46">
        <v>40</v>
      </c>
      <c r="O46" s="13" t="s">
        <v>31</v>
      </c>
      <c r="P46" s="14" t="str">
        <f t="shared" si="0"/>
        <v>AN</v>
      </c>
      <c r="Q46" t="s">
        <v>118</v>
      </c>
      <c r="R46" t="str">
        <f t="shared" si="1"/>
        <v>public string Search Date = 'AN';</v>
      </c>
    </row>
    <row r="47" spans="1:18" ht="15" customHeight="1" x14ac:dyDescent="0.25">
      <c r="A47" s="4">
        <v>40</v>
      </c>
      <c r="B47" s="5" t="s">
        <v>80</v>
      </c>
      <c r="C47" s="4" t="s">
        <v>80</v>
      </c>
      <c r="D47" s="4" t="s">
        <v>80</v>
      </c>
      <c r="E47" s="15">
        <v>44</v>
      </c>
      <c r="H47">
        <v>44</v>
      </c>
      <c r="I47">
        <v>42</v>
      </c>
      <c r="J47" t="s">
        <v>80</v>
      </c>
      <c r="K47" t="s">
        <v>143</v>
      </c>
      <c r="N47">
        <v>41</v>
      </c>
      <c r="O47" s="13" t="s">
        <v>32</v>
      </c>
      <c r="P47" s="14" t="str">
        <f t="shared" si="0"/>
        <v>AO</v>
      </c>
      <c r="Q47" t="s">
        <v>118</v>
      </c>
      <c r="R47" t="str">
        <f t="shared" si="1"/>
        <v>public string SP/LP Ratio = 'AO';</v>
      </c>
    </row>
    <row r="48" spans="1:18" ht="15" customHeight="1" x14ac:dyDescent="0.25">
      <c r="A48" s="4">
        <v>41</v>
      </c>
      <c r="B48" s="4" t="s">
        <v>31</v>
      </c>
      <c r="C48" s="4" t="s">
        <v>31</v>
      </c>
      <c r="D48" s="4" t="s">
        <v>31</v>
      </c>
      <c r="E48" s="15">
        <v>45</v>
      </c>
      <c r="H48">
        <v>45</v>
      </c>
      <c r="I48">
        <v>43</v>
      </c>
      <c r="J48" t="s">
        <v>31</v>
      </c>
      <c r="K48" t="s">
        <v>143</v>
      </c>
      <c r="N48">
        <v>42</v>
      </c>
      <c r="O48" s="13" t="s">
        <v>33</v>
      </c>
      <c r="P48" s="14" t="str">
        <f t="shared" si="0"/>
        <v>AP</v>
      </c>
      <c r="Q48" t="s">
        <v>118</v>
      </c>
      <c r="R48" t="str">
        <f t="shared" si="1"/>
        <v>public string SP/OLP Ratio = 'AP';</v>
      </c>
    </row>
    <row r="49" spans="1:18" ht="15" customHeight="1" x14ac:dyDescent="0.25">
      <c r="A49" s="4">
        <v>42</v>
      </c>
      <c r="B49" s="4" t="s">
        <v>32</v>
      </c>
      <c r="C49" s="4" t="s">
        <v>32</v>
      </c>
      <c r="D49" s="4" t="s">
        <v>32</v>
      </c>
      <c r="E49" s="15">
        <v>46</v>
      </c>
      <c r="H49">
        <v>46</v>
      </c>
      <c r="I49">
        <v>44</v>
      </c>
      <c r="J49" t="s">
        <v>32</v>
      </c>
      <c r="K49" t="s">
        <v>143</v>
      </c>
      <c r="N49">
        <v>43</v>
      </c>
      <c r="O49" s="13" t="s">
        <v>34</v>
      </c>
      <c r="P49" s="14" t="str">
        <f t="shared" si="0"/>
        <v>AQ</v>
      </c>
      <c r="Q49" t="s">
        <v>118</v>
      </c>
      <c r="R49" t="str">
        <f t="shared" si="1"/>
        <v>public string Yr Blt = 'AQ';</v>
      </c>
    </row>
    <row r="50" spans="1:18" ht="15" customHeight="1" x14ac:dyDescent="0.25">
      <c r="A50" s="4">
        <v>43</v>
      </c>
      <c r="B50" s="4" t="s">
        <v>33</v>
      </c>
      <c r="C50" s="4" t="s">
        <v>33</v>
      </c>
      <c r="D50" s="4" t="s">
        <v>33</v>
      </c>
      <c r="E50" s="15">
        <v>47</v>
      </c>
      <c r="H50">
        <v>47</v>
      </c>
      <c r="I50">
        <v>45</v>
      </c>
      <c r="J50" t="s">
        <v>33</v>
      </c>
      <c r="K50" t="s">
        <v>143</v>
      </c>
      <c r="N50">
        <v>44</v>
      </c>
      <c r="O50" s="13" t="s">
        <v>12</v>
      </c>
      <c r="P50" s="14" t="str">
        <f t="shared" si="0"/>
        <v>AR</v>
      </c>
      <c r="Q50" t="s">
        <v>118</v>
      </c>
      <c r="R50" t="str">
        <f t="shared" si="1"/>
        <v>public string TotFlArea = 'AR';</v>
      </c>
    </row>
    <row r="51" spans="1:18" ht="15" customHeight="1" x14ac:dyDescent="0.25">
      <c r="A51" s="4">
        <v>44</v>
      </c>
      <c r="B51" s="4" t="s">
        <v>34</v>
      </c>
      <c r="C51" s="4" t="s">
        <v>34</v>
      </c>
      <c r="D51" s="4" t="s">
        <v>34</v>
      </c>
      <c r="E51" s="15">
        <v>48</v>
      </c>
      <c r="F51" s="16" t="s">
        <v>119</v>
      </c>
      <c r="G51" s="16" t="s">
        <v>120</v>
      </c>
      <c r="H51" s="17">
        <v>48</v>
      </c>
      <c r="I51" s="17">
        <v>46</v>
      </c>
      <c r="J51" s="17" t="s">
        <v>34</v>
      </c>
      <c r="K51" s="17" t="s">
        <v>157</v>
      </c>
      <c r="N51">
        <v>45</v>
      </c>
      <c r="O51" s="13" t="s">
        <v>67</v>
      </c>
      <c r="P51" s="14" t="str">
        <f t="shared" si="0"/>
        <v>AS</v>
      </c>
      <c r="Q51" t="s">
        <v>118</v>
      </c>
      <c r="R51" t="str">
        <f t="shared" si="1"/>
        <v>public string #Kitchens = 'AS';</v>
      </c>
    </row>
    <row r="52" spans="1:18" ht="15" customHeight="1" x14ac:dyDescent="0.25">
      <c r="A52" s="4">
        <v>45</v>
      </c>
      <c r="B52" s="5" t="s">
        <v>12</v>
      </c>
      <c r="C52" s="4" t="s">
        <v>12</v>
      </c>
      <c r="D52" s="4" t="s">
        <v>12</v>
      </c>
      <c r="E52" s="15">
        <v>49</v>
      </c>
      <c r="H52">
        <v>49</v>
      </c>
      <c r="I52">
        <v>47</v>
      </c>
      <c r="J52" t="s">
        <v>12</v>
      </c>
      <c r="K52" t="s">
        <v>145</v>
      </c>
      <c r="N52">
        <v>46</v>
      </c>
      <c r="O52" s="13" t="s">
        <v>35</v>
      </c>
      <c r="P52" s="14" t="str">
        <f t="shared" si="0"/>
        <v>AT</v>
      </c>
      <c r="Q52" t="s">
        <v>118</v>
      </c>
      <c r="R52" t="str">
        <f t="shared" si="1"/>
        <v>public string Lot Sz (Acres) = 'AT';</v>
      </c>
    </row>
    <row r="53" spans="1:18" ht="15" customHeight="1" x14ac:dyDescent="0.25">
      <c r="A53" s="4">
        <v>46</v>
      </c>
      <c r="B53" s="4" t="s">
        <v>67</v>
      </c>
      <c r="C53" s="4" t="s">
        <v>67</v>
      </c>
      <c r="D53" s="4" t="s">
        <v>67</v>
      </c>
      <c r="E53" s="15">
        <v>50</v>
      </c>
      <c r="H53">
        <v>50</v>
      </c>
      <c r="I53">
        <v>48</v>
      </c>
      <c r="J53" t="s">
        <v>67</v>
      </c>
      <c r="K53" t="s">
        <v>158</v>
      </c>
      <c r="N53">
        <v>47</v>
      </c>
      <c r="O53" s="13" t="s">
        <v>36</v>
      </c>
      <c r="P53" s="14" t="str">
        <f t="shared" si="0"/>
        <v>AU</v>
      </c>
      <c r="Q53" t="s">
        <v>118</v>
      </c>
      <c r="R53" t="str">
        <f t="shared" si="1"/>
        <v>public string Frontage - Feet = 'AU';</v>
      </c>
    </row>
    <row r="54" spans="1:18" ht="15" customHeight="1" x14ac:dyDescent="0.25">
      <c r="A54" s="4">
        <v>47</v>
      </c>
      <c r="B54" s="4" t="s">
        <v>35</v>
      </c>
      <c r="C54" s="4" t="s">
        <v>35</v>
      </c>
      <c r="D54" s="4" t="s">
        <v>35</v>
      </c>
      <c r="E54" s="15">
        <v>51</v>
      </c>
      <c r="H54">
        <v>51</v>
      </c>
      <c r="I54">
        <v>49</v>
      </c>
      <c r="J54" t="s">
        <v>35</v>
      </c>
      <c r="K54" t="s">
        <v>149</v>
      </c>
      <c r="N54">
        <v>48</v>
      </c>
      <c r="O54" s="13" t="s">
        <v>37</v>
      </c>
      <c r="P54" s="14" t="str">
        <f t="shared" si="0"/>
        <v>AV</v>
      </c>
      <c r="Q54" t="s">
        <v>118</v>
      </c>
      <c r="R54" t="str">
        <f t="shared" si="1"/>
        <v>public string Depth = 'AV';</v>
      </c>
    </row>
    <row r="55" spans="1:18" ht="15" customHeight="1" x14ac:dyDescent="0.25">
      <c r="A55" s="4">
        <v>48</v>
      </c>
      <c r="B55" s="4" t="s">
        <v>73</v>
      </c>
      <c r="C55" s="4" t="s">
        <v>36</v>
      </c>
      <c r="D55" s="4" t="s">
        <v>36</v>
      </c>
      <c r="E55" s="15">
        <v>52</v>
      </c>
      <c r="H55">
        <v>52</v>
      </c>
      <c r="I55">
        <v>50</v>
      </c>
      <c r="J55" t="s">
        <v>36</v>
      </c>
      <c r="K55" t="s">
        <v>149</v>
      </c>
      <c r="N55">
        <v>49</v>
      </c>
      <c r="O55" s="13" t="s">
        <v>72</v>
      </c>
      <c r="P55" s="14" t="str">
        <f t="shared" si="0"/>
        <v>AW</v>
      </c>
      <c r="Q55" t="s">
        <v>118</v>
      </c>
      <c r="R55" t="str">
        <f t="shared" si="1"/>
        <v>public string Prop Type = 'AW';</v>
      </c>
    </row>
    <row r="56" spans="1:18" ht="15" customHeight="1" x14ac:dyDescent="0.25">
      <c r="A56" s="4">
        <v>49</v>
      </c>
      <c r="B56" s="4" t="s">
        <v>37</v>
      </c>
      <c r="C56" s="4" t="s">
        <v>37</v>
      </c>
      <c r="D56" s="4" t="s">
        <v>37</v>
      </c>
      <c r="E56" s="15">
        <v>53</v>
      </c>
      <c r="H56">
        <v>53</v>
      </c>
      <c r="I56">
        <v>51</v>
      </c>
      <c r="J56" t="s">
        <v>37</v>
      </c>
      <c r="K56" t="s">
        <v>143</v>
      </c>
      <c r="N56">
        <v>50</v>
      </c>
      <c r="O56" s="13" t="s">
        <v>39</v>
      </c>
      <c r="P56" s="14" t="str">
        <f t="shared" si="0"/>
        <v>AX</v>
      </c>
      <c r="Q56" t="s">
        <v>118</v>
      </c>
      <c r="R56" t="str">
        <f t="shared" si="1"/>
        <v>public string Room27Type = 'AX';</v>
      </c>
    </row>
    <row r="57" spans="1:18" ht="15" customHeight="1" x14ac:dyDescent="0.25">
      <c r="A57" s="4">
        <v>50</v>
      </c>
      <c r="B57" s="5" t="s">
        <v>72</v>
      </c>
      <c r="C57" s="4" t="s">
        <v>72</v>
      </c>
      <c r="D57" s="4" t="s">
        <v>72</v>
      </c>
      <c r="E57" s="15">
        <v>54</v>
      </c>
      <c r="F57" s="16" t="s">
        <v>127</v>
      </c>
      <c r="G57" s="16" t="s">
        <v>128</v>
      </c>
      <c r="H57" s="17">
        <v>54</v>
      </c>
      <c r="I57" s="17">
        <v>52</v>
      </c>
      <c r="J57" s="17" t="s">
        <v>72</v>
      </c>
      <c r="K57" s="17" t="s">
        <v>159</v>
      </c>
      <c r="N57">
        <v>51</v>
      </c>
      <c r="O57" s="13" t="s">
        <v>43</v>
      </c>
      <c r="P57" s="14" t="str">
        <f t="shared" si="0"/>
        <v>AY</v>
      </c>
      <c r="Q57" t="s">
        <v>118</v>
      </c>
      <c r="R57" t="str">
        <f t="shared" si="1"/>
        <v>public string Parking Places - Covered = 'AY';</v>
      </c>
    </row>
    <row r="58" spans="1:18" ht="15" customHeight="1" x14ac:dyDescent="0.25">
      <c r="A58" s="4">
        <v>51</v>
      </c>
      <c r="B58" s="8" t="s">
        <v>39</v>
      </c>
      <c r="C58" s="8" t="s">
        <v>39</v>
      </c>
      <c r="D58" s="8" t="s">
        <v>39</v>
      </c>
      <c r="E58" s="15">
        <v>55</v>
      </c>
      <c r="F58" s="17" t="s">
        <v>206</v>
      </c>
      <c r="G58" s="17" t="s">
        <v>205</v>
      </c>
      <c r="H58" s="17">
        <v>55</v>
      </c>
      <c r="I58" s="17">
        <v>53</v>
      </c>
      <c r="J58" s="25" t="s">
        <v>39</v>
      </c>
      <c r="K58" s="17" t="s">
        <v>143</v>
      </c>
      <c r="N58">
        <v>52</v>
      </c>
      <c r="O58" s="13" t="s">
        <v>44</v>
      </c>
      <c r="P58" s="14" t="str">
        <f t="shared" si="0"/>
        <v>AZ</v>
      </c>
      <c r="Q58" t="s">
        <v>118</v>
      </c>
      <c r="R58" t="str">
        <f t="shared" si="1"/>
        <v>public string Legal Description = 'AZ';</v>
      </c>
    </row>
    <row r="59" spans="1:18" ht="15" customHeight="1" x14ac:dyDescent="0.25">
      <c r="A59" s="4">
        <v>52</v>
      </c>
      <c r="B59" s="4" t="s">
        <v>43</v>
      </c>
      <c r="C59" s="4" t="s">
        <v>43</v>
      </c>
      <c r="D59" s="4" t="s">
        <v>43</v>
      </c>
      <c r="E59" s="15">
        <v>56</v>
      </c>
      <c r="H59">
        <v>56</v>
      </c>
      <c r="I59">
        <v>54</v>
      </c>
      <c r="J59" t="s">
        <v>43</v>
      </c>
      <c r="K59" t="s">
        <v>143</v>
      </c>
      <c r="N59">
        <v>53</v>
      </c>
      <c r="O59" s="13" t="s">
        <v>45</v>
      </c>
      <c r="P59" s="14" t="str">
        <f t="shared" si="0"/>
        <v>BA</v>
      </c>
      <c r="Q59" t="s">
        <v>118</v>
      </c>
      <c r="R59" t="str">
        <f t="shared" si="1"/>
        <v>public string Title to Land = 'BA';</v>
      </c>
    </row>
    <row r="60" spans="1:18" ht="15" customHeight="1" x14ac:dyDescent="0.25">
      <c r="A60" s="4">
        <v>53</v>
      </c>
      <c r="B60" s="4" t="s">
        <v>44</v>
      </c>
      <c r="C60" s="4" t="s">
        <v>44</v>
      </c>
      <c r="D60" s="4" t="s">
        <v>44</v>
      </c>
      <c r="E60" s="15">
        <v>57</v>
      </c>
      <c r="H60">
        <v>57</v>
      </c>
      <c r="I60">
        <v>55</v>
      </c>
      <c r="J60" t="s">
        <v>44</v>
      </c>
      <c r="K60" t="s">
        <v>160</v>
      </c>
      <c r="N60">
        <v>54</v>
      </c>
      <c r="O60" s="13" t="s">
        <v>47</v>
      </c>
      <c r="P60" s="14" t="str">
        <f t="shared" si="0"/>
        <v>BB</v>
      </c>
      <c r="Q60" t="s">
        <v>118</v>
      </c>
      <c r="R60" t="str">
        <f t="shared" si="1"/>
        <v>public string Units in Development = 'BB';</v>
      </c>
    </row>
    <row r="61" spans="1:18" ht="15" customHeight="1" x14ac:dyDescent="0.25">
      <c r="A61" s="4">
        <v>54</v>
      </c>
      <c r="B61" s="4" t="s">
        <v>45</v>
      </c>
      <c r="C61" s="4" t="s">
        <v>45</v>
      </c>
      <c r="D61" s="4" t="s">
        <v>45</v>
      </c>
      <c r="E61" s="15">
        <v>58</v>
      </c>
      <c r="F61" s="16" t="s">
        <v>125</v>
      </c>
      <c r="G61" s="16" t="s">
        <v>126</v>
      </c>
      <c r="H61" s="17">
        <v>58</v>
      </c>
      <c r="I61" s="17">
        <v>56</v>
      </c>
      <c r="J61" s="17" t="s">
        <v>45</v>
      </c>
      <c r="K61" s="17" t="s">
        <v>161</v>
      </c>
      <c r="N61">
        <v>55</v>
      </c>
      <c r="O61" s="13" t="s">
        <v>49</v>
      </c>
      <c r="P61" s="14" t="str">
        <f t="shared" si="0"/>
        <v>BC</v>
      </c>
      <c r="Q61" t="s">
        <v>118</v>
      </c>
      <c r="R61" t="str">
        <f t="shared" si="1"/>
        <v>public string Stories in Building = 'BC';</v>
      </c>
    </row>
    <row r="62" spans="1:18" ht="15" customHeight="1" x14ac:dyDescent="0.25">
      <c r="A62" s="4">
        <v>55</v>
      </c>
      <c r="B62" s="4" t="s">
        <v>47</v>
      </c>
      <c r="C62" s="4" t="s">
        <v>47</v>
      </c>
      <c r="D62" s="4" t="s">
        <v>47</v>
      </c>
      <c r="E62" s="15">
        <v>59</v>
      </c>
      <c r="F62" s="16" t="s">
        <v>123</v>
      </c>
      <c r="G62" s="16" t="s">
        <v>124</v>
      </c>
      <c r="H62" s="17">
        <v>59</v>
      </c>
      <c r="I62" s="17">
        <v>57</v>
      </c>
      <c r="J62" s="17" t="s">
        <v>47</v>
      </c>
      <c r="K62" s="17" t="s">
        <v>143</v>
      </c>
      <c r="N62">
        <v>56</v>
      </c>
      <c r="O62" s="13" t="s">
        <v>51</v>
      </c>
      <c r="P62" s="14" t="str">
        <f t="shared" si="0"/>
        <v>BD</v>
      </c>
      <c r="Q62" t="s">
        <v>118</v>
      </c>
      <c r="R62" t="str">
        <f t="shared" si="1"/>
        <v>public string # or % of Rentals Allowed = 'BD';</v>
      </c>
    </row>
    <row r="63" spans="1:18" ht="15" customHeight="1" x14ac:dyDescent="0.25">
      <c r="A63" s="4">
        <v>56</v>
      </c>
      <c r="B63" s="4" t="s">
        <v>49</v>
      </c>
      <c r="C63" s="4" t="s">
        <v>68</v>
      </c>
      <c r="D63" s="4" t="s">
        <v>49</v>
      </c>
      <c r="E63" s="15">
        <v>60</v>
      </c>
      <c r="F63" s="16" t="s">
        <v>121</v>
      </c>
      <c r="G63" s="16" t="s">
        <v>122</v>
      </c>
      <c r="H63" s="17">
        <v>60</v>
      </c>
      <c r="I63" s="17">
        <v>58</v>
      </c>
      <c r="J63" s="17" t="s">
        <v>49</v>
      </c>
      <c r="K63" s="17" t="s">
        <v>143</v>
      </c>
      <c r="N63">
        <v>57</v>
      </c>
      <c r="O63" s="13" t="s">
        <v>52</v>
      </c>
      <c r="P63" s="14" t="str">
        <f t="shared" si="0"/>
        <v>BE</v>
      </c>
      <c r="Q63" t="s">
        <v>118</v>
      </c>
      <c r="R63" t="str">
        <f t="shared" si="1"/>
        <v>public string TotalPrkng = 'BE';</v>
      </c>
    </row>
    <row r="64" spans="1:18" ht="15" customHeight="1" x14ac:dyDescent="0.25">
      <c r="A64" s="4">
        <v>57</v>
      </c>
      <c r="B64" s="4" t="s">
        <v>51</v>
      </c>
      <c r="C64" s="4" t="s">
        <v>51</v>
      </c>
      <c r="D64" s="4" t="s">
        <v>51</v>
      </c>
      <c r="E64" s="15">
        <v>61</v>
      </c>
      <c r="F64" s="16" t="s">
        <v>129</v>
      </c>
      <c r="G64" s="16" t="s">
        <v>130</v>
      </c>
      <c r="H64" s="17">
        <v>61</v>
      </c>
      <c r="I64" s="17">
        <v>59</v>
      </c>
      <c r="J64" s="17" t="s">
        <v>51</v>
      </c>
      <c r="K64" s="17" t="s">
        <v>143</v>
      </c>
      <c r="N64">
        <v>58</v>
      </c>
      <c r="O64" s="13" t="s">
        <v>53</v>
      </c>
      <c r="P64" s="14" t="str">
        <f t="shared" si="0"/>
        <v>BF</v>
      </c>
      <c r="Q64" t="s">
        <v>118</v>
      </c>
      <c r="R64" t="str">
        <f t="shared" si="1"/>
        <v>public string Locker = 'BF';</v>
      </c>
    </row>
    <row r="65" spans="1:18" ht="15" customHeight="1" x14ac:dyDescent="0.25">
      <c r="A65" s="4">
        <v>58</v>
      </c>
      <c r="B65" s="4" t="s">
        <v>52</v>
      </c>
      <c r="C65" s="4" t="s">
        <v>52</v>
      </c>
      <c r="D65" s="4" t="s">
        <v>52</v>
      </c>
      <c r="E65" s="15">
        <v>62</v>
      </c>
      <c r="H65">
        <v>62</v>
      </c>
      <c r="I65">
        <v>60</v>
      </c>
      <c r="J65" t="s">
        <v>52</v>
      </c>
      <c r="K65" t="s">
        <v>143</v>
      </c>
      <c r="N65">
        <v>59</v>
      </c>
      <c r="O65" s="13" t="s">
        <v>54</v>
      </c>
      <c r="P65" s="14" t="str">
        <f t="shared" si="0"/>
        <v>BG</v>
      </c>
      <c r="Q65" t="s">
        <v>118</v>
      </c>
      <c r="R65" t="str">
        <f t="shared" si="1"/>
        <v>public string List Firm 1 Code - Office Name = 'BG';</v>
      </c>
    </row>
    <row r="66" spans="1:18" ht="15" customHeight="1" x14ac:dyDescent="0.25">
      <c r="A66" s="4">
        <v>59</v>
      </c>
      <c r="B66" s="4" t="s">
        <v>53</v>
      </c>
      <c r="C66" s="4" t="s">
        <v>53</v>
      </c>
      <c r="D66" s="4" t="s">
        <v>53</v>
      </c>
      <c r="E66" s="15">
        <v>63</v>
      </c>
      <c r="H66">
        <v>63</v>
      </c>
      <c r="I66">
        <v>61</v>
      </c>
      <c r="J66" t="s">
        <v>53</v>
      </c>
      <c r="K66" t="s">
        <v>143</v>
      </c>
      <c r="N66">
        <v>60</v>
      </c>
      <c r="O66" s="13" t="s">
        <v>55</v>
      </c>
      <c r="P66" s="14" t="str">
        <f t="shared" si="0"/>
        <v>BH</v>
      </c>
      <c r="Q66" t="s">
        <v>118</v>
      </c>
      <c r="R66" t="str">
        <f t="shared" si="1"/>
        <v>public string List Sales Rep 1 - Agent Name = 'BH';</v>
      </c>
    </row>
    <row r="67" spans="1:18" ht="15" customHeight="1" x14ac:dyDescent="0.25">
      <c r="A67" s="4">
        <v>60</v>
      </c>
      <c r="B67" s="4" t="s">
        <v>54</v>
      </c>
      <c r="C67" s="4" t="s">
        <v>54</v>
      </c>
      <c r="D67" s="4" t="s">
        <v>54</v>
      </c>
      <c r="E67" s="15">
        <v>64</v>
      </c>
      <c r="H67">
        <v>64</v>
      </c>
      <c r="I67">
        <v>62</v>
      </c>
      <c r="J67" t="s">
        <v>54</v>
      </c>
      <c r="K67" t="s">
        <v>162</v>
      </c>
      <c r="N67">
        <v>61</v>
      </c>
      <c r="O67" s="13" t="s">
        <v>56</v>
      </c>
      <c r="P67" s="14" t="str">
        <f t="shared" si="0"/>
        <v>BI</v>
      </c>
      <c r="Q67" t="s">
        <v>118</v>
      </c>
      <c r="R67" t="str">
        <f t="shared" si="1"/>
        <v>public string List Firm 2 Code - Office Name = 'BI';</v>
      </c>
    </row>
    <row r="68" spans="1:18" ht="15" customHeight="1" x14ac:dyDescent="0.25">
      <c r="A68" s="4">
        <v>61</v>
      </c>
      <c r="B68" s="4" t="s">
        <v>55</v>
      </c>
      <c r="C68" s="4" t="s">
        <v>55</v>
      </c>
      <c r="D68" s="4" t="s">
        <v>55</v>
      </c>
      <c r="E68" s="15">
        <v>65</v>
      </c>
      <c r="H68">
        <v>65</v>
      </c>
      <c r="I68">
        <v>63</v>
      </c>
      <c r="J68" t="s">
        <v>180</v>
      </c>
      <c r="K68" t="s">
        <v>163</v>
      </c>
      <c r="N68">
        <v>62</v>
      </c>
      <c r="O68" s="13" t="s">
        <v>57</v>
      </c>
      <c r="P68" s="14" t="str">
        <f t="shared" si="0"/>
        <v>BJ</v>
      </c>
      <c r="Q68" t="s">
        <v>118</v>
      </c>
      <c r="R68" t="str">
        <f t="shared" si="1"/>
        <v>public string List Sales Rep 2 - Agent Name = 'BJ';</v>
      </c>
    </row>
    <row r="69" spans="1:18" ht="15" customHeight="1" x14ac:dyDescent="0.25">
      <c r="A69" s="4">
        <v>62</v>
      </c>
      <c r="B69" s="4" t="s">
        <v>56</v>
      </c>
      <c r="C69" s="4" t="s">
        <v>56</v>
      </c>
      <c r="D69" s="4" t="s">
        <v>56</v>
      </c>
      <c r="E69" s="15">
        <v>66</v>
      </c>
      <c r="H69">
        <v>66</v>
      </c>
      <c r="I69">
        <v>64</v>
      </c>
      <c r="J69" t="s">
        <v>56</v>
      </c>
      <c r="K69" t="s">
        <v>143</v>
      </c>
      <c r="N69">
        <v>63</v>
      </c>
      <c r="O69" s="13" t="s">
        <v>58</v>
      </c>
      <c r="P69" s="14" t="str">
        <f t="shared" si="0"/>
        <v>BK</v>
      </c>
      <c r="Q69" t="s">
        <v>118</v>
      </c>
      <c r="R69" t="str">
        <f t="shared" si="1"/>
        <v>public string Selling Office 1 - Office Name = 'BK';</v>
      </c>
    </row>
    <row r="70" spans="1:18" ht="15" customHeight="1" x14ac:dyDescent="0.25">
      <c r="A70" s="4">
        <v>63</v>
      </c>
      <c r="B70" s="4" t="s">
        <v>57</v>
      </c>
      <c r="C70" s="4" t="s">
        <v>57</v>
      </c>
      <c r="D70" s="4" t="s">
        <v>57</v>
      </c>
      <c r="E70" s="15">
        <v>67</v>
      </c>
      <c r="H70">
        <v>67</v>
      </c>
      <c r="I70">
        <v>65</v>
      </c>
      <c r="J70" t="s">
        <v>181</v>
      </c>
      <c r="K70" t="s">
        <v>143</v>
      </c>
      <c r="N70">
        <v>64</v>
      </c>
      <c r="O70" s="13" t="s">
        <v>59</v>
      </c>
      <c r="P70" s="14" t="str">
        <f t="shared" si="0"/>
        <v>BL</v>
      </c>
      <c r="Q70" t="s">
        <v>118</v>
      </c>
      <c r="R70" t="str">
        <f t="shared" si="1"/>
        <v>public string Sell Sales Rep 1 - Agent Name = 'BL';</v>
      </c>
    </row>
    <row r="71" spans="1:18" ht="15" customHeight="1" x14ac:dyDescent="0.25">
      <c r="A71" s="4">
        <v>64</v>
      </c>
      <c r="B71" s="4" t="s">
        <v>58</v>
      </c>
      <c r="C71" s="4" t="s">
        <v>58</v>
      </c>
      <c r="D71" s="4" t="s">
        <v>58</v>
      </c>
      <c r="E71" s="15">
        <v>68</v>
      </c>
      <c r="H71">
        <v>68</v>
      </c>
      <c r="I71">
        <v>66</v>
      </c>
      <c r="J71" t="s">
        <v>58</v>
      </c>
      <c r="K71" t="s">
        <v>143</v>
      </c>
      <c r="N71">
        <v>65</v>
      </c>
      <c r="O71" s="13" t="s">
        <v>60</v>
      </c>
      <c r="P71" s="14" t="str">
        <f t="shared" si="0"/>
        <v>BM</v>
      </c>
      <c r="Q71" t="s">
        <v>118</v>
      </c>
      <c r="R71" t="str">
        <f t="shared" si="1"/>
        <v>public string Selling Office 2 - Office Name = 'BM';</v>
      </c>
    </row>
    <row r="72" spans="1:18" ht="15" customHeight="1" x14ac:dyDescent="0.25">
      <c r="A72" s="4">
        <v>65</v>
      </c>
      <c r="B72" s="4" t="s">
        <v>59</v>
      </c>
      <c r="C72" s="4" t="s">
        <v>59</v>
      </c>
      <c r="D72" s="4" t="s">
        <v>59</v>
      </c>
      <c r="E72" s="15">
        <v>69</v>
      </c>
      <c r="H72">
        <v>69</v>
      </c>
      <c r="I72">
        <v>67</v>
      </c>
      <c r="J72" t="s">
        <v>59</v>
      </c>
      <c r="K72" t="s">
        <v>143</v>
      </c>
      <c r="N72">
        <v>66</v>
      </c>
      <c r="O72" s="13" t="s">
        <v>61</v>
      </c>
      <c r="P72" s="14" t="str">
        <f t="shared" ref="P72:P74" si="6">SUBSTITUTE(ADDRESS(1,N72,4),"1","")</f>
        <v>BN</v>
      </c>
      <c r="Q72" t="s">
        <v>118</v>
      </c>
      <c r="R72" t="str">
        <f t="shared" ref="R72:R74" si="7">CONCATENATE(Q72, O72, " = ", "'", P72, "'", ";")</f>
        <v>public string Sell Sales Rep 2 - Agent Name = 'BN';</v>
      </c>
    </row>
    <row r="73" spans="1:18" ht="15" customHeight="1" x14ac:dyDescent="0.25">
      <c r="A73" s="4">
        <v>66</v>
      </c>
      <c r="B73" s="4" t="s">
        <v>60</v>
      </c>
      <c r="C73" s="4" t="s">
        <v>60</v>
      </c>
      <c r="D73" s="4" t="s">
        <v>60</v>
      </c>
      <c r="E73" s="15">
        <v>70</v>
      </c>
      <c r="H73">
        <v>70</v>
      </c>
      <c r="I73">
        <v>68</v>
      </c>
      <c r="J73" t="s">
        <v>60</v>
      </c>
      <c r="K73" t="s">
        <v>143</v>
      </c>
      <c r="N73">
        <v>67</v>
      </c>
      <c r="O73" s="13" t="s">
        <v>62</v>
      </c>
      <c r="P73" s="14" t="str">
        <f t="shared" si="6"/>
        <v>BO</v>
      </c>
      <c r="Q73" t="s">
        <v>118</v>
      </c>
      <c r="R73" t="str">
        <f t="shared" si="7"/>
        <v>public string Owner Name = 'BO';</v>
      </c>
    </row>
    <row r="74" spans="1:18" ht="15" customHeight="1" x14ac:dyDescent="0.25">
      <c r="A74" s="4">
        <v>67</v>
      </c>
      <c r="B74" s="4" t="s">
        <v>61</v>
      </c>
      <c r="C74" s="4" t="s">
        <v>61</v>
      </c>
      <c r="D74" s="4" t="s">
        <v>61</v>
      </c>
      <c r="E74" s="15">
        <v>71</v>
      </c>
      <c r="H74">
        <v>71</v>
      </c>
      <c r="I74">
        <v>69</v>
      </c>
      <c r="J74" t="s">
        <v>61</v>
      </c>
      <c r="K74" t="s">
        <v>143</v>
      </c>
      <c r="N74">
        <v>68</v>
      </c>
      <c r="O74" s="13" t="s">
        <v>63</v>
      </c>
      <c r="P74" s="14" t="str">
        <f t="shared" si="6"/>
        <v>BP</v>
      </c>
      <c r="Q74" t="s">
        <v>118</v>
      </c>
      <c r="R74" t="str">
        <f t="shared" si="7"/>
        <v>public string Buyer = 'BP';</v>
      </c>
    </row>
    <row r="75" spans="1:18" ht="15" customHeight="1" x14ac:dyDescent="0.25">
      <c r="A75" s="4">
        <v>68</v>
      </c>
      <c r="B75" s="4" t="s">
        <v>62</v>
      </c>
      <c r="C75" s="4" t="s">
        <v>62</v>
      </c>
      <c r="D75" s="4" t="s">
        <v>62</v>
      </c>
      <c r="E75" s="15">
        <v>72</v>
      </c>
      <c r="H75">
        <v>72</v>
      </c>
      <c r="I75">
        <v>70</v>
      </c>
      <c r="J75" t="s">
        <v>62</v>
      </c>
      <c r="K75" t="s">
        <v>164</v>
      </c>
    </row>
    <row r="76" spans="1:18" ht="15" customHeight="1" x14ac:dyDescent="0.25">
      <c r="A76" s="4">
        <v>69</v>
      </c>
      <c r="B76" s="4" t="s">
        <v>63</v>
      </c>
      <c r="C76" s="4" t="s">
        <v>63</v>
      </c>
      <c r="D76" s="4" t="s">
        <v>63</v>
      </c>
      <c r="E76" s="15">
        <v>73</v>
      </c>
      <c r="H76">
        <v>73</v>
      </c>
      <c r="I76">
        <v>71</v>
      </c>
      <c r="J76" t="s">
        <v>63</v>
      </c>
      <c r="K76" t="s">
        <v>143</v>
      </c>
    </row>
    <row r="77" spans="1:18" ht="15" customHeight="1" x14ac:dyDescent="0.25">
      <c r="A77" s="4">
        <v>70</v>
      </c>
      <c r="B77" s="11" t="s">
        <v>64</v>
      </c>
      <c r="C77" s="11" t="s">
        <v>64</v>
      </c>
      <c r="D77" s="11" t="s">
        <v>64</v>
      </c>
      <c r="E77" s="15">
        <v>74</v>
      </c>
      <c r="F77" s="12"/>
      <c r="G77" s="12"/>
      <c r="H77" s="17">
        <v>74</v>
      </c>
      <c r="I77" s="17">
        <v>72</v>
      </c>
      <c r="J77" s="17" t="s">
        <v>64</v>
      </c>
      <c r="K77" s="17" t="s">
        <v>165</v>
      </c>
    </row>
    <row r="78" spans="1:18" ht="15" customHeight="1" thickBot="1" x14ac:dyDescent="0.3">
      <c r="A78" s="4">
        <v>71</v>
      </c>
      <c r="B78" s="7" t="s">
        <v>65</v>
      </c>
      <c r="C78" s="7" t="s">
        <v>65</v>
      </c>
      <c r="D78" s="7" t="s">
        <v>65</v>
      </c>
      <c r="E78" s="15">
        <v>75</v>
      </c>
      <c r="H78" s="17">
        <v>75</v>
      </c>
      <c r="I78" s="17">
        <v>73</v>
      </c>
      <c r="J78" s="17" t="s">
        <v>65</v>
      </c>
      <c r="K78" s="17" t="s">
        <v>166</v>
      </c>
    </row>
    <row r="79" spans="1:18" ht="15" customHeight="1" thickTop="1" x14ac:dyDescent="0.25">
      <c r="A79" s="4">
        <v>72</v>
      </c>
      <c r="B79" s="6" t="s">
        <v>74</v>
      </c>
      <c r="C79" s="6" t="s">
        <v>66</v>
      </c>
      <c r="D79" s="6" t="s">
        <v>46</v>
      </c>
      <c r="E79" s="15">
        <v>76</v>
      </c>
      <c r="H79" s="17">
        <v>76</v>
      </c>
      <c r="I79" s="17">
        <v>74</v>
      </c>
      <c r="J79" s="17" t="s">
        <v>46</v>
      </c>
      <c r="K79" s="17" t="s">
        <v>143</v>
      </c>
    </row>
    <row r="80" spans="1:18" ht="15" customHeight="1" x14ac:dyDescent="0.25">
      <c r="A80" s="4">
        <v>73</v>
      </c>
      <c r="B80" s="5" t="s">
        <v>46</v>
      </c>
      <c r="C80" s="5"/>
      <c r="D80" s="5" t="s">
        <v>48</v>
      </c>
      <c r="E80" s="15">
        <v>77</v>
      </c>
      <c r="H80" s="17">
        <v>77</v>
      </c>
      <c r="I80" s="17">
        <v>75</v>
      </c>
      <c r="J80" s="17" t="s">
        <v>48</v>
      </c>
      <c r="K80" s="17" t="s">
        <v>167</v>
      </c>
    </row>
    <row r="81" spans="1:11" ht="15" customHeight="1" x14ac:dyDescent="0.25">
      <c r="A81" s="4">
        <v>74</v>
      </c>
      <c r="B81" s="5"/>
      <c r="C81" s="5"/>
      <c r="D81" s="5" t="s">
        <v>50</v>
      </c>
      <c r="E81" s="15">
        <v>78</v>
      </c>
      <c r="H81" s="17">
        <v>78</v>
      </c>
      <c r="I81" s="17">
        <v>76</v>
      </c>
      <c r="J81" s="17" t="s">
        <v>50</v>
      </c>
      <c r="K81" s="17" t="s">
        <v>168</v>
      </c>
    </row>
    <row r="82" spans="1:11" x14ac:dyDescent="0.25">
      <c r="H82">
        <v>79</v>
      </c>
      <c r="I82">
        <v>77</v>
      </c>
      <c r="J82" t="s">
        <v>182</v>
      </c>
      <c r="K82" t="s">
        <v>143</v>
      </c>
    </row>
    <row r="83" spans="1:11" x14ac:dyDescent="0.25">
      <c r="H83">
        <v>80</v>
      </c>
      <c r="I83">
        <v>78</v>
      </c>
      <c r="J83" t="s">
        <v>183</v>
      </c>
      <c r="K83" t="s">
        <v>169</v>
      </c>
    </row>
    <row r="84" spans="1:11" x14ac:dyDescent="0.25">
      <c r="H84">
        <v>81</v>
      </c>
      <c r="I84">
        <v>79</v>
      </c>
      <c r="J84" t="s">
        <v>184</v>
      </c>
      <c r="K84" t="s">
        <v>143</v>
      </c>
    </row>
    <row r="85" spans="1:11" x14ac:dyDescent="0.25">
      <c r="H85" s="17">
        <v>82</v>
      </c>
      <c r="I85" s="17">
        <v>80</v>
      </c>
      <c r="J85" s="17" t="s">
        <v>185</v>
      </c>
      <c r="K85" s="17" t="s">
        <v>143</v>
      </c>
    </row>
    <row r="86" spans="1:11" x14ac:dyDescent="0.25">
      <c r="H86" s="17">
        <v>83</v>
      </c>
      <c r="I86" s="17">
        <v>81</v>
      </c>
      <c r="J86" s="17" t="s">
        <v>186</v>
      </c>
      <c r="K86" s="17" t="s">
        <v>143</v>
      </c>
    </row>
    <row r="87" spans="1:11" x14ac:dyDescent="0.25">
      <c r="H87" s="17">
        <v>84</v>
      </c>
      <c r="I87" s="17">
        <v>82</v>
      </c>
      <c r="J87" s="17" t="s">
        <v>187</v>
      </c>
      <c r="K87" s="17" t="s">
        <v>143</v>
      </c>
    </row>
    <row r="88" spans="1:11" x14ac:dyDescent="0.25">
      <c r="H88" s="17">
        <v>85</v>
      </c>
      <c r="I88" s="17">
        <v>83</v>
      </c>
      <c r="J88" s="17" t="s">
        <v>188</v>
      </c>
      <c r="K88" s="17" t="s">
        <v>143</v>
      </c>
    </row>
    <row r="89" spans="1:11" x14ac:dyDescent="0.25">
      <c r="H89" s="17">
        <v>86</v>
      </c>
      <c r="I89" s="17">
        <v>84</v>
      </c>
      <c r="J89" s="17" t="s">
        <v>189</v>
      </c>
      <c r="K89" s="17" t="s">
        <v>143</v>
      </c>
    </row>
    <row r="90" spans="1:11" x14ac:dyDescent="0.25">
      <c r="H90" s="17">
        <v>87</v>
      </c>
      <c r="I90" s="17">
        <v>85</v>
      </c>
      <c r="J90" s="17" t="s">
        <v>190</v>
      </c>
      <c r="K90" s="17" t="s">
        <v>170</v>
      </c>
    </row>
    <row r="91" spans="1:11" x14ac:dyDescent="0.25">
      <c r="H91" s="17">
        <v>88</v>
      </c>
      <c r="I91" s="17">
        <v>86</v>
      </c>
      <c r="J91" s="17" t="s">
        <v>191</v>
      </c>
      <c r="K91" s="17" t="s">
        <v>171</v>
      </c>
    </row>
    <row r="92" spans="1:11" x14ac:dyDescent="0.25">
      <c r="H92" s="17">
        <v>89</v>
      </c>
      <c r="I92" s="17">
        <v>87</v>
      </c>
      <c r="J92" s="17" t="s">
        <v>192</v>
      </c>
      <c r="K92" s="17" t="s">
        <v>143</v>
      </c>
    </row>
    <row r="93" spans="1:11" x14ac:dyDescent="0.25">
      <c r="H93" s="17">
        <v>90</v>
      </c>
      <c r="I93" s="17">
        <v>88</v>
      </c>
      <c r="J93" s="17" t="s">
        <v>193</v>
      </c>
      <c r="K93" s="17" t="s">
        <v>172</v>
      </c>
    </row>
    <row r="94" spans="1:11" x14ac:dyDescent="0.25">
      <c r="H94" s="17">
        <v>91</v>
      </c>
      <c r="I94" s="17">
        <v>89</v>
      </c>
      <c r="J94" s="17" t="s">
        <v>194</v>
      </c>
      <c r="K94" s="17" t="s">
        <v>173</v>
      </c>
    </row>
    <row r="95" spans="1:11" x14ac:dyDescent="0.25">
      <c r="H95" s="17">
        <v>92</v>
      </c>
      <c r="I95" s="17">
        <v>90</v>
      </c>
      <c r="J95" s="17" t="s">
        <v>195</v>
      </c>
      <c r="K95" s="17" t="s">
        <v>143</v>
      </c>
    </row>
    <row r="96" spans="1:11" x14ac:dyDescent="0.25">
      <c r="H96" s="17">
        <v>93</v>
      </c>
      <c r="I96" s="17">
        <v>91</v>
      </c>
      <c r="J96" s="17" t="s">
        <v>209</v>
      </c>
      <c r="K96" s="17"/>
    </row>
    <row r="97" spans="8:11" x14ac:dyDescent="0.25">
      <c r="H97">
        <v>94</v>
      </c>
      <c r="I97">
        <v>92</v>
      </c>
      <c r="J97" t="s">
        <v>196</v>
      </c>
      <c r="K97" t="s">
        <v>174</v>
      </c>
    </row>
  </sheetData>
  <mergeCells count="1">
    <mergeCell ref="E1:K1"/>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Spreadsheet View Fields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Peter Qu</cp:lastModifiedBy>
  <dcterms:created xsi:type="dcterms:W3CDTF">2018-12-18T02:20:43Z</dcterms:created>
  <dcterms:modified xsi:type="dcterms:W3CDTF">2020-01-17T08:13:40Z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bda12554-3cfc-4cdb-84e9-9955fa0fada4</vt:lpwstr>
  </property>
  <property fmtid="{D5CDD505-2E9C-101B-9397-08002B2CF9AE}" pid="3" name="ConnectionInfosStorage">
    <vt:lpwstr>WorkbookXmlParts</vt:lpwstr>
  </property>
</Properties>
</file>