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anford University\SCS Winter 2018\BUS 139 W — Data-Driven Marketing\Week4  – Decision\"/>
    </mc:Choice>
  </mc:AlternateContent>
  <bookViews>
    <workbookView xWindow="0" yWindow="0" windowWidth="28800" windowHeight="11010" xr2:uid="{00000000-000D-0000-FFFF-FFFF00000000}"/>
  </bookViews>
  <sheets>
    <sheet name="BIDSIM" sheetId="1" r:id="rId1"/>
    <sheet name="Simple Model" sheetId="2" r:id="rId2"/>
  </sheets>
  <definedNames>
    <definedName name="Click_Costs">'Simple Model'!$E$17</definedName>
    <definedName name="Click_through_rate">BIDSIM!#REF!</definedName>
    <definedName name="Clicks_per_day">'Simple Model'!$E$10</definedName>
    <definedName name="Conversion_Rate">'Simple Model'!$E$11</definedName>
    <definedName name="Conversions_per_Month">'Simple Model'!$E$15</definedName>
    <definedName name="Cost_per_click">'Simple Model'!$E$9</definedName>
    <definedName name="Days_per_Month">'Simple Model'!$E$13</definedName>
    <definedName name="Profit">'Simple Model'!$E$16</definedName>
    <definedName name="Profit_per_sale" localSheetId="0">BIDSIM!#REF!</definedName>
    <definedName name="Profit_per_sale">'Simple Model'!$E$12</definedName>
    <definedName name="Total_Monthly_Profit">'Simple Model'!$E$18</definedName>
  </definedNames>
  <calcPr calcId="171027" concurrentCalc="0"/>
</workbook>
</file>

<file path=xl/calcChain.xml><?xml version="1.0" encoding="utf-8"?>
<calcChain xmlns="http://schemas.openxmlformats.org/spreadsheetml/2006/main">
  <c r="K7" i="1" l="1"/>
  <c r="K8" i="1"/>
  <c r="K9" i="1"/>
  <c r="K10" i="1"/>
  <c r="K6" i="1"/>
  <c r="I7" i="1"/>
  <c r="J7" i="1"/>
  <c r="I8" i="1"/>
  <c r="J8" i="1"/>
  <c r="I9" i="1"/>
  <c r="J9" i="1"/>
  <c r="I10" i="1"/>
  <c r="J10" i="1"/>
  <c r="I6" i="1"/>
  <c r="J6" i="1"/>
  <c r="E15" i="2"/>
  <c r="E16" i="2"/>
  <c r="E17" i="2"/>
  <c r="E18" i="2"/>
  <c r="G7" i="1"/>
  <c r="G8" i="1"/>
  <c r="G9" i="1"/>
  <c r="G10" i="1"/>
  <c r="G6" i="1"/>
</calcChain>
</file>

<file path=xl/sharedStrings.xml><?xml version="1.0" encoding="utf-8"?>
<sst xmlns="http://schemas.openxmlformats.org/spreadsheetml/2006/main" count="18" uniqueCount="17">
  <si>
    <t>Clicks</t>
  </si>
  <si>
    <t>Cost per click</t>
  </si>
  <si>
    <t>Conversion Rate</t>
  </si>
  <si>
    <t>Clicks per day</t>
  </si>
  <si>
    <t>Profit per sale</t>
  </si>
  <si>
    <t>Days per Month</t>
  </si>
  <si>
    <t>Profit</t>
  </si>
  <si>
    <t>Click Costs</t>
  </si>
  <si>
    <t>Total Monthly Profit</t>
  </si>
  <si>
    <t>Conversions per Month</t>
  </si>
  <si>
    <t>Click through rate</t>
  </si>
  <si>
    <t>Profit from Sales</t>
  </si>
  <si>
    <t>Vendor</t>
  </si>
  <si>
    <t>Cost per Click</t>
  </si>
  <si>
    <t>Avg. Profit per sale</t>
  </si>
  <si>
    <t>Profit per Click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</si>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</sst>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K18"/>
  <sheetViews>
    <sheetView tabSelected="1" topLeftCell="D1" zoomScale="140" zoomScaleNormal="140" workbookViewId="0">
      <selection activeCell="K6" sqref="K6"/>
    </sheetView>
  </sheetViews>
  <sheetFormatPr defaultRowHeight="15" x14ac:dyDescent="0.25"/>
  <cols>
    <col min="4" max="5" width="16.7109375" customWidth="1"/>
    <col min="6" max="6" width="12.85546875" customWidth="1"/>
    <col min="7" max="10" width="16.7109375" customWidth="1"/>
    <col min="11" max="11" width="12.5703125" customWidth="1"/>
  </cols>
  <sheetData>
    <row r="5" spans="4:11" x14ac:dyDescent="0.25">
      <c r="D5" s="5" t="s">
        <v>12</v>
      </c>
      <c r="E5" s="5" t="s">
        <v>10</v>
      </c>
      <c r="F5" s="5" t="s">
        <v>0</v>
      </c>
      <c r="G5" s="5" t="s">
        <v>15</v>
      </c>
      <c r="H5" s="5" t="s">
        <v>13</v>
      </c>
      <c r="I5" s="5" t="s">
        <v>11</v>
      </c>
      <c r="J5" s="5" t="s">
        <v>7</v>
      </c>
      <c r="K5" s="5" t="s">
        <v>16</v>
      </c>
    </row>
    <row r="6" spans="4:11" x14ac:dyDescent="0.25">
      <c r="D6" s="5">
        <v>1</v>
      </c>
      <c r="E6" s="5">
        <v>0.04</v>
      </c>
      <c r="F6" s="5">
        <v>208</v>
      </c>
      <c r="G6" s="6">
        <f>$E$13*E6</f>
        <v>4</v>
      </c>
      <c r="H6" s="6">
        <v>3.36</v>
      </c>
      <c r="I6" s="6">
        <f>$E$13*E6*F6</f>
        <v>832</v>
      </c>
      <c r="J6" s="6">
        <f>F6*H6</f>
        <v>698.88</v>
      </c>
      <c r="K6" s="7">
        <f>(I6-J6)/J6</f>
        <v>0.19047619047619049</v>
      </c>
    </row>
    <row r="7" spans="4:11" x14ac:dyDescent="0.25">
      <c r="D7" s="5">
        <v>2</v>
      </c>
      <c r="E7" s="5">
        <v>0.04</v>
      </c>
      <c r="F7" s="5">
        <v>190</v>
      </c>
      <c r="G7" s="6">
        <f>$E$13*E7</f>
        <v>4</v>
      </c>
      <c r="H7" s="6">
        <v>3.13</v>
      </c>
      <c r="I7" s="6">
        <f>$E$13*E7*F7</f>
        <v>760</v>
      </c>
      <c r="J7" s="6">
        <f t="shared" ref="J7:J10" si="0">F7*H7</f>
        <v>594.69999999999993</v>
      </c>
      <c r="K7" s="7">
        <f t="shared" ref="K7:K10" si="1">(I7-J7)/J7</f>
        <v>0.27795527156549538</v>
      </c>
    </row>
    <row r="8" spans="4:11" x14ac:dyDescent="0.25">
      <c r="D8" s="5">
        <v>3</v>
      </c>
      <c r="E8" s="5">
        <v>0.05</v>
      </c>
      <c r="F8" s="5">
        <v>154</v>
      </c>
      <c r="G8" s="6">
        <f>$E$13*E8</f>
        <v>5</v>
      </c>
      <c r="H8" s="6">
        <v>2.64</v>
      </c>
      <c r="I8" s="6">
        <f>$E$13*E8*F8</f>
        <v>770</v>
      </c>
      <c r="J8" s="6">
        <f t="shared" si="0"/>
        <v>406.56</v>
      </c>
      <c r="K8" s="7">
        <f t="shared" si="1"/>
        <v>0.89393939393939392</v>
      </c>
    </row>
    <row r="9" spans="4:11" x14ac:dyDescent="0.25">
      <c r="D9" s="5">
        <v>4</v>
      </c>
      <c r="E9" s="5">
        <v>0.03</v>
      </c>
      <c r="F9" s="5">
        <v>133</v>
      </c>
      <c r="G9" s="6">
        <f>$E$13*E9</f>
        <v>3</v>
      </c>
      <c r="H9" s="6">
        <v>2.33</v>
      </c>
      <c r="I9" s="6">
        <f>$E$13*E9*F9</f>
        <v>399</v>
      </c>
      <c r="J9" s="6">
        <f t="shared" si="0"/>
        <v>309.89</v>
      </c>
      <c r="K9" s="7">
        <f t="shared" si="1"/>
        <v>0.28755364806866957</v>
      </c>
    </row>
    <row r="10" spans="4:11" x14ac:dyDescent="0.25">
      <c r="D10" s="5">
        <v>5</v>
      </c>
      <c r="E10" s="5">
        <v>0.02</v>
      </c>
      <c r="F10" s="5">
        <v>113</v>
      </c>
      <c r="G10" s="6">
        <f>$E$13*E10</f>
        <v>2</v>
      </c>
      <c r="H10" s="6">
        <v>2.04</v>
      </c>
      <c r="I10" s="6">
        <f>$E$13*E10*F10</f>
        <v>226</v>
      </c>
      <c r="J10" s="6">
        <f t="shared" si="0"/>
        <v>230.52</v>
      </c>
      <c r="K10" s="7">
        <f t="shared" si="1"/>
        <v>-1.9607843137254947E-2</v>
      </c>
    </row>
    <row r="12" spans="4:11" x14ac:dyDescent="0.25">
      <c r="E12" s="5" t="s">
        <v>14</v>
      </c>
    </row>
    <row r="13" spans="4:11" x14ac:dyDescent="0.25">
      <c r="E13" s="6">
        <v>100</v>
      </c>
    </row>
    <row r="14" spans="4:11" x14ac:dyDescent="0.25">
      <c r="I14" s="4"/>
    </row>
    <row r="16" spans="4:11" x14ac:dyDescent="0.25">
      <c r="E16" s="1"/>
    </row>
    <row r="18" spans="8:8" x14ac:dyDescent="0.25">
      <c r="H18" s="4"/>
    </row>
  </sheetData>
  <conditionalFormatting sqref="K6:K10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9:E18"/>
  <sheetViews>
    <sheetView topLeftCell="A3" zoomScale="120" zoomScaleNormal="120" workbookViewId="0">
      <selection activeCell="E18" sqref="E18"/>
    </sheetView>
  </sheetViews>
  <sheetFormatPr defaultColWidth="9.140625" defaultRowHeight="15" x14ac:dyDescent="0.25"/>
  <cols>
    <col min="1" max="3" width="9.140625" style="2"/>
    <col min="4" max="4" width="25" style="2" customWidth="1"/>
    <col min="5" max="16384" width="9.140625" style="2"/>
  </cols>
  <sheetData>
    <row r="9" spans="4:5" x14ac:dyDescent="0.25">
      <c r="D9" s="2" t="s">
        <v>1</v>
      </c>
      <c r="E9" s="2">
        <v>1</v>
      </c>
    </row>
    <row r="10" spans="4:5" x14ac:dyDescent="0.25">
      <c r="D10" s="2" t="s">
        <v>3</v>
      </c>
      <c r="E10" s="2">
        <v>10</v>
      </c>
    </row>
    <row r="11" spans="4:5" x14ac:dyDescent="0.25">
      <c r="D11" s="2" t="s">
        <v>2</v>
      </c>
      <c r="E11" s="2">
        <v>0.05</v>
      </c>
    </row>
    <row r="12" spans="4:5" x14ac:dyDescent="0.25">
      <c r="D12" s="2" t="s">
        <v>4</v>
      </c>
      <c r="E12" s="3">
        <v>10</v>
      </c>
    </row>
    <row r="13" spans="4:5" x14ac:dyDescent="0.25">
      <c r="D13" s="2" t="s">
        <v>5</v>
      </c>
      <c r="E13" s="2">
        <v>30</v>
      </c>
    </row>
    <row r="15" spans="4:5" x14ac:dyDescent="0.25">
      <c r="D15" s="2" t="s">
        <v>9</v>
      </c>
      <c r="E15" s="2">
        <f>Conversion_Rate*Clicks_per_day*Days_per_Month</f>
        <v>15</v>
      </c>
    </row>
    <row r="16" spans="4:5" x14ac:dyDescent="0.25">
      <c r="D16" s="2" t="s">
        <v>6</v>
      </c>
      <c r="E16" s="3">
        <f>Conversions_per_Month*Profit_per_sale</f>
        <v>150</v>
      </c>
    </row>
    <row r="17" spans="4:5" x14ac:dyDescent="0.25">
      <c r="D17" s="2" t="s">
        <v>7</v>
      </c>
      <c r="E17" s="3">
        <f>Clicks_per_day*Days_per_Month*Cost_per_click</f>
        <v>300</v>
      </c>
    </row>
    <row r="18" spans="4:5" x14ac:dyDescent="0.25">
      <c r="D18" s="2" t="s">
        <v>8</v>
      </c>
      <c r="E18" s="3">
        <f>Profit-Click_Costs</f>
        <v>-150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BIDSIM</vt:lpstr>
      <vt:lpstr>Simple Model</vt:lpstr>
      <vt:lpstr>Click_Costs</vt:lpstr>
      <vt:lpstr>Clicks_per_day</vt:lpstr>
      <vt:lpstr>Conversion_Rate</vt:lpstr>
      <vt:lpstr>Conversions_per_Month</vt:lpstr>
      <vt:lpstr>Cost_per_click</vt:lpstr>
      <vt:lpstr>Days_per_Month</vt:lpstr>
      <vt:lpstr>Profit</vt:lpstr>
      <vt:lpstr>Profit_per_sale</vt:lpstr>
      <vt:lpstr>Total_Monthly_Profit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Peter Schuld</cp:lastModifiedBy>
  <dcterms:created xsi:type="dcterms:W3CDTF">2013-06-04T13:44:35Z</dcterms:created>
  <dcterms:modified xsi:type="dcterms:W3CDTF">2018-02-12T11:05:45Z</dcterms:modified>
</cp:coreProperties>
</file>