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Stanford\Data Course (Online)\Modules\Week07\"/>
    </mc:Choice>
  </mc:AlternateContent>
  <bookViews>
    <workbookView xWindow="0" yWindow="2415" windowWidth="21675" windowHeight="12023"/>
  </bookViews>
  <sheets>
    <sheet name="Sheet1" sheetId="1" r:id="rId1"/>
  </sheets>
  <calcPr calcId="162913"/>
  <customWorkbookViews>
    <customWorkbookView name="Angel's Setup" guid="{8BEA7EDD-9DAE-4714-ADEC-9CFBC8F3D2E8}" xWindow="68" yWindow="180" windowWidth="2626" windowHeight="1505" activeSheetId="1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C8" i="1" l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7" i="1"/>
  <c r="D7" i="1" s="1"/>
  <c r="E9" i="1" l="1"/>
  <c r="F9" i="1" s="1"/>
  <c r="G9" i="1" s="1"/>
  <c r="E11" i="1"/>
  <c r="F11" i="1" s="1"/>
  <c r="G11" i="1" s="1"/>
  <c r="E13" i="1"/>
  <c r="F13" i="1" s="1"/>
  <c r="G13" i="1" s="1"/>
  <c r="E15" i="1"/>
  <c r="F15" i="1" s="1"/>
  <c r="G15" i="1" s="1"/>
  <c r="E17" i="1"/>
  <c r="F17" i="1" s="1"/>
  <c r="G17" i="1" s="1"/>
  <c r="E19" i="1"/>
  <c r="F19" i="1" s="1"/>
  <c r="G19" i="1" s="1"/>
  <c r="E21" i="1"/>
  <c r="F21" i="1" s="1"/>
  <c r="G21" i="1" s="1"/>
  <c r="E23" i="1"/>
  <c r="F23" i="1" s="1"/>
  <c r="G23" i="1" s="1"/>
  <c r="E25" i="1"/>
  <c r="F25" i="1" s="1"/>
  <c r="G25" i="1" s="1"/>
  <c r="E27" i="1"/>
  <c r="F27" i="1" s="1"/>
  <c r="G27" i="1" s="1"/>
  <c r="E29" i="1"/>
  <c r="F29" i="1" s="1"/>
  <c r="G29" i="1" s="1"/>
  <c r="E31" i="1"/>
  <c r="F31" i="1" s="1"/>
  <c r="G31" i="1" s="1"/>
  <c r="E33" i="1"/>
  <c r="F33" i="1" s="1"/>
  <c r="G33" i="1" s="1"/>
  <c r="E35" i="1"/>
  <c r="F35" i="1" s="1"/>
  <c r="G35" i="1" s="1"/>
  <c r="E37" i="1"/>
  <c r="F37" i="1" s="1"/>
  <c r="G37" i="1" s="1"/>
  <c r="E39" i="1"/>
  <c r="F39" i="1" s="1"/>
  <c r="G39" i="1" s="1"/>
  <c r="E41" i="1"/>
  <c r="F41" i="1" s="1"/>
  <c r="G41" i="1" s="1"/>
  <c r="E43" i="1"/>
  <c r="F43" i="1" s="1"/>
  <c r="G43" i="1" s="1"/>
  <c r="E8" i="1"/>
  <c r="F8" i="1" s="1"/>
  <c r="G8" i="1" s="1"/>
  <c r="E10" i="1"/>
  <c r="F10" i="1" s="1"/>
  <c r="G10" i="1" s="1"/>
  <c r="E12" i="1"/>
  <c r="F12" i="1" s="1"/>
  <c r="G12" i="1" s="1"/>
  <c r="E14" i="1"/>
  <c r="F14" i="1" s="1"/>
  <c r="G14" i="1" s="1"/>
  <c r="E16" i="1"/>
  <c r="F16" i="1" s="1"/>
  <c r="G16" i="1" s="1"/>
  <c r="E18" i="1"/>
  <c r="F18" i="1" s="1"/>
  <c r="G18" i="1" s="1"/>
  <c r="E20" i="1"/>
  <c r="F20" i="1" s="1"/>
  <c r="G20" i="1" s="1"/>
  <c r="E22" i="1"/>
  <c r="F22" i="1" s="1"/>
  <c r="G22" i="1" s="1"/>
  <c r="E24" i="1"/>
  <c r="F24" i="1" s="1"/>
  <c r="G24" i="1" s="1"/>
  <c r="E26" i="1"/>
  <c r="F26" i="1" s="1"/>
  <c r="G26" i="1" s="1"/>
  <c r="E28" i="1"/>
  <c r="F28" i="1" s="1"/>
  <c r="G28" i="1" s="1"/>
  <c r="E30" i="1"/>
  <c r="F30" i="1" s="1"/>
  <c r="G30" i="1" s="1"/>
  <c r="E32" i="1"/>
  <c r="F32" i="1" s="1"/>
  <c r="G32" i="1" s="1"/>
  <c r="E34" i="1"/>
  <c r="F34" i="1" s="1"/>
  <c r="G34" i="1" s="1"/>
  <c r="E36" i="1"/>
  <c r="F36" i="1" s="1"/>
  <c r="G36" i="1" s="1"/>
  <c r="E38" i="1"/>
  <c r="F38" i="1" s="1"/>
  <c r="G38" i="1" s="1"/>
  <c r="E40" i="1"/>
  <c r="F40" i="1" s="1"/>
  <c r="G40" i="1" s="1"/>
  <c r="E42" i="1"/>
  <c r="F42" i="1" s="1"/>
  <c r="G42" i="1" s="1"/>
  <c r="E7" i="1"/>
  <c r="F7" i="1" s="1"/>
  <c r="G7" i="1" l="1"/>
  <c r="F45" i="1"/>
</calcChain>
</file>

<file path=xl/comments1.xml><?xml version="1.0" encoding="utf-8"?>
<comments xmlns="http://schemas.openxmlformats.org/spreadsheetml/2006/main">
  <authors>
    <author>angel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Raw odds are the ratio of odds of Buying vs Not Buying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Best possible prediction
</t>
        </r>
      </text>
    </comment>
  </commentList>
</comments>
</file>

<file path=xl/sharedStrings.xml><?xml version="1.0" encoding="utf-8"?>
<sst xmlns="http://schemas.openxmlformats.org/spreadsheetml/2006/main" count="14" uniqueCount="14">
  <si>
    <t>Intercept</t>
  </si>
  <si>
    <t>Income Coefficient</t>
  </si>
  <si>
    <t>Purchase</t>
  </si>
  <si>
    <t>Logarithmic Units</t>
  </si>
  <si>
    <t>Raw Odds</t>
  </si>
  <si>
    <t>Probability of Buying</t>
  </si>
  <si>
    <t>Probability based on Action</t>
  </si>
  <si>
    <t>Product of Probabilities --&gt;</t>
  </si>
  <si>
    <t>Household Income (000)</t>
  </si>
  <si>
    <t>p</t>
  </si>
  <si>
    <t>1-p</t>
  </si>
  <si>
    <t>odds =</t>
  </si>
  <si>
    <t>Logarithm Likelihood --&gt;</t>
  </si>
  <si>
    <t>Logarithm Likelihood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</si>
</sst>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&quot;$&quot;#,##0.00"/>
  </numFmts>
  <fonts count="5" x14ac:knownFonts="1">
    <font>
      <sz val="10"/>
      <color theme="1"/>
      <name val="Calibri Light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164" fontId="0" fillId="0" borderId="0" xfId="0" applyNumberFormat="1"/>
    <xf numFmtId="165" fontId="0" fillId="0" borderId="0" xfId="0" applyNumberFormat="1"/>
    <xf numFmtId="0" fontId="4" fillId="2" borderId="0" xfId="1" applyBorder="1" applyAlignment="1">
      <alignment horizontal="center" vertical="center"/>
    </xf>
    <xf numFmtId="0" fontId="4" fillId="2" borderId="2" xfId="1" applyBorder="1" applyAlignment="1">
      <alignment horizontal="center" vertical="center"/>
    </xf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46"/>
  <sheetViews>
    <sheetView tabSelected="1" workbookViewId="0">
      <selection activeCell="I6" sqref="I6"/>
    </sheetView>
  </sheetViews>
  <sheetFormatPr defaultColWidth="12.640625" defaultRowHeight="15" customHeight="1" x14ac:dyDescent="0.4"/>
  <cols>
    <col min="2" max="2" width="20.5" customWidth="1"/>
    <col min="3" max="3" width="16.7109375" customWidth="1"/>
    <col min="5" max="5" width="19.78515625" customWidth="1"/>
    <col min="6" max="6" width="22.92578125" customWidth="1"/>
    <col min="7" max="7" width="27.35546875" customWidth="1"/>
  </cols>
  <sheetData>
    <row r="2" spans="1:7" ht="20" customHeight="1" x14ac:dyDescent="0.4">
      <c r="A2" s="3" t="s">
        <v>0</v>
      </c>
      <c r="B2" s="3" t="s">
        <v>1</v>
      </c>
      <c r="F2" s="7" t="s">
        <v>11</v>
      </c>
      <c r="G2" s="8" t="s">
        <v>9</v>
      </c>
    </row>
    <row r="3" spans="1:7" ht="20" customHeight="1" x14ac:dyDescent="0.4">
      <c r="A3" s="2">
        <v>1</v>
      </c>
      <c r="B3" s="2">
        <v>0</v>
      </c>
      <c r="F3" s="7"/>
      <c r="G3" s="8" t="s">
        <v>10</v>
      </c>
    </row>
    <row r="4" spans="1:7" ht="15" customHeight="1" x14ac:dyDescent="0.4">
      <c r="A4" s="2"/>
      <c r="B4" s="2"/>
    </row>
    <row r="6" spans="1:7" ht="15" customHeight="1" x14ac:dyDescent="0.4">
      <c r="A6" s="4" t="s">
        <v>2</v>
      </c>
      <c r="B6" s="4" t="s">
        <v>8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13</v>
      </c>
    </row>
    <row r="7" spans="1:7" ht="15" customHeight="1" x14ac:dyDescent="0.4">
      <c r="A7">
        <v>0</v>
      </c>
      <c r="B7" s="6">
        <v>79.02</v>
      </c>
      <c r="C7" s="1">
        <f>$A$3+$B$3*$B7</f>
        <v>1</v>
      </c>
      <c r="D7" s="5">
        <f>EXP($C7)</f>
        <v>2.7182818284590451</v>
      </c>
      <c r="E7" s="5">
        <f>$D$7/(1+$D7)</f>
        <v>0.7310585786300049</v>
      </c>
      <c r="F7" s="5">
        <f t="shared" ref="F7:F43" si="0">IF(A7=1,E7,1-E7)</f>
        <v>0.2689414213699951</v>
      </c>
      <c r="G7" s="5">
        <f>LN($F7)</f>
        <v>-1.3132616875182228</v>
      </c>
    </row>
    <row r="8" spans="1:7" ht="15" customHeight="1" x14ac:dyDescent="0.4">
      <c r="A8">
        <v>0</v>
      </c>
      <c r="B8" s="6">
        <v>79.900000000000006</v>
      </c>
      <c r="C8" s="1">
        <f>$A$3+$B$3*$B8</f>
        <v>1</v>
      </c>
      <c r="D8" s="5">
        <f t="shared" ref="D8:D43" si="1">EXP($C8)</f>
        <v>2.7182818284590451</v>
      </c>
      <c r="E8" s="5">
        <f t="shared" ref="E8:E43" si="2">$D$7/(1+$D8)</f>
        <v>0.7310585786300049</v>
      </c>
      <c r="F8" s="5">
        <f t="shared" si="0"/>
        <v>0.2689414213699951</v>
      </c>
      <c r="G8" s="5">
        <f t="shared" ref="G8:G43" si="3">LN($F8)</f>
        <v>-1.3132616875182228</v>
      </c>
    </row>
    <row r="9" spans="1:7" ht="15" customHeight="1" x14ac:dyDescent="0.4">
      <c r="A9">
        <v>0</v>
      </c>
      <c r="B9" s="6">
        <v>82.82</v>
      </c>
      <c r="C9" s="1">
        <f>$A$3+$B$3*$B9</f>
        <v>1</v>
      </c>
      <c r="D9" s="5">
        <f t="shared" si="1"/>
        <v>2.7182818284590451</v>
      </c>
      <c r="E9" s="5">
        <f t="shared" si="2"/>
        <v>0.7310585786300049</v>
      </c>
      <c r="F9" s="5">
        <f t="shared" si="0"/>
        <v>0.2689414213699951</v>
      </c>
      <c r="G9" s="5">
        <f t="shared" si="3"/>
        <v>-1.3132616875182228</v>
      </c>
    </row>
    <row r="10" spans="1:7" ht="15" customHeight="1" x14ac:dyDescent="0.4">
      <c r="A10">
        <v>0</v>
      </c>
      <c r="B10" s="6">
        <v>82.820999999999998</v>
      </c>
      <c r="C10" s="1">
        <f>$A$3+$B$3*$B10</f>
        <v>1</v>
      </c>
      <c r="D10" s="5">
        <f t="shared" si="1"/>
        <v>2.7182818284590451</v>
      </c>
      <c r="E10" s="5">
        <f t="shared" si="2"/>
        <v>0.7310585786300049</v>
      </c>
      <c r="F10" s="5">
        <f t="shared" si="0"/>
        <v>0.2689414213699951</v>
      </c>
      <c r="G10" s="5">
        <f t="shared" si="3"/>
        <v>-1.3132616875182228</v>
      </c>
    </row>
    <row r="11" spans="1:7" ht="15" customHeight="1" x14ac:dyDescent="0.4">
      <c r="A11">
        <v>0</v>
      </c>
      <c r="B11" s="6">
        <v>87.66</v>
      </c>
      <c r="C11" s="1">
        <f>$A$3+$B$3*$B11</f>
        <v>1</v>
      </c>
      <c r="D11" s="5">
        <f t="shared" si="1"/>
        <v>2.7182818284590451</v>
      </c>
      <c r="E11" s="5">
        <f t="shared" si="2"/>
        <v>0.7310585786300049</v>
      </c>
      <c r="F11" s="5">
        <f t="shared" si="0"/>
        <v>0.2689414213699951</v>
      </c>
      <c r="G11" s="5">
        <f t="shared" si="3"/>
        <v>-1.3132616875182228</v>
      </c>
    </row>
    <row r="12" spans="1:7" ht="15" customHeight="1" x14ac:dyDescent="0.4">
      <c r="A12">
        <v>0</v>
      </c>
      <c r="B12" s="6">
        <v>86.01</v>
      </c>
      <c r="C12" s="1">
        <f>$A$3+$B$3*$B12</f>
        <v>1</v>
      </c>
      <c r="D12" s="5">
        <f t="shared" si="1"/>
        <v>2.7182818284590451</v>
      </c>
      <c r="E12" s="5">
        <f t="shared" si="2"/>
        <v>0.7310585786300049</v>
      </c>
      <c r="F12" s="5">
        <f t="shared" si="0"/>
        <v>0.2689414213699951</v>
      </c>
      <c r="G12" s="5">
        <f t="shared" si="3"/>
        <v>-1.3132616875182228</v>
      </c>
    </row>
    <row r="13" spans="1:7" ht="15" customHeight="1" x14ac:dyDescent="0.4">
      <c r="A13">
        <v>0</v>
      </c>
      <c r="B13" s="6">
        <v>85.03</v>
      </c>
      <c r="C13" s="1">
        <f>$A$3+$B$3*$B13</f>
        <v>1</v>
      </c>
      <c r="D13" s="5">
        <f t="shared" si="1"/>
        <v>2.7182818284590451</v>
      </c>
      <c r="E13" s="5">
        <f t="shared" si="2"/>
        <v>0.7310585786300049</v>
      </c>
      <c r="F13" s="5">
        <f t="shared" si="0"/>
        <v>0.2689414213699951</v>
      </c>
      <c r="G13" s="5">
        <f t="shared" si="3"/>
        <v>-1.3132616875182228</v>
      </c>
    </row>
    <row r="14" spans="1:7" ht="15" customHeight="1" x14ac:dyDescent="0.4">
      <c r="A14">
        <v>0</v>
      </c>
      <c r="B14" s="6">
        <v>82.91</v>
      </c>
      <c r="C14" s="1">
        <f>$A$3+$B$3*$B14</f>
        <v>1</v>
      </c>
      <c r="D14" s="5">
        <f t="shared" si="1"/>
        <v>2.7182818284590451</v>
      </c>
      <c r="E14" s="5">
        <f t="shared" si="2"/>
        <v>0.7310585786300049</v>
      </c>
      <c r="F14" s="5">
        <f t="shared" si="0"/>
        <v>0.2689414213699951</v>
      </c>
      <c r="G14" s="5">
        <f t="shared" si="3"/>
        <v>-1.3132616875182228</v>
      </c>
    </row>
    <row r="15" spans="1:7" ht="15" customHeight="1" x14ac:dyDescent="0.4">
      <c r="A15">
        <v>0</v>
      </c>
      <c r="B15" s="6">
        <v>86.11</v>
      </c>
      <c r="C15" s="1">
        <f>$A$3+$B$3*$B15</f>
        <v>1</v>
      </c>
      <c r="D15" s="5">
        <f t="shared" si="1"/>
        <v>2.7182818284590451</v>
      </c>
      <c r="E15" s="5">
        <f t="shared" si="2"/>
        <v>0.7310585786300049</v>
      </c>
      <c r="F15" s="5">
        <f t="shared" si="0"/>
        <v>0.2689414213699951</v>
      </c>
      <c r="G15" s="5">
        <f t="shared" si="3"/>
        <v>-1.3132616875182228</v>
      </c>
    </row>
    <row r="16" spans="1:7" ht="15" customHeight="1" x14ac:dyDescent="0.4">
      <c r="A16">
        <v>0</v>
      </c>
      <c r="B16" s="6">
        <v>62.22</v>
      </c>
      <c r="C16" s="1">
        <f>$A$3+$B$3*$B16</f>
        <v>1</v>
      </c>
      <c r="D16" s="5">
        <f t="shared" si="1"/>
        <v>2.7182818284590451</v>
      </c>
      <c r="E16" s="5">
        <f t="shared" si="2"/>
        <v>0.7310585786300049</v>
      </c>
      <c r="F16" s="5">
        <f t="shared" si="0"/>
        <v>0.2689414213699951</v>
      </c>
      <c r="G16" s="5">
        <f t="shared" si="3"/>
        <v>-1.3132616875182228</v>
      </c>
    </row>
    <row r="17" spans="1:7" ht="15" customHeight="1" x14ac:dyDescent="0.4">
      <c r="A17">
        <v>0</v>
      </c>
      <c r="B17" s="6">
        <v>86.86</v>
      </c>
      <c r="C17" s="1">
        <f>$A$3+$B$3*$B17</f>
        <v>1</v>
      </c>
      <c r="D17" s="5">
        <f t="shared" si="1"/>
        <v>2.7182818284590451</v>
      </c>
      <c r="E17" s="5">
        <f t="shared" si="2"/>
        <v>0.7310585786300049</v>
      </c>
      <c r="F17" s="5">
        <f t="shared" si="0"/>
        <v>0.2689414213699951</v>
      </c>
      <c r="G17" s="5">
        <f t="shared" si="3"/>
        <v>-1.3132616875182228</v>
      </c>
    </row>
    <row r="18" spans="1:7" ht="15" customHeight="1" x14ac:dyDescent="0.4">
      <c r="A18">
        <v>0</v>
      </c>
      <c r="B18" s="6">
        <v>91.35</v>
      </c>
      <c r="C18" s="1">
        <f>$A$3+$B$3*$B18</f>
        <v>1</v>
      </c>
      <c r="D18" s="5">
        <f t="shared" si="1"/>
        <v>2.7182818284590451</v>
      </c>
      <c r="E18" s="5">
        <f t="shared" si="2"/>
        <v>0.7310585786300049</v>
      </c>
      <c r="F18" s="5">
        <f t="shared" si="0"/>
        <v>0.2689414213699951</v>
      </c>
      <c r="G18" s="5">
        <f t="shared" si="3"/>
        <v>-1.3132616875182228</v>
      </c>
    </row>
    <row r="19" spans="1:7" ht="15" customHeight="1" x14ac:dyDescent="0.4">
      <c r="A19">
        <v>1</v>
      </c>
      <c r="B19" s="6">
        <v>71.89</v>
      </c>
      <c r="C19" s="1">
        <f>$A$3+$B$3*$B19</f>
        <v>1</v>
      </c>
      <c r="D19" s="5">
        <f t="shared" si="1"/>
        <v>2.7182818284590451</v>
      </c>
      <c r="E19" s="5">
        <f t="shared" si="2"/>
        <v>0.7310585786300049</v>
      </c>
      <c r="F19" s="5">
        <f t="shared" si="0"/>
        <v>0.7310585786300049</v>
      </c>
      <c r="G19" s="5">
        <f t="shared" si="3"/>
        <v>-0.31326168751822281</v>
      </c>
    </row>
    <row r="20" spans="1:7" ht="15" customHeight="1" x14ac:dyDescent="0.4">
      <c r="A20">
        <v>0</v>
      </c>
      <c r="B20" s="6">
        <v>98.81</v>
      </c>
      <c r="C20" s="1">
        <f>$A$3+$B$3*$B20</f>
        <v>1</v>
      </c>
      <c r="D20" s="5">
        <f t="shared" si="1"/>
        <v>2.7182818284590451</v>
      </c>
      <c r="E20" s="5">
        <f t="shared" si="2"/>
        <v>0.7310585786300049</v>
      </c>
      <c r="F20" s="5">
        <f t="shared" si="0"/>
        <v>0.2689414213699951</v>
      </c>
      <c r="G20" s="5">
        <f t="shared" si="3"/>
        <v>-1.3132616875182228</v>
      </c>
    </row>
    <row r="21" spans="1:7" ht="15" customHeight="1" x14ac:dyDescent="0.4">
      <c r="A21">
        <v>1</v>
      </c>
      <c r="B21" s="6">
        <v>98.22</v>
      </c>
      <c r="C21" s="1">
        <f>$A$3+$B$3*$B21</f>
        <v>1</v>
      </c>
      <c r="D21" s="5">
        <f t="shared" si="1"/>
        <v>2.7182818284590451</v>
      </c>
      <c r="E21" s="5">
        <f t="shared" si="2"/>
        <v>0.7310585786300049</v>
      </c>
      <c r="F21" s="5">
        <f t="shared" si="0"/>
        <v>0.7310585786300049</v>
      </c>
      <c r="G21" s="5">
        <f t="shared" si="3"/>
        <v>-0.31326168751822281</v>
      </c>
    </row>
    <row r="22" spans="1:7" ht="15" customHeight="1" x14ac:dyDescent="0.4">
      <c r="A22">
        <v>0</v>
      </c>
      <c r="B22" s="6">
        <v>99.68</v>
      </c>
      <c r="C22" s="1">
        <f>$A$3+$B$3*$B22</f>
        <v>1</v>
      </c>
      <c r="D22" s="5">
        <f t="shared" si="1"/>
        <v>2.7182818284590451</v>
      </c>
      <c r="E22" s="5">
        <f t="shared" si="2"/>
        <v>0.7310585786300049</v>
      </c>
      <c r="F22" s="5">
        <f t="shared" si="0"/>
        <v>0.2689414213699951</v>
      </c>
      <c r="G22" s="5">
        <f t="shared" si="3"/>
        <v>-1.3132616875182228</v>
      </c>
    </row>
    <row r="23" spans="1:7" ht="15" customHeight="1" x14ac:dyDescent="0.4">
      <c r="A23">
        <v>0</v>
      </c>
      <c r="B23" s="6">
        <v>86.92</v>
      </c>
      <c r="C23" s="1">
        <f>$A$3+$B$3*$B23</f>
        <v>1</v>
      </c>
      <c r="D23" s="5">
        <f t="shared" si="1"/>
        <v>2.7182818284590451</v>
      </c>
      <c r="E23" s="5">
        <f t="shared" si="2"/>
        <v>0.7310585786300049</v>
      </c>
      <c r="F23" s="5">
        <f t="shared" si="0"/>
        <v>0.2689414213699951</v>
      </c>
      <c r="G23" s="5">
        <f t="shared" si="3"/>
        <v>-1.3132616875182228</v>
      </c>
    </row>
    <row r="24" spans="1:7" ht="15" customHeight="1" x14ac:dyDescent="0.4">
      <c r="A24">
        <v>0</v>
      </c>
      <c r="B24" s="6">
        <v>80.150000000000006</v>
      </c>
      <c r="C24" s="1">
        <f>$A$3+$B$3*$B24</f>
        <v>1</v>
      </c>
      <c r="D24" s="5">
        <f t="shared" si="1"/>
        <v>2.7182818284590451</v>
      </c>
      <c r="E24" s="5">
        <f t="shared" si="2"/>
        <v>0.7310585786300049</v>
      </c>
      <c r="F24" s="5">
        <f t="shared" si="0"/>
        <v>0.2689414213699951</v>
      </c>
      <c r="G24" s="5">
        <f t="shared" si="3"/>
        <v>-1.3132616875182228</v>
      </c>
    </row>
    <row r="25" spans="1:7" ht="15" customHeight="1" x14ac:dyDescent="0.4">
      <c r="A25">
        <v>0</v>
      </c>
      <c r="B25" s="6">
        <v>107.14</v>
      </c>
      <c r="C25" s="1">
        <f>$A$3+$B$3*$B25</f>
        <v>1</v>
      </c>
      <c r="D25" s="5">
        <f t="shared" si="1"/>
        <v>2.7182818284590451</v>
      </c>
      <c r="E25" s="5">
        <f t="shared" si="2"/>
        <v>0.7310585786300049</v>
      </c>
      <c r="F25" s="5">
        <f t="shared" si="0"/>
        <v>0.2689414213699951</v>
      </c>
      <c r="G25" s="5">
        <f t="shared" si="3"/>
        <v>-1.3132616875182228</v>
      </c>
    </row>
    <row r="26" spans="1:7" ht="15" customHeight="1" x14ac:dyDescent="0.4">
      <c r="A26">
        <v>0</v>
      </c>
      <c r="B26" s="6">
        <v>106.3</v>
      </c>
      <c r="C26" s="1">
        <f>$A$3+$B$3*$B26</f>
        <v>1</v>
      </c>
      <c r="D26" s="5">
        <f t="shared" si="1"/>
        <v>2.7182818284590451</v>
      </c>
      <c r="E26" s="5">
        <f t="shared" si="2"/>
        <v>0.7310585786300049</v>
      </c>
      <c r="F26" s="5">
        <f t="shared" si="0"/>
        <v>0.2689414213699951</v>
      </c>
      <c r="G26" s="5">
        <f t="shared" si="3"/>
        <v>-1.3132616875182228</v>
      </c>
    </row>
    <row r="27" spans="1:7" ht="15" customHeight="1" x14ac:dyDescent="0.4">
      <c r="A27">
        <v>1</v>
      </c>
      <c r="B27" s="6">
        <v>85.36</v>
      </c>
      <c r="C27" s="1">
        <f>$A$3+$B$3*$B27</f>
        <v>1</v>
      </c>
      <c r="D27" s="5">
        <f t="shared" si="1"/>
        <v>2.7182818284590451</v>
      </c>
      <c r="E27" s="5">
        <f t="shared" si="2"/>
        <v>0.7310585786300049</v>
      </c>
      <c r="F27" s="5">
        <f t="shared" si="0"/>
        <v>0.7310585786300049</v>
      </c>
      <c r="G27" s="5">
        <f t="shared" si="3"/>
        <v>-0.31326168751822281</v>
      </c>
    </row>
    <row r="28" spans="1:7" ht="15" customHeight="1" x14ac:dyDescent="0.4">
      <c r="A28">
        <v>0</v>
      </c>
      <c r="B28" s="6">
        <v>85.36</v>
      </c>
      <c r="C28" s="1">
        <f>$A$3+$B$3*$B28</f>
        <v>1</v>
      </c>
      <c r="D28" s="5">
        <f t="shared" si="1"/>
        <v>2.7182818284590451</v>
      </c>
      <c r="E28" s="5">
        <f t="shared" si="2"/>
        <v>0.7310585786300049</v>
      </c>
      <c r="F28" s="5">
        <f t="shared" si="0"/>
        <v>0.2689414213699951</v>
      </c>
      <c r="G28" s="5">
        <f t="shared" si="3"/>
        <v>-1.3132616875182228</v>
      </c>
    </row>
    <row r="29" spans="1:7" ht="15" customHeight="1" x14ac:dyDescent="0.4">
      <c r="A29">
        <v>0</v>
      </c>
      <c r="B29" s="6">
        <v>93.09</v>
      </c>
      <c r="C29" s="1">
        <f>$A$3+$B$3*$B29</f>
        <v>1</v>
      </c>
      <c r="D29" s="5">
        <f t="shared" si="1"/>
        <v>2.7182818284590451</v>
      </c>
      <c r="E29" s="5">
        <f t="shared" si="2"/>
        <v>0.7310585786300049</v>
      </c>
      <c r="F29" s="5">
        <f t="shared" si="0"/>
        <v>0.2689414213699951</v>
      </c>
      <c r="G29" s="5">
        <f t="shared" si="3"/>
        <v>-1.3132616875182228</v>
      </c>
    </row>
    <row r="30" spans="1:7" ht="15" customHeight="1" x14ac:dyDescent="0.4">
      <c r="A30">
        <v>1</v>
      </c>
      <c r="B30" s="6">
        <v>93.83</v>
      </c>
      <c r="C30" s="1">
        <f>$A$3+$B$3*$B30</f>
        <v>1</v>
      </c>
      <c r="D30" s="5">
        <f t="shared" si="1"/>
        <v>2.7182818284590451</v>
      </c>
      <c r="E30" s="5">
        <f t="shared" si="2"/>
        <v>0.7310585786300049</v>
      </c>
      <c r="F30" s="5">
        <f t="shared" si="0"/>
        <v>0.7310585786300049</v>
      </c>
      <c r="G30" s="5">
        <f t="shared" si="3"/>
        <v>-0.31326168751822281</v>
      </c>
    </row>
    <row r="31" spans="1:7" ht="15" customHeight="1" x14ac:dyDescent="0.4">
      <c r="A31">
        <v>1</v>
      </c>
      <c r="B31" s="6">
        <v>120.09</v>
      </c>
      <c r="C31" s="1">
        <f>$A$3+$B$3*$B31</f>
        <v>1</v>
      </c>
      <c r="D31" s="5">
        <f t="shared" si="1"/>
        <v>2.7182818284590451</v>
      </c>
      <c r="E31" s="5">
        <f t="shared" si="2"/>
        <v>0.7310585786300049</v>
      </c>
      <c r="F31" s="5">
        <f t="shared" si="0"/>
        <v>0.7310585786300049</v>
      </c>
      <c r="G31" s="5">
        <f t="shared" si="3"/>
        <v>-0.31326168751822281</v>
      </c>
    </row>
    <row r="32" spans="1:7" ht="15" customHeight="1" x14ac:dyDescent="0.4">
      <c r="A32">
        <v>1</v>
      </c>
      <c r="B32" s="6">
        <v>95.09</v>
      </c>
      <c r="C32" s="1">
        <f>$A$3+$B$3*$B32</f>
        <v>1</v>
      </c>
      <c r="D32" s="5">
        <f t="shared" si="1"/>
        <v>2.7182818284590451</v>
      </c>
      <c r="E32" s="5">
        <f t="shared" si="2"/>
        <v>0.7310585786300049</v>
      </c>
      <c r="F32" s="5">
        <f t="shared" si="0"/>
        <v>0.7310585786300049</v>
      </c>
      <c r="G32" s="5">
        <f t="shared" si="3"/>
        <v>-0.31326168751822281</v>
      </c>
    </row>
    <row r="33" spans="1:7" ht="15" customHeight="1" x14ac:dyDescent="0.4">
      <c r="A33">
        <v>1</v>
      </c>
      <c r="B33" s="6">
        <v>117.84</v>
      </c>
      <c r="C33" s="1">
        <f>$A$3+$B$3*$B33</f>
        <v>1</v>
      </c>
      <c r="D33" s="5">
        <f t="shared" si="1"/>
        <v>2.7182818284590451</v>
      </c>
      <c r="E33" s="5">
        <f t="shared" si="2"/>
        <v>0.7310585786300049</v>
      </c>
      <c r="F33" s="5">
        <f t="shared" si="0"/>
        <v>0.7310585786300049</v>
      </c>
      <c r="G33" s="5">
        <f t="shared" si="3"/>
        <v>-0.31326168751822281</v>
      </c>
    </row>
    <row r="34" spans="1:7" ht="15" customHeight="1" x14ac:dyDescent="0.4">
      <c r="A34">
        <v>1</v>
      </c>
      <c r="B34" s="6">
        <v>101.79</v>
      </c>
      <c r="C34" s="1">
        <f>$A$3+$B$3*$B34</f>
        <v>1</v>
      </c>
      <c r="D34" s="5">
        <f t="shared" si="1"/>
        <v>2.7182818284590451</v>
      </c>
      <c r="E34" s="5">
        <f t="shared" si="2"/>
        <v>0.7310585786300049</v>
      </c>
      <c r="F34" s="5">
        <f t="shared" si="0"/>
        <v>0.7310585786300049</v>
      </c>
      <c r="G34" s="5">
        <f t="shared" si="3"/>
        <v>-0.31326168751822281</v>
      </c>
    </row>
    <row r="35" spans="1:7" ht="15" customHeight="1" x14ac:dyDescent="0.4">
      <c r="A35">
        <v>0</v>
      </c>
      <c r="B35" s="6">
        <v>106.25</v>
      </c>
      <c r="C35" s="1">
        <f>$A$3+$B$3*$B35</f>
        <v>1</v>
      </c>
      <c r="D35" s="5">
        <f t="shared" si="1"/>
        <v>2.7182818284590451</v>
      </c>
      <c r="E35" s="5">
        <f t="shared" si="2"/>
        <v>0.7310585786300049</v>
      </c>
      <c r="F35" s="5">
        <f t="shared" si="0"/>
        <v>0.2689414213699951</v>
      </c>
      <c r="G35" s="5">
        <f t="shared" si="3"/>
        <v>-1.3132616875182228</v>
      </c>
    </row>
    <row r="36" spans="1:7" ht="15" customHeight="1" x14ac:dyDescent="0.4">
      <c r="A36">
        <v>1</v>
      </c>
      <c r="B36" s="6">
        <v>105.4</v>
      </c>
      <c r="C36" s="1">
        <f>$A$3+$B$3*$B36</f>
        <v>1</v>
      </c>
      <c r="D36" s="5">
        <f t="shared" si="1"/>
        <v>2.7182818284590451</v>
      </c>
      <c r="E36" s="5">
        <f t="shared" si="2"/>
        <v>0.7310585786300049</v>
      </c>
      <c r="F36" s="5">
        <f t="shared" si="0"/>
        <v>0.7310585786300049</v>
      </c>
      <c r="G36" s="5">
        <f t="shared" si="3"/>
        <v>-0.31326168751822281</v>
      </c>
    </row>
    <row r="37" spans="1:7" ht="15" customHeight="1" x14ac:dyDescent="0.4">
      <c r="A37">
        <v>1</v>
      </c>
      <c r="B37" s="6">
        <v>109.55</v>
      </c>
      <c r="C37" s="1">
        <f>$A$3+$B$3*$B37</f>
        <v>1</v>
      </c>
      <c r="D37" s="5">
        <f t="shared" si="1"/>
        <v>2.7182818284590451</v>
      </c>
      <c r="E37" s="5">
        <f t="shared" si="2"/>
        <v>0.7310585786300049</v>
      </c>
      <c r="F37" s="5">
        <f t="shared" si="0"/>
        <v>0.7310585786300049</v>
      </c>
      <c r="G37" s="5">
        <f t="shared" si="3"/>
        <v>-0.31326168751822281</v>
      </c>
    </row>
    <row r="38" spans="1:7" ht="15" customHeight="1" x14ac:dyDescent="0.4">
      <c r="A38">
        <v>1</v>
      </c>
      <c r="B38" s="6">
        <v>108.89</v>
      </c>
      <c r="C38" s="1">
        <f>$A$3+$B$3*$B38</f>
        <v>1</v>
      </c>
      <c r="D38" s="5">
        <f t="shared" si="1"/>
        <v>2.7182818284590451</v>
      </c>
      <c r="E38" s="5">
        <f t="shared" si="2"/>
        <v>0.7310585786300049</v>
      </c>
      <c r="F38" s="5">
        <f t="shared" si="0"/>
        <v>0.7310585786300049</v>
      </c>
      <c r="G38" s="5">
        <f t="shared" si="3"/>
        <v>-0.31326168751822281</v>
      </c>
    </row>
    <row r="39" spans="1:7" ht="15" customHeight="1" x14ac:dyDescent="0.4">
      <c r="A39">
        <v>0</v>
      </c>
      <c r="B39" s="6">
        <v>120.13</v>
      </c>
      <c r="C39" s="1">
        <f>$A$3+$B$3*$B39</f>
        <v>1</v>
      </c>
      <c r="D39" s="5">
        <f t="shared" si="1"/>
        <v>2.7182818284590451</v>
      </c>
      <c r="E39" s="5">
        <f t="shared" si="2"/>
        <v>0.7310585786300049</v>
      </c>
      <c r="F39" s="5">
        <f t="shared" si="0"/>
        <v>0.2689414213699951</v>
      </c>
      <c r="G39" s="5">
        <f t="shared" si="3"/>
        <v>-1.3132616875182228</v>
      </c>
    </row>
    <row r="40" spans="1:7" ht="15" customHeight="1" x14ac:dyDescent="0.4">
      <c r="A40">
        <v>1</v>
      </c>
      <c r="B40" s="6">
        <v>129.46</v>
      </c>
      <c r="C40" s="1">
        <f>$A$3+$B$3*$B40</f>
        <v>1</v>
      </c>
      <c r="D40" s="5">
        <f t="shared" si="1"/>
        <v>2.7182818284590451</v>
      </c>
      <c r="E40" s="5">
        <f t="shared" si="2"/>
        <v>0.7310585786300049</v>
      </c>
      <c r="F40" s="5">
        <f t="shared" si="0"/>
        <v>0.7310585786300049</v>
      </c>
      <c r="G40" s="5">
        <f t="shared" si="3"/>
        <v>-0.31326168751822281</v>
      </c>
    </row>
    <row r="41" spans="1:7" ht="15" customHeight="1" x14ac:dyDescent="0.4">
      <c r="A41">
        <v>1</v>
      </c>
      <c r="B41" s="6">
        <v>138.01</v>
      </c>
      <c r="C41" s="1">
        <f>$A$3+$B$3*$B41</f>
        <v>1</v>
      </c>
      <c r="D41" s="5">
        <f t="shared" si="1"/>
        <v>2.7182818284590451</v>
      </c>
      <c r="E41" s="5">
        <f t="shared" si="2"/>
        <v>0.7310585786300049</v>
      </c>
      <c r="F41" s="5">
        <f t="shared" si="0"/>
        <v>0.7310585786300049</v>
      </c>
      <c r="G41" s="5">
        <f t="shared" si="3"/>
        <v>-0.31326168751822281</v>
      </c>
    </row>
    <row r="42" spans="1:7" ht="15" customHeight="1" x14ac:dyDescent="0.4">
      <c r="A42">
        <v>1</v>
      </c>
      <c r="B42" s="6">
        <v>133.96</v>
      </c>
      <c r="C42" s="1">
        <f>$A$3+$B$3*$B42</f>
        <v>1</v>
      </c>
      <c r="D42" s="5">
        <f t="shared" si="1"/>
        <v>2.7182818284590451</v>
      </c>
      <c r="E42" s="5">
        <f t="shared" si="2"/>
        <v>0.7310585786300049</v>
      </c>
      <c r="F42" s="5">
        <f t="shared" si="0"/>
        <v>0.7310585786300049</v>
      </c>
      <c r="G42" s="5">
        <f t="shared" si="3"/>
        <v>-0.31326168751822281</v>
      </c>
    </row>
    <row r="43" spans="1:7" ht="15" customHeight="1" x14ac:dyDescent="0.4">
      <c r="A43">
        <v>1</v>
      </c>
      <c r="B43" s="6">
        <v>136.38999999999999</v>
      </c>
      <c r="C43" s="1">
        <f>$A$3+$B$3*$B43</f>
        <v>1</v>
      </c>
      <c r="D43" s="5">
        <f t="shared" si="1"/>
        <v>2.7182818284590451</v>
      </c>
      <c r="E43" s="5">
        <f t="shared" si="2"/>
        <v>0.7310585786300049</v>
      </c>
      <c r="F43" s="5">
        <f t="shared" si="0"/>
        <v>0.7310585786300049</v>
      </c>
      <c r="G43" s="5">
        <f t="shared" si="3"/>
        <v>-0.31326168751822281</v>
      </c>
    </row>
    <row r="45" spans="1:7" ht="15" customHeight="1" x14ac:dyDescent="0.4">
      <c r="E45" t="s">
        <v>7</v>
      </c>
      <c r="F45">
        <f>PRODUCT(F7:F43)</f>
        <v>2.5807858787982018E-15</v>
      </c>
    </row>
    <row r="46" spans="1:7" ht="15" customHeight="1" x14ac:dyDescent="0.4">
      <c r="E46" t="s">
        <v>12</v>
      </c>
      <c r="F46">
        <f>LN(F45)</f>
        <v>-33.590682438174248</v>
      </c>
    </row>
  </sheetData>
  <customSheetViews>
    <customSheetView guid="{8BEA7EDD-9DAE-4714-ADEC-9CFBC8F3D2E8}">
      <selection activeCell="F17" sqref="F17"/>
      <pageMargins left="0.7" right="0.7" top="0.75" bottom="0.75" header="0.3" footer="0.3"/>
    </customSheetView>
  </customSheetViews>
  <mergeCells count="1">
    <mergeCell ref="F2:F3"/>
  </mergeCells>
  <pageMargins left="0.7" right="0.7" top="0.75" bottom="0.75" header="0.3" footer="0.3"/>
  <pageSetup paperSize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2016-12-10T01:00:19Z</dcterms:created>
  <dcterms:modified xsi:type="dcterms:W3CDTF">2016-12-11T01:22:06Z</dcterms:modified>
</cp:coreProperties>
</file>