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3\"/>
    </mc:Choice>
  </mc:AlternateContent>
  <bookViews>
    <workbookView xWindow="0" yWindow="0" windowWidth="28800" windowHeight="11010" firstSheet="1" activeTab="4" xr2:uid="{00000000-000D-0000-FFFF-FFFF00000000}"/>
  </bookViews>
  <sheets>
    <sheet name="Summary" sheetId="5" state="hidden" r:id="rId1"/>
    <sheet name="Sheet1" sheetId="6" r:id="rId2"/>
    <sheet name="Sheet2" sheetId="7" r:id="rId3"/>
    <sheet name="Raw Data" sheetId="1" r:id="rId4"/>
    <sheet name="MetaData" sheetId="8" r:id="rId5"/>
  </sheets>
  <definedNames>
    <definedName name="_xlnm._FilterDatabase" localSheetId="3" hidden="1">'Raw Data'!$A$2:$D$2</definedName>
  </definedNames>
  <calcPr calcId="171027"/>
  <pivotCaches>
    <pivotCache cacheId="8" r:id="rId6"/>
  </pivotCaches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E4" i="8"/>
  <c r="F4" i="8"/>
  <c r="C4" i="8"/>
  <c r="L3" i="8"/>
  <c r="M3" i="8"/>
  <c r="N3" i="8"/>
  <c r="O3" i="8"/>
  <c r="L4" i="8"/>
  <c r="M4" i="8"/>
  <c r="N4" i="8"/>
  <c r="O4" i="8"/>
  <c r="L5" i="8"/>
  <c r="M5" i="8"/>
  <c r="N5" i="8"/>
  <c r="O5" i="8"/>
  <c r="L6" i="8"/>
  <c r="M6" i="8"/>
  <c r="N6" i="8"/>
  <c r="O6" i="8"/>
  <c r="L7" i="8"/>
  <c r="M7" i="8"/>
  <c r="N7" i="8"/>
  <c r="O7" i="8"/>
  <c r="L8" i="8"/>
  <c r="M8" i="8"/>
  <c r="N8" i="8"/>
  <c r="O8" i="8"/>
  <c r="L9" i="8"/>
  <c r="M9" i="8"/>
  <c r="N9" i="8"/>
  <c r="O9" i="8"/>
  <c r="L10" i="8"/>
  <c r="M10" i="8"/>
  <c r="N10" i="8"/>
  <c r="O10" i="8"/>
  <c r="L11" i="8"/>
  <c r="M11" i="8"/>
  <c r="N11" i="8"/>
  <c r="O11" i="8"/>
  <c r="L12" i="8"/>
  <c r="M12" i="8"/>
  <c r="N12" i="8"/>
  <c r="O12" i="8"/>
  <c r="L13" i="8"/>
  <c r="M13" i="8"/>
  <c r="N13" i="8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O18" i="8"/>
  <c r="L19" i="8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O29" i="8"/>
  <c r="L30" i="8"/>
  <c r="M30" i="8"/>
  <c r="N30" i="8"/>
  <c r="O30" i="8"/>
  <c r="L31" i="8"/>
  <c r="M31" i="8"/>
  <c r="N31" i="8"/>
  <c r="O31" i="8"/>
  <c r="L32" i="8"/>
  <c r="M32" i="8"/>
  <c r="N32" i="8"/>
  <c r="O32" i="8"/>
  <c r="L33" i="8"/>
  <c r="M33" i="8"/>
  <c r="N33" i="8"/>
  <c r="O33" i="8"/>
  <c r="L34" i="8"/>
  <c r="M34" i="8"/>
  <c r="N34" i="8"/>
  <c r="O34" i="8"/>
  <c r="L35" i="8"/>
  <c r="M35" i="8"/>
  <c r="N35" i="8"/>
  <c r="O35" i="8"/>
  <c r="L36" i="8"/>
  <c r="M36" i="8"/>
  <c r="N36" i="8"/>
  <c r="O36" i="8"/>
  <c r="L37" i="8"/>
  <c r="M37" i="8"/>
  <c r="N37" i="8"/>
  <c r="O37" i="8"/>
  <c r="L38" i="8"/>
  <c r="M38" i="8"/>
  <c r="N38" i="8"/>
  <c r="O38" i="8"/>
  <c r="L39" i="8"/>
  <c r="M39" i="8"/>
  <c r="N39" i="8"/>
  <c r="O39" i="8"/>
  <c r="L40" i="8"/>
  <c r="M40" i="8"/>
  <c r="N40" i="8"/>
  <c r="O40" i="8"/>
  <c r="L41" i="8"/>
  <c r="M41" i="8"/>
  <c r="N41" i="8"/>
  <c r="O41" i="8"/>
  <c r="L42" i="8"/>
  <c r="M42" i="8"/>
  <c r="N42" i="8"/>
  <c r="O42" i="8"/>
  <c r="L43" i="8"/>
  <c r="M43" i="8"/>
  <c r="N43" i="8"/>
  <c r="O43" i="8"/>
  <c r="L44" i="8"/>
  <c r="M44" i="8"/>
  <c r="N44" i="8"/>
  <c r="O44" i="8"/>
  <c r="L45" i="8"/>
  <c r="M45" i="8"/>
  <c r="N45" i="8"/>
  <c r="O45" i="8"/>
  <c r="L46" i="8"/>
  <c r="M46" i="8"/>
  <c r="N46" i="8"/>
  <c r="O46" i="8"/>
  <c r="L47" i="8"/>
  <c r="M47" i="8"/>
  <c r="N47" i="8"/>
  <c r="O47" i="8"/>
  <c r="L48" i="8"/>
  <c r="M48" i="8"/>
  <c r="N48" i="8"/>
  <c r="O48" i="8"/>
  <c r="L49" i="8"/>
  <c r="M49" i="8"/>
  <c r="N49" i="8"/>
  <c r="O49" i="8"/>
  <c r="L50" i="8"/>
  <c r="M50" i="8"/>
  <c r="N50" i="8"/>
  <c r="O50" i="8"/>
  <c r="L51" i="8"/>
  <c r="M51" i="8"/>
  <c r="N51" i="8"/>
  <c r="O51" i="8"/>
  <c r="L52" i="8"/>
  <c r="M52" i="8"/>
  <c r="N52" i="8"/>
  <c r="O52" i="8"/>
  <c r="L53" i="8"/>
  <c r="M53" i="8"/>
  <c r="N53" i="8"/>
  <c r="O53" i="8"/>
  <c r="L54" i="8"/>
  <c r="M54" i="8"/>
  <c r="N54" i="8"/>
  <c r="O54" i="8"/>
  <c r="L55" i="8"/>
  <c r="M55" i="8"/>
  <c r="N55" i="8"/>
  <c r="O55" i="8"/>
  <c r="L56" i="8"/>
  <c r="M56" i="8"/>
  <c r="N56" i="8"/>
  <c r="O56" i="8"/>
  <c r="L57" i="8"/>
  <c r="M57" i="8"/>
  <c r="N57" i="8"/>
  <c r="O57" i="8"/>
  <c r="L58" i="8"/>
  <c r="M58" i="8"/>
  <c r="N58" i="8"/>
  <c r="O58" i="8"/>
  <c r="L59" i="8"/>
  <c r="M59" i="8"/>
  <c r="N59" i="8"/>
  <c r="O59" i="8"/>
  <c r="L60" i="8"/>
  <c r="M60" i="8"/>
  <c r="N60" i="8"/>
  <c r="O60" i="8"/>
  <c r="L61" i="8"/>
  <c r="M61" i="8"/>
  <c r="N61" i="8"/>
  <c r="O61" i="8"/>
  <c r="L62" i="8"/>
  <c r="M62" i="8"/>
  <c r="N62" i="8"/>
  <c r="O62" i="8"/>
  <c r="L63" i="8"/>
  <c r="M63" i="8"/>
  <c r="N63" i="8"/>
  <c r="O63" i="8"/>
  <c r="L64" i="8"/>
  <c r="M64" i="8"/>
  <c r="N64" i="8"/>
  <c r="O64" i="8"/>
  <c r="L65" i="8"/>
  <c r="M65" i="8"/>
  <c r="N65" i="8"/>
  <c r="O65" i="8"/>
  <c r="L66" i="8"/>
  <c r="M66" i="8"/>
  <c r="N66" i="8"/>
  <c r="O66" i="8"/>
  <c r="L67" i="8"/>
  <c r="M67" i="8"/>
  <c r="N67" i="8"/>
  <c r="O67" i="8"/>
  <c r="L68" i="8"/>
  <c r="M68" i="8"/>
  <c r="N68" i="8"/>
  <c r="O68" i="8"/>
  <c r="L69" i="8"/>
  <c r="M69" i="8"/>
  <c r="N69" i="8"/>
  <c r="O69" i="8"/>
  <c r="L70" i="8"/>
  <c r="M70" i="8"/>
  <c r="N70" i="8"/>
  <c r="O70" i="8"/>
  <c r="L71" i="8"/>
  <c r="M71" i="8"/>
  <c r="N71" i="8"/>
  <c r="O71" i="8"/>
  <c r="L72" i="8"/>
  <c r="M72" i="8"/>
  <c r="N72" i="8"/>
  <c r="O72" i="8"/>
  <c r="L73" i="8"/>
  <c r="M73" i="8"/>
  <c r="N73" i="8"/>
  <c r="O73" i="8"/>
  <c r="L74" i="8"/>
  <c r="M74" i="8"/>
  <c r="N74" i="8"/>
  <c r="O74" i="8"/>
  <c r="L75" i="8"/>
  <c r="M75" i="8"/>
  <c r="N75" i="8"/>
  <c r="O75" i="8"/>
  <c r="L76" i="8"/>
  <c r="M76" i="8"/>
  <c r="N76" i="8"/>
  <c r="O76" i="8"/>
  <c r="L77" i="8"/>
  <c r="M77" i="8"/>
  <c r="N77" i="8"/>
  <c r="O77" i="8"/>
  <c r="L78" i="8"/>
  <c r="M78" i="8"/>
  <c r="N78" i="8"/>
  <c r="O78" i="8"/>
  <c r="L79" i="8"/>
  <c r="M79" i="8"/>
  <c r="N79" i="8"/>
  <c r="O79" i="8"/>
  <c r="L80" i="8"/>
  <c r="M80" i="8"/>
  <c r="N80" i="8"/>
  <c r="O80" i="8"/>
  <c r="L81" i="8"/>
  <c r="M81" i="8"/>
  <c r="N81" i="8"/>
  <c r="O81" i="8"/>
  <c r="L82" i="8"/>
  <c r="M82" i="8"/>
  <c r="N82" i="8"/>
  <c r="O82" i="8"/>
  <c r="L83" i="8"/>
  <c r="M83" i="8"/>
  <c r="N83" i="8"/>
  <c r="O83" i="8"/>
  <c r="L84" i="8"/>
  <c r="M84" i="8"/>
  <c r="N84" i="8"/>
  <c r="O84" i="8"/>
  <c r="L85" i="8"/>
  <c r="M85" i="8"/>
  <c r="N85" i="8"/>
  <c r="O85" i="8"/>
  <c r="L86" i="8"/>
  <c r="M86" i="8"/>
  <c r="N86" i="8"/>
  <c r="O86" i="8"/>
  <c r="L87" i="8"/>
  <c r="M87" i="8"/>
  <c r="N87" i="8"/>
  <c r="O87" i="8"/>
  <c r="L88" i="8"/>
  <c r="M88" i="8"/>
  <c r="N88" i="8"/>
  <c r="O88" i="8"/>
  <c r="L89" i="8"/>
  <c r="M89" i="8"/>
  <c r="N89" i="8"/>
  <c r="O89" i="8"/>
  <c r="L90" i="8"/>
  <c r="M90" i="8"/>
  <c r="N90" i="8"/>
  <c r="O90" i="8"/>
  <c r="L91" i="8"/>
  <c r="M91" i="8"/>
  <c r="N91" i="8"/>
  <c r="O91" i="8"/>
  <c r="L92" i="8"/>
  <c r="M92" i="8"/>
  <c r="N92" i="8"/>
  <c r="O92" i="8"/>
  <c r="L93" i="8"/>
  <c r="M93" i="8"/>
  <c r="N93" i="8"/>
  <c r="O93" i="8"/>
  <c r="L94" i="8"/>
  <c r="M94" i="8"/>
  <c r="N94" i="8"/>
  <c r="O94" i="8"/>
  <c r="L95" i="8"/>
  <c r="M95" i="8"/>
  <c r="N95" i="8"/>
  <c r="O95" i="8"/>
  <c r="L96" i="8"/>
  <c r="M96" i="8"/>
  <c r="N96" i="8"/>
  <c r="O96" i="8"/>
  <c r="L97" i="8"/>
  <c r="M97" i="8"/>
  <c r="N97" i="8"/>
  <c r="O97" i="8"/>
  <c r="L98" i="8"/>
  <c r="M98" i="8"/>
  <c r="N98" i="8"/>
  <c r="O98" i="8"/>
  <c r="L99" i="8"/>
  <c r="M99" i="8"/>
  <c r="N99" i="8"/>
  <c r="O99" i="8"/>
  <c r="L100" i="8"/>
  <c r="M100" i="8"/>
  <c r="N100" i="8"/>
  <c r="O100" i="8"/>
  <c r="L101" i="8"/>
  <c r="M101" i="8"/>
  <c r="N101" i="8"/>
  <c r="O101" i="8"/>
  <c r="L102" i="8"/>
  <c r="M102" i="8"/>
  <c r="N102" i="8"/>
  <c r="O102" i="8"/>
  <c r="L103" i="8"/>
  <c r="M103" i="8"/>
  <c r="N103" i="8"/>
  <c r="O103" i="8"/>
  <c r="L104" i="8"/>
  <c r="M104" i="8"/>
  <c r="N104" i="8"/>
  <c r="O104" i="8"/>
  <c r="L105" i="8"/>
  <c r="M105" i="8"/>
  <c r="N105" i="8"/>
  <c r="O105" i="8"/>
  <c r="L106" i="8"/>
  <c r="M106" i="8"/>
  <c r="N106" i="8"/>
  <c r="O106" i="8"/>
  <c r="L107" i="8"/>
  <c r="M107" i="8"/>
  <c r="N107" i="8"/>
  <c r="O107" i="8"/>
  <c r="L108" i="8"/>
  <c r="M108" i="8"/>
  <c r="N108" i="8"/>
  <c r="O108" i="8"/>
  <c r="L109" i="8"/>
  <c r="M109" i="8"/>
  <c r="N109" i="8"/>
  <c r="O109" i="8"/>
  <c r="L110" i="8"/>
  <c r="M110" i="8"/>
  <c r="N110" i="8"/>
  <c r="O110" i="8"/>
  <c r="L111" i="8"/>
  <c r="M111" i="8"/>
  <c r="N111" i="8"/>
  <c r="O111" i="8"/>
  <c r="L112" i="8"/>
  <c r="M112" i="8"/>
  <c r="N112" i="8"/>
  <c r="O112" i="8"/>
  <c r="L113" i="8"/>
  <c r="M113" i="8"/>
  <c r="N113" i="8"/>
  <c r="O113" i="8"/>
  <c r="L114" i="8"/>
  <c r="M114" i="8"/>
  <c r="N114" i="8"/>
  <c r="O114" i="8"/>
  <c r="L115" i="8"/>
  <c r="M115" i="8"/>
  <c r="N115" i="8"/>
  <c r="O115" i="8"/>
  <c r="L116" i="8"/>
  <c r="M116" i="8"/>
  <c r="N116" i="8"/>
  <c r="O116" i="8"/>
  <c r="L117" i="8"/>
  <c r="M117" i="8"/>
  <c r="N117" i="8"/>
  <c r="O117" i="8"/>
  <c r="L118" i="8"/>
  <c r="M118" i="8"/>
  <c r="N118" i="8"/>
  <c r="O118" i="8"/>
  <c r="L119" i="8"/>
  <c r="M119" i="8"/>
  <c r="N119" i="8"/>
  <c r="O119" i="8"/>
  <c r="L120" i="8"/>
  <c r="M120" i="8"/>
  <c r="N120" i="8"/>
  <c r="O120" i="8"/>
  <c r="L121" i="8"/>
  <c r="M121" i="8"/>
  <c r="N121" i="8"/>
  <c r="O121" i="8"/>
  <c r="L122" i="8"/>
  <c r="M122" i="8"/>
  <c r="N122" i="8"/>
  <c r="O122" i="8"/>
  <c r="L123" i="8"/>
  <c r="M123" i="8"/>
  <c r="N123" i="8"/>
  <c r="O123" i="8"/>
  <c r="L124" i="8"/>
  <c r="M124" i="8"/>
  <c r="N124" i="8"/>
  <c r="O124" i="8"/>
  <c r="L125" i="8"/>
  <c r="M125" i="8"/>
  <c r="N125" i="8"/>
  <c r="O125" i="8"/>
  <c r="L126" i="8"/>
  <c r="M126" i="8"/>
  <c r="N126" i="8"/>
  <c r="O126" i="8"/>
  <c r="L127" i="8"/>
  <c r="M127" i="8"/>
  <c r="N127" i="8"/>
  <c r="O127" i="8"/>
  <c r="L128" i="8"/>
  <c r="M128" i="8"/>
  <c r="N128" i="8"/>
  <c r="O128" i="8"/>
  <c r="L129" i="8"/>
  <c r="M129" i="8"/>
  <c r="N129" i="8"/>
  <c r="O129" i="8"/>
  <c r="L130" i="8"/>
  <c r="M130" i="8"/>
  <c r="N130" i="8"/>
  <c r="O130" i="8"/>
  <c r="L131" i="8"/>
  <c r="M131" i="8"/>
  <c r="N131" i="8"/>
  <c r="O131" i="8"/>
  <c r="L132" i="8"/>
  <c r="M132" i="8"/>
  <c r="N132" i="8"/>
  <c r="O132" i="8"/>
  <c r="L133" i="8"/>
  <c r="M133" i="8"/>
  <c r="N133" i="8"/>
  <c r="O133" i="8"/>
  <c r="L134" i="8"/>
  <c r="M134" i="8"/>
  <c r="N134" i="8"/>
  <c r="O134" i="8"/>
  <c r="L135" i="8"/>
  <c r="M135" i="8"/>
  <c r="N135" i="8"/>
  <c r="O135" i="8"/>
  <c r="L136" i="8"/>
  <c r="M136" i="8"/>
  <c r="N136" i="8"/>
  <c r="O136" i="8"/>
  <c r="L137" i="8"/>
  <c r="M137" i="8"/>
  <c r="N137" i="8"/>
  <c r="O137" i="8"/>
  <c r="L138" i="8"/>
  <c r="M138" i="8"/>
  <c r="N138" i="8"/>
  <c r="O138" i="8"/>
  <c r="L139" i="8"/>
  <c r="M139" i="8"/>
  <c r="N139" i="8"/>
  <c r="O139" i="8"/>
  <c r="L140" i="8"/>
  <c r="M140" i="8"/>
  <c r="N140" i="8"/>
  <c r="O140" i="8"/>
  <c r="L141" i="8"/>
  <c r="M141" i="8"/>
  <c r="N141" i="8"/>
  <c r="O141" i="8"/>
  <c r="L142" i="8"/>
  <c r="M142" i="8"/>
  <c r="N142" i="8"/>
  <c r="O142" i="8"/>
  <c r="L143" i="8"/>
  <c r="M143" i="8"/>
  <c r="N143" i="8"/>
  <c r="O143" i="8"/>
  <c r="L144" i="8"/>
  <c r="M144" i="8"/>
  <c r="N144" i="8"/>
  <c r="O144" i="8"/>
  <c r="L145" i="8"/>
  <c r="M145" i="8"/>
  <c r="N145" i="8"/>
  <c r="O145" i="8"/>
  <c r="L146" i="8"/>
  <c r="M146" i="8"/>
  <c r="N146" i="8"/>
  <c r="O146" i="8"/>
  <c r="L147" i="8"/>
  <c r="M147" i="8"/>
  <c r="N147" i="8"/>
  <c r="O147" i="8"/>
  <c r="L148" i="8"/>
  <c r="M148" i="8"/>
  <c r="N148" i="8"/>
  <c r="O148" i="8"/>
  <c r="L149" i="8"/>
  <c r="M149" i="8"/>
  <c r="N149" i="8"/>
  <c r="O149" i="8"/>
  <c r="L150" i="8"/>
  <c r="M150" i="8"/>
  <c r="N150" i="8"/>
  <c r="O150" i="8"/>
  <c r="L151" i="8"/>
  <c r="M151" i="8"/>
  <c r="N151" i="8"/>
  <c r="O151" i="8"/>
  <c r="L152" i="8"/>
  <c r="M152" i="8"/>
  <c r="N152" i="8"/>
  <c r="O152" i="8"/>
  <c r="L153" i="8"/>
  <c r="M153" i="8"/>
  <c r="N153" i="8"/>
  <c r="O153" i="8"/>
  <c r="L154" i="8"/>
  <c r="M154" i="8"/>
  <c r="N154" i="8"/>
  <c r="O154" i="8"/>
  <c r="L155" i="8"/>
  <c r="M155" i="8"/>
  <c r="N155" i="8"/>
  <c r="O155" i="8"/>
  <c r="L156" i="8"/>
  <c r="M156" i="8"/>
  <c r="N156" i="8"/>
  <c r="O156" i="8"/>
  <c r="L157" i="8"/>
  <c r="M157" i="8"/>
  <c r="N157" i="8"/>
  <c r="O157" i="8"/>
  <c r="L158" i="8"/>
  <c r="M158" i="8"/>
  <c r="N158" i="8"/>
  <c r="O158" i="8"/>
  <c r="L159" i="8"/>
  <c r="M159" i="8"/>
  <c r="N159" i="8"/>
  <c r="O159" i="8"/>
  <c r="L160" i="8"/>
  <c r="M160" i="8"/>
  <c r="N160" i="8"/>
  <c r="O160" i="8"/>
  <c r="L161" i="8"/>
  <c r="M161" i="8"/>
  <c r="N161" i="8"/>
  <c r="O161" i="8"/>
  <c r="L162" i="8"/>
  <c r="M162" i="8"/>
  <c r="N162" i="8"/>
  <c r="O162" i="8"/>
  <c r="L163" i="8"/>
  <c r="M163" i="8"/>
  <c r="N163" i="8"/>
  <c r="O163" i="8"/>
  <c r="L164" i="8"/>
  <c r="M164" i="8"/>
  <c r="N164" i="8"/>
  <c r="O164" i="8"/>
  <c r="L165" i="8"/>
  <c r="M165" i="8"/>
  <c r="N165" i="8"/>
  <c r="O165" i="8"/>
  <c r="L166" i="8"/>
  <c r="M166" i="8"/>
  <c r="N166" i="8"/>
  <c r="O166" i="8"/>
  <c r="L167" i="8"/>
  <c r="M167" i="8"/>
  <c r="N167" i="8"/>
  <c r="O167" i="8"/>
  <c r="L168" i="8"/>
  <c r="M168" i="8"/>
  <c r="N168" i="8"/>
  <c r="O168" i="8"/>
  <c r="L169" i="8"/>
  <c r="M169" i="8"/>
  <c r="N169" i="8"/>
  <c r="O169" i="8"/>
  <c r="L170" i="8"/>
  <c r="M170" i="8"/>
  <c r="N170" i="8"/>
  <c r="O170" i="8"/>
  <c r="L171" i="8"/>
  <c r="M171" i="8"/>
  <c r="N171" i="8"/>
  <c r="O171" i="8"/>
  <c r="L172" i="8"/>
  <c r="M172" i="8"/>
  <c r="N172" i="8"/>
  <c r="O172" i="8"/>
  <c r="L173" i="8"/>
  <c r="M173" i="8"/>
  <c r="N173" i="8"/>
  <c r="O173" i="8"/>
  <c r="L174" i="8"/>
  <c r="M174" i="8"/>
  <c r="N174" i="8"/>
  <c r="O174" i="8"/>
  <c r="L175" i="8"/>
  <c r="M175" i="8"/>
  <c r="N175" i="8"/>
  <c r="O175" i="8"/>
  <c r="L176" i="8"/>
  <c r="M176" i="8"/>
  <c r="N176" i="8"/>
  <c r="O176" i="8"/>
  <c r="L177" i="8"/>
  <c r="M177" i="8"/>
  <c r="N177" i="8"/>
  <c r="O177" i="8"/>
  <c r="L178" i="8"/>
  <c r="M178" i="8"/>
  <c r="N178" i="8"/>
  <c r="O178" i="8"/>
  <c r="L179" i="8"/>
  <c r="M179" i="8"/>
  <c r="N179" i="8"/>
  <c r="O179" i="8"/>
  <c r="L180" i="8"/>
  <c r="M180" i="8"/>
  <c r="N180" i="8"/>
  <c r="O180" i="8"/>
  <c r="L181" i="8"/>
  <c r="M181" i="8"/>
  <c r="N181" i="8"/>
  <c r="O181" i="8"/>
  <c r="L182" i="8"/>
  <c r="M182" i="8"/>
  <c r="N182" i="8"/>
  <c r="O182" i="8"/>
  <c r="L183" i="8"/>
  <c r="M183" i="8"/>
  <c r="N183" i="8"/>
  <c r="O183" i="8"/>
  <c r="L184" i="8"/>
  <c r="M184" i="8"/>
  <c r="N184" i="8"/>
  <c r="O184" i="8"/>
  <c r="L185" i="8"/>
  <c r="M185" i="8"/>
  <c r="N185" i="8"/>
  <c r="O185" i="8"/>
  <c r="L186" i="8"/>
  <c r="M186" i="8"/>
  <c r="N186" i="8"/>
  <c r="O186" i="8"/>
  <c r="L187" i="8"/>
  <c r="M187" i="8"/>
  <c r="N187" i="8"/>
  <c r="O187" i="8"/>
  <c r="L188" i="8"/>
  <c r="M188" i="8"/>
  <c r="N188" i="8"/>
  <c r="O188" i="8"/>
  <c r="L189" i="8"/>
  <c r="M189" i="8"/>
  <c r="N189" i="8"/>
  <c r="O189" i="8"/>
  <c r="L190" i="8"/>
  <c r="M190" i="8"/>
  <c r="N190" i="8"/>
  <c r="O190" i="8"/>
  <c r="L191" i="8"/>
  <c r="M191" i="8"/>
  <c r="N191" i="8"/>
  <c r="O191" i="8"/>
  <c r="L192" i="8"/>
  <c r="M192" i="8"/>
  <c r="N192" i="8"/>
  <c r="O192" i="8"/>
  <c r="L193" i="8"/>
  <c r="M193" i="8"/>
  <c r="N193" i="8"/>
  <c r="O193" i="8"/>
  <c r="L194" i="8"/>
  <c r="M194" i="8"/>
  <c r="N194" i="8"/>
  <c r="O194" i="8"/>
  <c r="L195" i="8"/>
  <c r="M195" i="8"/>
  <c r="N195" i="8"/>
  <c r="O195" i="8"/>
  <c r="L196" i="8"/>
  <c r="M196" i="8"/>
  <c r="N196" i="8"/>
  <c r="O196" i="8"/>
  <c r="L197" i="8"/>
  <c r="M197" i="8"/>
  <c r="N197" i="8"/>
  <c r="O197" i="8"/>
  <c r="L198" i="8"/>
  <c r="M198" i="8"/>
  <c r="N198" i="8"/>
  <c r="O198" i="8"/>
  <c r="L199" i="8"/>
  <c r="M199" i="8"/>
  <c r="N199" i="8"/>
  <c r="O199" i="8"/>
  <c r="L200" i="8"/>
  <c r="M200" i="8"/>
  <c r="N200" i="8"/>
  <c r="O200" i="8"/>
  <c r="L201" i="8"/>
  <c r="M201" i="8"/>
  <c r="N201" i="8"/>
  <c r="O201" i="8"/>
  <c r="L202" i="8"/>
  <c r="M202" i="8"/>
  <c r="N202" i="8"/>
  <c r="O202" i="8"/>
  <c r="L203" i="8"/>
  <c r="M203" i="8"/>
  <c r="N203" i="8"/>
  <c r="O203" i="8"/>
  <c r="L204" i="8"/>
  <c r="M204" i="8"/>
  <c r="N204" i="8"/>
  <c r="O204" i="8"/>
  <c r="L205" i="8"/>
  <c r="M205" i="8"/>
  <c r="N205" i="8"/>
  <c r="O205" i="8"/>
  <c r="L206" i="8"/>
  <c r="M206" i="8"/>
  <c r="N206" i="8"/>
  <c r="O206" i="8"/>
  <c r="L207" i="8"/>
  <c r="M207" i="8"/>
  <c r="N207" i="8"/>
  <c r="O207" i="8"/>
  <c r="L208" i="8"/>
  <c r="M208" i="8"/>
  <c r="N208" i="8"/>
  <c r="O208" i="8"/>
  <c r="L209" i="8"/>
  <c r="M209" i="8"/>
  <c r="N209" i="8"/>
  <c r="O209" i="8"/>
  <c r="L210" i="8"/>
  <c r="M210" i="8"/>
  <c r="N210" i="8"/>
  <c r="O210" i="8"/>
  <c r="L211" i="8"/>
  <c r="M211" i="8"/>
  <c r="N211" i="8"/>
  <c r="O211" i="8"/>
  <c r="L212" i="8"/>
  <c r="M212" i="8"/>
  <c r="N212" i="8"/>
  <c r="O212" i="8"/>
  <c r="L213" i="8"/>
  <c r="M213" i="8"/>
  <c r="N213" i="8"/>
  <c r="O213" i="8"/>
  <c r="L214" i="8"/>
  <c r="M214" i="8"/>
  <c r="N214" i="8"/>
  <c r="O214" i="8"/>
  <c r="L215" i="8"/>
  <c r="M215" i="8"/>
  <c r="N215" i="8"/>
  <c r="O215" i="8"/>
  <c r="L216" i="8"/>
  <c r="M216" i="8"/>
  <c r="N216" i="8"/>
  <c r="O216" i="8"/>
  <c r="L217" i="8"/>
  <c r="M217" i="8"/>
  <c r="N217" i="8"/>
  <c r="O217" i="8"/>
  <c r="L218" i="8"/>
  <c r="M218" i="8"/>
  <c r="N218" i="8"/>
  <c r="O218" i="8"/>
  <c r="L219" i="8"/>
  <c r="M219" i="8"/>
  <c r="N219" i="8"/>
  <c r="O219" i="8"/>
  <c r="L220" i="8"/>
  <c r="M220" i="8"/>
  <c r="N220" i="8"/>
  <c r="O220" i="8"/>
  <c r="L221" i="8"/>
  <c r="M221" i="8"/>
  <c r="N221" i="8"/>
  <c r="O221" i="8"/>
  <c r="L222" i="8"/>
  <c r="M222" i="8"/>
  <c r="N222" i="8"/>
  <c r="O222" i="8"/>
  <c r="L223" i="8"/>
  <c r="M223" i="8"/>
  <c r="N223" i="8"/>
  <c r="O223" i="8"/>
  <c r="L224" i="8"/>
  <c r="M224" i="8"/>
  <c r="N224" i="8"/>
  <c r="O224" i="8"/>
  <c r="L225" i="8"/>
  <c r="M225" i="8"/>
  <c r="N225" i="8"/>
  <c r="O225" i="8"/>
  <c r="O2" i="8"/>
  <c r="N2" i="8"/>
  <c r="M2" i="8"/>
  <c r="L2" i="8"/>
  <c r="F15" i="8"/>
  <c r="F16" i="8"/>
  <c r="F14" i="8"/>
  <c r="F11" i="8"/>
  <c r="F10" i="8"/>
  <c r="F9" i="8"/>
  <c r="F8" i="8"/>
  <c r="F6" i="8"/>
  <c r="F7" i="8"/>
  <c r="F5" i="8"/>
  <c r="D3" i="8" l="1"/>
  <c r="E3" i="8"/>
  <c r="F3" i="8"/>
  <c r="C3" i="8"/>
  <c r="D2" i="8"/>
  <c r="E2" i="8"/>
  <c r="F2" i="8"/>
  <c r="C2" i="8"/>
</calcChain>
</file>

<file path=xl/sharedStrings.xml><?xml version="1.0" encoding="utf-8"?>
<sst xmlns="http://schemas.openxmlformats.org/spreadsheetml/2006/main" count="1494" uniqueCount="59">
  <si>
    <t>Month</t>
  </si>
  <si>
    <t>Product</t>
  </si>
  <si>
    <t>State</t>
  </si>
  <si>
    <t>Sales $</t>
  </si>
  <si>
    <t>January</t>
  </si>
  <si>
    <t>Shining Seas</t>
  </si>
  <si>
    <t>California</t>
  </si>
  <si>
    <t>Purple Mountains</t>
  </si>
  <si>
    <t>Oregon</t>
  </si>
  <si>
    <t>Huckleberry Heat</t>
  </si>
  <si>
    <t>Blackbear Berry</t>
  </si>
  <si>
    <t>Raspberry Rocket</t>
  </si>
  <si>
    <t>Amber Waves</t>
  </si>
  <si>
    <t>February</t>
  </si>
  <si>
    <t>Washington</t>
  </si>
  <si>
    <t>March</t>
  </si>
  <si>
    <t>April</t>
  </si>
  <si>
    <t>May</t>
  </si>
  <si>
    <t>June</t>
  </si>
  <si>
    <t>July</t>
  </si>
  <si>
    <t>August</t>
  </si>
  <si>
    <t>September</t>
  </si>
  <si>
    <t>In Store Herbal Tea Sales</t>
  </si>
  <si>
    <t>(All)</t>
  </si>
  <si>
    <t>Row Labels</t>
  </si>
  <si>
    <t>Grand Total</t>
  </si>
  <si>
    <t>Column Labels</t>
  </si>
  <si>
    <t>Sum of Sales $</t>
  </si>
  <si>
    <t>Statistic</t>
  </si>
  <si>
    <t>Definition</t>
  </si>
  <si>
    <t>Sales</t>
  </si>
  <si>
    <t>Count</t>
  </si>
  <si>
    <t>Countblank</t>
  </si>
  <si>
    <t>Unique Entries</t>
  </si>
  <si>
    <t>Trimmean</t>
  </si>
  <si>
    <t>Mean</t>
  </si>
  <si>
    <t>Median</t>
  </si>
  <si>
    <t>n.a.</t>
  </si>
  <si>
    <t>Mode</t>
  </si>
  <si>
    <t>Min</t>
  </si>
  <si>
    <t>Max</t>
  </si>
  <si>
    <t>Skew</t>
  </si>
  <si>
    <t>Q1</t>
  </si>
  <si>
    <t>IQR</t>
  </si>
  <si>
    <t>Q3</t>
  </si>
  <si>
    <t>25% of all sales are $128 or below</t>
  </si>
  <si>
    <t>The interquartile range can be used to show what average performance is</t>
  </si>
  <si>
    <t>75% of all sales are $766 or below</t>
  </si>
  <si>
    <t>Counts unique entries</t>
  </si>
  <si>
    <t>Total number of instances</t>
  </si>
  <si>
    <t>Total number of blank entries</t>
  </si>
  <si>
    <t>Average. If Mean is larger than Median = positive skew. If Mean is smaller than Median = Negative skew.</t>
  </si>
  <si>
    <t xml:space="preserve">Returns the mean of the interior of the data set. In this case looks at 90% of data, removing 5% from top and 5% from bottom. </t>
  </si>
  <si>
    <t>Central number in the data set</t>
  </si>
  <si>
    <t>Largest tendency, not largest single number</t>
  </si>
  <si>
    <t>Smallest number in data set</t>
  </si>
  <si>
    <t>Largest number in data set</t>
  </si>
  <si>
    <t>"0" means no skew, Shows if data is skewed. i.e. perfect distribution.  Positive number indicate positive skew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</si>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</sst>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7" formatCode="_-[$$-409]* #,##0_ ;_-[$$-409]* \-#,##0\ ;_-[$$-409]* &quot;-&quot;??_ ;_-@_ "/>
    <numFmt numFmtId="172" formatCode="&quot;$&quot;#,##0.00_);[Red]\(&quot;$&quot;#,##0.00\)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Calibri Light"/>
      <family val="2"/>
    </font>
    <font>
      <u/>
      <sz val="11"/>
      <color theme="10"/>
      <name val="Franklin Gothic Book"/>
      <family val="2"/>
      <scheme val="minor"/>
    </font>
    <font>
      <u/>
      <sz val="11"/>
      <color theme="11"/>
      <name val="Franklin Gothic Book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 Light"/>
      <family val="2"/>
    </font>
    <font>
      <sz val="20"/>
      <color theme="1"/>
      <name val="Franklin Gothic Book"/>
      <family val="2"/>
      <scheme val="minor"/>
    </font>
    <font>
      <b/>
      <u/>
      <sz val="11"/>
      <color theme="1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2" borderId="0" applyAlignment="0">
      <alignment horizontal="left" vertical="center"/>
    </xf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72" fontId="0" fillId="3" borderId="0" xfId="0" applyNumberFormat="1" applyFill="1"/>
    <xf numFmtId="2" fontId="0" fillId="3" borderId="0" xfId="0" applyNumberFormat="1" applyFill="1"/>
    <xf numFmtId="0" fontId="7" fillId="3" borderId="0" xfId="0" applyFon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7" fillId="3" borderId="0" xfId="0" applyFont="1" applyFill="1" applyAlignment="1">
      <alignment horizontal="right"/>
    </xf>
    <xf numFmtId="0" fontId="0" fillId="4" borderId="0" xfId="0" applyFill="1"/>
    <xf numFmtId="0" fontId="0" fillId="4" borderId="0" xfId="0" quotePrefix="1" applyFill="1"/>
    <xf numFmtId="164" fontId="0" fillId="4" borderId="0" xfId="0" applyNumberFormat="1" applyFill="1"/>
    <xf numFmtId="172" fontId="0" fillId="4" borderId="0" xfId="0" applyNumberFormat="1" applyFill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Style 1" xfId="15" xr:uid="{00000000-0005-0000-0000-00000F000000}"/>
  </cellStyles>
  <dxfs count="3">
    <dxf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5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chuld" refreshedDate="43136.641026967591" createdVersion="6" refreshedVersion="6" minRefreshableVersion="3" recordCount="224" xr:uid="{FC2C575F-6F89-4077-9E79-01EBCCDC9AE8}">
  <cacheSource type="worksheet">
    <worksheetSource ref="A2:D226" sheet="Raw Data"/>
  </cacheSource>
  <cacheFields count="4">
    <cacheField name="Month" numFmtId="0">
      <sharedItems count="9">
        <s v="March"/>
        <s v="July"/>
        <s v="February"/>
        <s v="September"/>
        <s v="May"/>
        <s v="April"/>
        <s v="June"/>
        <s v="August"/>
        <s v="January"/>
      </sharedItems>
    </cacheField>
    <cacheField name="Product" numFmtId="0">
      <sharedItems count="6">
        <s v="Huckleberry Heat"/>
        <s v="Amber Waves"/>
        <s v="Blackbear Berry"/>
        <s v="Raspberry Rocket"/>
        <s v="Purple Mountains"/>
        <s v="Shining Seas"/>
      </sharedItems>
    </cacheField>
    <cacheField name="State" numFmtId="0">
      <sharedItems count="3">
        <s v="Washington"/>
        <s v="California"/>
        <s v="Oregon"/>
      </sharedItems>
    </cacheField>
    <cacheField name="Sales $" numFmtId="164">
      <sharedItems containsSemiMixedTypes="0" containsString="0" containsNumber="1" containsInteger="1" minValue="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n v="999"/>
  </r>
  <r>
    <x v="1"/>
    <x v="1"/>
    <x v="0"/>
    <n v="997"/>
  </r>
  <r>
    <x v="2"/>
    <x v="2"/>
    <x v="1"/>
    <n v="995"/>
  </r>
  <r>
    <x v="2"/>
    <x v="3"/>
    <x v="2"/>
    <n v="992"/>
  </r>
  <r>
    <x v="0"/>
    <x v="4"/>
    <x v="2"/>
    <n v="988"/>
  </r>
  <r>
    <x v="0"/>
    <x v="0"/>
    <x v="0"/>
    <n v="983"/>
  </r>
  <r>
    <x v="0"/>
    <x v="1"/>
    <x v="2"/>
    <n v="975"/>
  </r>
  <r>
    <x v="3"/>
    <x v="4"/>
    <x v="1"/>
    <n v="972"/>
  </r>
  <r>
    <x v="4"/>
    <x v="3"/>
    <x v="1"/>
    <n v="971"/>
  </r>
  <r>
    <x v="5"/>
    <x v="1"/>
    <x v="1"/>
    <n v="967"/>
  </r>
  <r>
    <x v="0"/>
    <x v="2"/>
    <x v="0"/>
    <n v="963"/>
  </r>
  <r>
    <x v="5"/>
    <x v="3"/>
    <x v="1"/>
    <n v="955"/>
  </r>
  <r>
    <x v="6"/>
    <x v="4"/>
    <x v="0"/>
    <n v="948"/>
  </r>
  <r>
    <x v="0"/>
    <x v="3"/>
    <x v="0"/>
    <n v="939"/>
  </r>
  <r>
    <x v="0"/>
    <x v="4"/>
    <x v="1"/>
    <n v="935"/>
  </r>
  <r>
    <x v="4"/>
    <x v="4"/>
    <x v="1"/>
    <n v="921"/>
  </r>
  <r>
    <x v="7"/>
    <x v="2"/>
    <x v="1"/>
    <n v="918"/>
  </r>
  <r>
    <x v="5"/>
    <x v="1"/>
    <x v="2"/>
    <n v="915"/>
  </r>
  <r>
    <x v="6"/>
    <x v="3"/>
    <x v="0"/>
    <n v="913"/>
  </r>
  <r>
    <x v="0"/>
    <x v="2"/>
    <x v="0"/>
    <n v="910"/>
  </r>
  <r>
    <x v="0"/>
    <x v="4"/>
    <x v="0"/>
    <n v="909"/>
  </r>
  <r>
    <x v="0"/>
    <x v="3"/>
    <x v="1"/>
    <n v="908"/>
  </r>
  <r>
    <x v="1"/>
    <x v="4"/>
    <x v="2"/>
    <n v="903"/>
  </r>
  <r>
    <x v="0"/>
    <x v="0"/>
    <x v="1"/>
    <n v="898"/>
  </r>
  <r>
    <x v="0"/>
    <x v="0"/>
    <x v="2"/>
    <n v="897"/>
  </r>
  <r>
    <x v="6"/>
    <x v="5"/>
    <x v="0"/>
    <n v="887"/>
  </r>
  <r>
    <x v="8"/>
    <x v="2"/>
    <x v="2"/>
    <n v="886"/>
  </r>
  <r>
    <x v="0"/>
    <x v="5"/>
    <x v="2"/>
    <n v="886"/>
  </r>
  <r>
    <x v="6"/>
    <x v="2"/>
    <x v="2"/>
    <n v="886"/>
  </r>
  <r>
    <x v="8"/>
    <x v="5"/>
    <x v="1"/>
    <n v="880"/>
  </r>
  <r>
    <x v="0"/>
    <x v="2"/>
    <x v="1"/>
    <n v="874"/>
  </r>
  <r>
    <x v="7"/>
    <x v="0"/>
    <x v="2"/>
    <n v="872"/>
  </r>
  <r>
    <x v="3"/>
    <x v="1"/>
    <x v="1"/>
    <n v="872"/>
  </r>
  <r>
    <x v="4"/>
    <x v="3"/>
    <x v="0"/>
    <n v="865"/>
  </r>
  <r>
    <x v="4"/>
    <x v="1"/>
    <x v="1"/>
    <n v="864"/>
  </r>
  <r>
    <x v="0"/>
    <x v="3"/>
    <x v="2"/>
    <n v="862"/>
  </r>
  <r>
    <x v="4"/>
    <x v="1"/>
    <x v="2"/>
    <n v="857"/>
  </r>
  <r>
    <x v="2"/>
    <x v="0"/>
    <x v="0"/>
    <n v="856"/>
  </r>
  <r>
    <x v="6"/>
    <x v="1"/>
    <x v="0"/>
    <n v="838"/>
  </r>
  <r>
    <x v="1"/>
    <x v="2"/>
    <x v="0"/>
    <n v="835"/>
  </r>
  <r>
    <x v="0"/>
    <x v="0"/>
    <x v="2"/>
    <n v="825"/>
  </r>
  <r>
    <x v="3"/>
    <x v="0"/>
    <x v="1"/>
    <n v="824"/>
  </r>
  <r>
    <x v="2"/>
    <x v="3"/>
    <x v="1"/>
    <n v="823"/>
  </r>
  <r>
    <x v="6"/>
    <x v="0"/>
    <x v="0"/>
    <n v="823"/>
  </r>
  <r>
    <x v="2"/>
    <x v="2"/>
    <x v="0"/>
    <n v="813"/>
  </r>
  <r>
    <x v="1"/>
    <x v="1"/>
    <x v="1"/>
    <n v="809"/>
  </r>
  <r>
    <x v="0"/>
    <x v="2"/>
    <x v="1"/>
    <n v="807"/>
  </r>
  <r>
    <x v="7"/>
    <x v="5"/>
    <x v="2"/>
    <n v="799"/>
  </r>
  <r>
    <x v="7"/>
    <x v="5"/>
    <x v="1"/>
    <n v="797"/>
  </r>
  <r>
    <x v="2"/>
    <x v="5"/>
    <x v="2"/>
    <n v="794"/>
  </r>
  <r>
    <x v="0"/>
    <x v="2"/>
    <x v="1"/>
    <n v="792"/>
  </r>
  <r>
    <x v="3"/>
    <x v="2"/>
    <x v="0"/>
    <n v="789"/>
  </r>
  <r>
    <x v="3"/>
    <x v="3"/>
    <x v="1"/>
    <n v="786"/>
  </r>
  <r>
    <x v="4"/>
    <x v="2"/>
    <x v="0"/>
    <n v="779"/>
  </r>
  <r>
    <x v="0"/>
    <x v="2"/>
    <x v="2"/>
    <n v="775"/>
  </r>
  <r>
    <x v="3"/>
    <x v="2"/>
    <x v="2"/>
    <n v="769"/>
  </r>
  <r>
    <x v="0"/>
    <x v="4"/>
    <x v="0"/>
    <n v="765"/>
  </r>
  <r>
    <x v="0"/>
    <x v="5"/>
    <x v="2"/>
    <n v="763"/>
  </r>
  <r>
    <x v="2"/>
    <x v="0"/>
    <x v="0"/>
    <n v="743"/>
  </r>
  <r>
    <x v="0"/>
    <x v="3"/>
    <x v="1"/>
    <n v="729"/>
  </r>
  <r>
    <x v="1"/>
    <x v="5"/>
    <x v="1"/>
    <n v="728"/>
  </r>
  <r>
    <x v="3"/>
    <x v="4"/>
    <x v="0"/>
    <n v="716"/>
  </r>
  <r>
    <x v="7"/>
    <x v="4"/>
    <x v="2"/>
    <n v="698"/>
  </r>
  <r>
    <x v="4"/>
    <x v="5"/>
    <x v="2"/>
    <n v="693"/>
  </r>
  <r>
    <x v="0"/>
    <x v="3"/>
    <x v="1"/>
    <n v="692"/>
  </r>
  <r>
    <x v="4"/>
    <x v="2"/>
    <x v="2"/>
    <n v="688"/>
  </r>
  <r>
    <x v="2"/>
    <x v="5"/>
    <x v="1"/>
    <n v="683"/>
  </r>
  <r>
    <x v="1"/>
    <x v="2"/>
    <x v="2"/>
    <n v="682"/>
  </r>
  <r>
    <x v="3"/>
    <x v="2"/>
    <x v="1"/>
    <n v="669"/>
  </r>
  <r>
    <x v="6"/>
    <x v="3"/>
    <x v="2"/>
    <n v="659"/>
  </r>
  <r>
    <x v="0"/>
    <x v="3"/>
    <x v="2"/>
    <n v="656"/>
  </r>
  <r>
    <x v="5"/>
    <x v="5"/>
    <x v="1"/>
    <n v="656"/>
  </r>
  <r>
    <x v="2"/>
    <x v="3"/>
    <x v="0"/>
    <n v="652"/>
  </r>
  <r>
    <x v="2"/>
    <x v="1"/>
    <x v="0"/>
    <n v="638"/>
  </r>
  <r>
    <x v="7"/>
    <x v="0"/>
    <x v="0"/>
    <n v="637"/>
  </r>
  <r>
    <x v="0"/>
    <x v="5"/>
    <x v="1"/>
    <n v="631"/>
  </r>
  <r>
    <x v="6"/>
    <x v="1"/>
    <x v="2"/>
    <n v="627"/>
  </r>
  <r>
    <x v="0"/>
    <x v="0"/>
    <x v="2"/>
    <n v="625"/>
  </r>
  <r>
    <x v="0"/>
    <x v="1"/>
    <x v="1"/>
    <n v="624"/>
  </r>
  <r>
    <x v="4"/>
    <x v="3"/>
    <x v="2"/>
    <n v="615"/>
  </r>
  <r>
    <x v="7"/>
    <x v="1"/>
    <x v="2"/>
    <n v="612"/>
  </r>
  <r>
    <x v="3"/>
    <x v="0"/>
    <x v="2"/>
    <n v="611"/>
  </r>
  <r>
    <x v="0"/>
    <x v="0"/>
    <x v="1"/>
    <n v="605"/>
  </r>
  <r>
    <x v="1"/>
    <x v="3"/>
    <x v="0"/>
    <n v="603"/>
  </r>
  <r>
    <x v="5"/>
    <x v="4"/>
    <x v="0"/>
    <n v="601"/>
  </r>
  <r>
    <x v="0"/>
    <x v="1"/>
    <x v="0"/>
    <n v="586"/>
  </r>
  <r>
    <x v="0"/>
    <x v="2"/>
    <x v="1"/>
    <n v="582"/>
  </r>
  <r>
    <x v="0"/>
    <x v="4"/>
    <x v="1"/>
    <n v="578"/>
  </r>
  <r>
    <x v="0"/>
    <x v="4"/>
    <x v="0"/>
    <n v="567"/>
  </r>
  <r>
    <x v="0"/>
    <x v="5"/>
    <x v="0"/>
    <n v="566"/>
  </r>
  <r>
    <x v="6"/>
    <x v="5"/>
    <x v="2"/>
    <n v="566"/>
  </r>
  <r>
    <x v="6"/>
    <x v="4"/>
    <x v="1"/>
    <n v="565"/>
  </r>
  <r>
    <x v="1"/>
    <x v="5"/>
    <x v="0"/>
    <n v="563"/>
  </r>
  <r>
    <x v="5"/>
    <x v="5"/>
    <x v="2"/>
    <n v="562"/>
  </r>
  <r>
    <x v="0"/>
    <x v="4"/>
    <x v="2"/>
    <n v="561"/>
  </r>
  <r>
    <x v="7"/>
    <x v="5"/>
    <x v="0"/>
    <n v="557"/>
  </r>
  <r>
    <x v="5"/>
    <x v="4"/>
    <x v="1"/>
    <n v="534"/>
  </r>
  <r>
    <x v="7"/>
    <x v="3"/>
    <x v="2"/>
    <n v="533"/>
  </r>
  <r>
    <x v="0"/>
    <x v="1"/>
    <x v="2"/>
    <n v="529"/>
  </r>
  <r>
    <x v="0"/>
    <x v="1"/>
    <x v="2"/>
    <n v="527"/>
  </r>
  <r>
    <x v="0"/>
    <x v="3"/>
    <x v="2"/>
    <n v="522"/>
  </r>
  <r>
    <x v="1"/>
    <x v="3"/>
    <x v="1"/>
    <n v="521"/>
  </r>
  <r>
    <x v="8"/>
    <x v="0"/>
    <x v="2"/>
    <n v="510"/>
  </r>
  <r>
    <x v="0"/>
    <x v="5"/>
    <x v="1"/>
    <n v="507"/>
  </r>
  <r>
    <x v="0"/>
    <x v="2"/>
    <x v="2"/>
    <n v="503"/>
  </r>
  <r>
    <x v="2"/>
    <x v="0"/>
    <x v="2"/>
    <n v="502"/>
  </r>
  <r>
    <x v="0"/>
    <x v="4"/>
    <x v="2"/>
    <n v="492"/>
  </r>
  <r>
    <x v="7"/>
    <x v="2"/>
    <x v="2"/>
    <n v="491"/>
  </r>
  <r>
    <x v="2"/>
    <x v="4"/>
    <x v="1"/>
    <n v="489"/>
  </r>
  <r>
    <x v="3"/>
    <x v="5"/>
    <x v="1"/>
    <n v="489"/>
  </r>
  <r>
    <x v="0"/>
    <x v="5"/>
    <x v="0"/>
    <n v="473"/>
  </r>
  <r>
    <x v="4"/>
    <x v="4"/>
    <x v="2"/>
    <n v="472"/>
  </r>
  <r>
    <x v="0"/>
    <x v="1"/>
    <x v="1"/>
    <n v="464"/>
  </r>
  <r>
    <x v="5"/>
    <x v="2"/>
    <x v="0"/>
    <n v="453"/>
  </r>
  <r>
    <x v="0"/>
    <x v="0"/>
    <x v="1"/>
    <n v="433"/>
  </r>
  <r>
    <x v="0"/>
    <x v="0"/>
    <x v="0"/>
    <n v="424"/>
  </r>
  <r>
    <x v="4"/>
    <x v="0"/>
    <x v="1"/>
    <n v="422"/>
  </r>
  <r>
    <x v="0"/>
    <x v="5"/>
    <x v="1"/>
    <n v="411"/>
  </r>
  <r>
    <x v="0"/>
    <x v="5"/>
    <x v="1"/>
    <n v="406"/>
  </r>
  <r>
    <x v="4"/>
    <x v="2"/>
    <x v="1"/>
    <n v="406"/>
  </r>
  <r>
    <x v="3"/>
    <x v="5"/>
    <x v="2"/>
    <n v="406"/>
  </r>
  <r>
    <x v="5"/>
    <x v="0"/>
    <x v="0"/>
    <n v="390"/>
  </r>
  <r>
    <x v="7"/>
    <x v="4"/>
    <x v="0"/>
    <n v="390"/>
  </r>
  <r>
    <x v="2"/>
    <x v="5"/>
    <x v="0"/>
    <n v="381"/>
  </r>
  <r>
    <x v="5"/>
    <x v="2"/>
    <x v="2"/>
    <n v="377"/>
  </r>
  <r>
    <x v="0"/>
    <x v="3"/>
    <x v="2"/>
    <n v="370"/>
  </r>
  <r>
    <x v="5"/>
    <x v="5"/>
    <x v="0"/>
    <n v="364"/>
  </r>
  <r>
    <x v="4"/>
    <x v="1"/>
    <x v="0"/>
    <n v="364"/>
  </r>
  <r>
    <x v="0"/>
    <x v="1"/>
    <x v="1"/>
    <n v="353"/>
  </r>
  <r>
    <x v="0"/>
    <x v="0"/>
    <x v="2"/>
    <n v="352"/>
  </r>
  <r>
    <x v="0"/>
    <x v="1"/>
    <x v="0"/>
    <n v="352"/>
  </r>
  <r>
    <x v="1"/>
    <x v="1"/>
    <x v="2"/>
    <n v="352"/>
  </r>
  <r>
    <x v="0"/>
    <x v="3"/>
    <x v="0"/>
    <n v="349"/>
  </r>
  <r>
    <x v="4"/>
    <x v="4"/>
    <x v="0"/>
    <n v="349"/>
  </r>
  <r>
    <x v="0"/>
    <x v="0"/>
    <x v="0"/>
    <n v="342"/>
  </r>
  <r>
    <x v="4"/>
    <x v="0"/>
    <x v="2"/>
    <n v="340"/>
  </r>
  <r>
    <x v="0"/>
    <x v="1"/>
    <x v="0"/>
    <n v="339"/>
  </r>
  <r>
    <x v="8"/>
    <x v="4"/>
    <x v="1"/>
    <n v="336"/>
  </r>
  <r>
    <x v="0"/>
    <x v="5"/>
    <x v="2"/>
    <n v="336"/>
  </r>
  <r>
    <x v="0"/>
    <x v="2"/>
    <x v="1"/>
    <n v="331"/>
  </r>
  <r>
    <x v="1"/>
    <x v="4"/>
    <x v="0"/>
    <n v="326"/>
  </r>
  <r>
    <x v="5"/>
    <x v="0"/>
    <x v="2"/>
    <n v="317"/>
  </r>
  <r>
    <x v="0"/>
    <x v="2"/>
    <x v="0"/>
    <n v="309"/>
  </r>
  <r>
    <x v="0"/>
    <x v="1"/>
    <x v="2"/>
    <n v="304"/>
  </r>
  <r>
    <x v="0"/>
    <x v="4"/>
    <x v="0"/>
    <n v="294"/>
  </r>
  <r>
    <x v="3"/>
    <x v="1"/>
    <x v="0"/>
    <n v="288"/>
  </r>
  <r>
    <x v="0"/>
    <x v="3"/>
    <x v="1"/>
    <n v="282"/>
  </r>
  <r>
    <x v="0"/>
    <x v="3"/>
    <x v="2"/>
    <n v="278"/>
  </r>
  <r>
    <x v="0"/>
    <x v="0"/>
    <x v="1"/>
    <n v="278"/>
  </r>
  <r>
    <x v="0"/>
    <x v="3"/>
    <x v="0"/>
    <n v="278"/>
  </r>
  <r>
    <x v="1"/>
    <x v="4"/>
    <x v="1"/>
    <n v="275"/>
  </r>
  <r>
    <x v="1"/>
    <x v="3"/>
    <x v="2"/>
    <n v="274"/>
  </r>
  <r>
    <x v="0"/>
    <x v="4"/>
    <x v="0"/>
    <n v="273"/>
  </r>
  <r>
    <x v="0"/>
    <x v="1"/>
    <x v="1"/>
    <n v="270"/>
  </r>
  <r>
    <x v="6"/>
    <x v="0"/>
    <x v="2"/>
    <n v="269"/>
  </r>
  <r>
    <x v="7"/>
    <x v="0"/>
    <x v="1"/>
    <n v="268"/>
  </r>
  <r>
    <x v="1"/>
    <x v="0"/>
    <x v="2"/>
    <n v="253"/>
  </r>
  <r>
    <x v="5"/>
    <x v="0"/>
    <x v="1"/>
    <n v="247"/>
  </r>
  <r>
    <x v="7"/>
    <x v="1"/>
    <x v="1"/>
    <n v="247"/>
  </r>
  <r>
    <x v="0"/>
    <x v="4"/>
    <x v="1"/>
    <n v="246"/>
  </r>
  <r>
    <x v="7"/>
    <x v="3"/>
    <x v="0"/>
    <n v="245"/>
  </r>
  <r>
    <x v="0"/>
    <x v="1"/>
    <x v="1"/>
    <n v="244"/>
  </r>
  <r>
    <x v="0"/>
    <x v="1"/>
    <x v="2"/>
    <n v="236"/>
  </r>
  <r>
    <x v="5"/>
    <x v="3"/>
    <x v="0"/>
    <n v="230"/>
  </r>
  <r>
    <x v="2"/>
    <x v="2"/>
    <x v="2"/>
    <n v="223"/>
  </r>
  <r>
    <x v="0"/>
    <x v="4"/>
    <x v="2"/>
    <n v="219"/>
  </r>
  <r>
    <x v="8"/>
    <x v="1"/>
    <x v="2"/>
    <n v="218"/>
  </r>
  <r>
    <x v="3"/>
    <x v="4"/>
    <x v="2"/>
    <n v="218"/>
  </r>
  <r>
    <x v="7"/>
    <x v="2"/>
    <x v="0"/>
    <n v="217"/>
  </r>
  <r>
    <x v="2"/>
    <x v="1"/>
    <x v="0"/>
    <n v="214"/>
  </r>
  <r>
    <x v="6"/>
    <x v="3"/>
    <x v="1"/>
    <n v="212"/>
  </r>
  <r>
    <x v="4"/>
    <x v="5"/>
    <x v="0"/>
    <n v="200"/>
  </r>
  <r>
    <x v="0"/>
    <x v="4"/>
    <x v="2"/>
    <n v="194"/>
  </r>
  <r>
    <x v="5"/>
    <x v="2"/>
    <x v="1"/>
    <n v="187"/>
  </r>
  <r>
    <x v="0"/>
    <x v="5"/>
    <x v="1"/>
    <n v="181"/>
  </r>
  <r>
    <x v="0"/>
    <x v="0"/>
    <x v="1"/>
    <n v="180"/>
  </r>
  <r>
    <x v="0"/>
    <x v="3"/>
    <x v="1"/>
    <n v="179"/>
  </r>
  <r>
    <x v="1"/>
    <x v="5"/>
    <x v="2"/>
    <n v="176"/>
  </r>
  <r>
    <x v="3"/>
    <x v="3"/>
    <x v="2"/>
    <n v="171"/>
  </r>
  <r>
    <x v="7"/>
    <x v="1"/>
    <x v="0"/>
    <n v="164"/>
  </r>
  <r>
    <x v="8"/>
    <x v="2"/>
    <x v="1"/>
    <n v="158"/>
  </r>
  <r>
    <x v="2"/>
    <x v="1"/>
    <x v="2"/>
    <n v="150"/>
  </r>
  <r>
    <x v="4"/>
    <x v="5"/>
    <x v="1"/>
    <n v="149"/>
  </r>
  <r>
    <x v="6"/>
    <x v="1"/>
    <x v="1"/>
    <n v="147"/>
  </r>
  <r>
    <x v="5"/>
    <x v="4"/>
    <x v="2"/>
    <n v="138"/>
  </r>
  <r>
    <x v="5"/>
    <x v="3"/>
    <x v="2"/>
    <n v="136"/>
  </r>
  <r>
    <x v="0"/>
    <x v="3"/>
    <x v="0"/>
    <n v="134"/>
  </r>
  <r>
    <x v="1"/>
    <x v="2"/>
    <x v="1"/>
    <n v="128"/>
  </r>
  <r>
    <x v="6"/>
    <x v="5"/>
    <x v="1"/>
    <n v="119"/>
  </r>
  <r>
    <x v="6"/>
    <x v="2"/>
    <x v="1"/>
    <n v="112"/>
  </r>
  <r>
    <x v="7"/>
    <x v="3"/>
    <x v="1"/>
    <n v="110"/>
  </r>
  <r>
    <x v="0"/>
    <x v="2"/>
    <x v="0"/>
    <n v="109"/>
  </r>
  <r>
    <x v="3"/>
    <x v="0"/>
    <x v="0"/>
    <n v="109"/>
  </r>
  <r>
    <x v="0"/>
    <x v="5"/>
    <x v="0"/>
    <n v="108"/>
  </r>
  <r>
    <x v="3"/>
    <x v="5"/>
    <x v="0"/>
    <n v="106"/>
  </r>
  <r>
    <x v="6"/>
    <x v="2"/>
    <x v="0"/>
    <n v="105"/>
  </r>
  <r>
    <x v="0"/>
    <x v="2"/>
    <x v="2"/>
    <n v="103"/>
  </r>
  <r>
    <x v="1"/>
    <x v="0"/>
    <x v="0"/>
    <n v="101"/>
  </r>
  <r>
    <x v="7"/>
    <x v="4"/>
    <x v="1"/>
    <n v="97"/>
  </r>
  <r>
    <x v="0"/>
    <x v="0"/>
    <x v="0"/>
    <n v="88"/>
  </r>
  <r>
    <x v="0"/>
    <x v="1"/>
    <x v="0"/>
    <n v="88"/>
  </r>
  <r>
    <x v="0"/>
    <x v="4"/>
    <x v="1"/>
    <n v="70"/>
  </r>
  <r>
    <x v="0"/>
    <x v="5"/>
    <x v="2"/>
    <n v="56"/>
  </r>
  <r>
    <x v="0"/>
    <x v="2"/>
    <x v="2"/>
    <n v="51"/>
  </r>
  <r>
    <x v="0"/>
    <x v="1"/>
    <x v="0"/>
    <n v="46"/>
  </r>
  <r>
    <x v="3"/>
    <x v="1"/>
    <x v="2"/>
    <n v="42"/>
  </r>
  <r>
    <x v="0"/>
    <x v="5"/>
    <x v="0"/>
    <n v="37"/>
  </r>
  <r>
    <x v="0"/>
    <x v="2"/>
    <x v="2"/>
    <n v="31"/>
  </r>
  <r>
    <x v="2"/>
    <x v="4"/>
    <x v="0"/>
    <n v="30"/>
  </r>
  <r>
    <x v="1"/>
    <x v="0"/>
    <x v="1"/>
    <n v="28"/>
  </r>
  <r>
    <x v="8"/>
    <x v="3"/>
    <x v="1"/>
    <n v="23"/>
  </r>
  <r>
    <x v="0"/>
    <x v="4"/>
    <x v="1"/>
    <n v="23"/>
  </r>
  <r>
    <x v="0"/>
    <x v="2"/>
    <x v="0"/>
    <n v="19"/>
  </r>
  <r>
    <x v="0"/>
    <x v="5"/>
    <x v="0"/>
    <n v="19"/>
  </r>
  <r>
    <x v="4"/>
    <x v="0"/>
    <x v="0"/>
    <n v="15"/>
  </r>
  <r>
    <x v="0"/>
    <x v="0"/>
    <x v="2"/>
    <n v="14"/>
  </r>
  <r>
    <x v="0"/>
    <x v="5"/>
    <x v="2"/>
    <n v="12"/>
  </r>
  <r>
    <x v="3"/>
    <x v="3"/>
    <x v="0"/>
    <n v="12"/>
  </r>
  <r>
    <x v="2"/>
    <x v="4"/>
    <x v="2"/>
    <n v="11"/>
  </r>
  <r>
    <x v="6"/>
    <x v="0"/>
    <x v="1"/>
    <n v="10"/>
  </r>
  <r>
    <x v="0"/>
    <x v="3"/>
    <x v="0"/>
    <n v="9"/>
  </r>
  <r>
    <x v="6"/>
    <x v="4"/>
    <x v="2"/>
    <n v="8"/>
  </r>
  <r>
    <x v="8"/>
    <x v="4"/>
    <x v="2"/>
    <n v="2"/>
  </r>
  <r>
    <x v="5"/>
    <x v="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2F754-135E-4245-A3AA-E536B74238C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1" firstDataRow="2" firstDataCol="1" rowPageCount="1" colPageCount="1"/>
  <pivotFields count="4">
    <pivotField axis="axisRow" showAll="0">
      <items count="10">
        <item x="8"/>
        <item x="2"/>
        <item x="0"/>
        <item x="5"/>
        <item x="4"/>
        <item x="6"/>
        <item x="1"/>
        <item x="7"/>
        <item x="3"/>
        <item t="default"/>
      </items>
    </pivotField>
    <pivotField axis="axisCol" showAll="0">
      <items count="7">
        <item x="1"/>
        <item x="2"/>
        <item x="0"/>
        <item x="4"/>
        <item x="3"/>
        <item x="5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Sales $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ABD34-24B2-4F51-BAE8-AADEF67EE5F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4" firstHeaderRow="1" firstDataRow="2" firstDataCol="1" rowPageCount="1" colPageCount="1"/>
  <pivotFields count="4">
    <pivotField axis="axisRow" showAll="0">
      <items count="10">
        <item x="8"/>
        <item x="2"/>
        <item x="0"/>
        <item x="5"/>
        <item x="4"/>
        <item x="6"/>
        <item x="1"/>
        <item x="7"/>
        <item x="3"/>
        <item t="default"/>
      </items>
    </pivotField>
    <pivotField axis="axisPage" showAll="0">
      <items count="7">
        <item x="1"/>
        <item x="2"/>
        <item x="0"/>
        <item x="4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numFmtId="16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Sales $" fld="3" baseField="0" baseItem="0" numFmtId="167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4" totalsRowShown="0">
  <autoFilter ref="A1:D14" xr:uid="{00000000-0009-0000-0100-000001000000}"/>
  <tableColumns count="4">
    <tableColumn id="1" xr3:uid="{00000000-0010-0000-0000-000001000000}" name="Month"/>
    <tableColumn id="2" xr3:uid="{00000000-0010-0000-0000-000002000000}" name="Product"/>
    <tableColumn id="3" xr3:uid="{00000000-0010-0000-0000-000003000000}" name="State"/>
    <tableColumn id="4" xr3:uid="{00000000-0010-0000-0000-000004000000}" name="Sales $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E26" sqref="E26"/>
    </sheetView>
  </sheetViews>
  <sheetFormatPr defaultColWidth="8.6640625" defaultRowHeight="18" customHeight="1" x14ac:dyDescent="0.3"/>
  <cols>
    <col min="1" max="1" width="11.6640625" customWidth="1"/>
    <col min="2" max="2" width="16.44140625" customWidth="1"/>
  </cols>
  <sheetData>
    <row r="1" spans="1:4" ht="18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ht="18" customHeight="1" x14ac:dyDescent="0.3">
      <c r="A2" t="s">
        <v>21</v>
      </c>
      <c r="B2" t="s">
        <v>9</v>
      </c>
      <c r="C2" t="s">
        <v>8</v>
      </c>
      <c r="D2">
        <v>611</v>
      </c>
    </row>
    <row r="3" spans="1:4" ht="18" customHeight="1" x14ac:dyDescent="0.3">
      <c r="A3" t="s">
        <v>20</v>
      </c>
      <c r="B3" t="s">
        <v>9</v>
      </c>
      <c r="C3" t="s">
        <v>8</v>
      </c>
      <c r="D3">
        <v>872</v>
      </c>
    </row>
    <row r="4" spans="1:4" ht="18" customHeight="1" x14ac:dyDescent="0.3">
      <c r="A4" t="s">
        <v>19</v>
      </c>
      <c r="B4" t="s">
        <v>9</v>
      </c>
      <c r="C4" t="s">
        <v>8</v>
      </c>
      <c r="D4">
        <v>253</v>
      </c>
    </row>
    <row r="5" spans="1:4" ht="18" customHeight="1" x14ac:dyDescent="0.3">
      <c r="A5" t="s">
        <v>4</v>
      </c>
      <c r="B5" t="s">
        <v>9</v>
      </c>
      <c r="C5" t="s">
        <v>8</v>
      </c>
      <c r="D5">
        <v>510</v>
      </c>
    </row>
    <row r="6" spans="1:4" ht="18" customHeight="1" x14ac:dyDescent="0.3">
      <c r="A6" t="s">
        <v>18</v>
      </c>
      <c r="B6" t="s">
        <v>9</v>
      </c>
      <c r="C6" t="s">
        <v>8</v>
      </c>
      <c r="D6">
        <v>269</v>
      </c>
    </row>
    <row r="7" spans="1:4" ht="18" customHeight="1" x14ac:dyDescent="0.3">
      <c r="A7" t="s">
        <v>17</v>
      </c>
      <c r="B7" t="s">
        <v>9</v>
      </c>
      <c r="C7" t="s">
        <v>8</v>
      </c>
      <c r="D7">
        <v>340</v>
      </c>
    </row>
    <row r="8" spans="1:4" ht="18" customHeight="1" x14ac:dyDescent="0.3">
      <c r="A8" t="s">
        <v>16</v>
      </c>
      <c r="B8" t="s">
        <v>9</v>
      </c>
      <c r="C8" t="s">
        <v>8</v>
      </c>
      <c r="D8">
        <v>317</v>
      </c>
    </row>
    <row r="9" spans="1:4" ht="18" customHeight="1" x14ac:dyDescent="0.3">
      <c r="A9" t="s">
        <v>15</v>
      </c>
      <c r="B9" t="s">
        <v>9</v>
      </c>
      <c r="C9" t="s">
        <v>8</v>
      </c>
      <c r="D9">
        <v>825</v>
      </c>
    </row>
    <row r="10" spans="1:4" ht="18" customHeight="1" x14ac:dyDescent="0.3">
      <c r="A10" t="s">
        <v>15</v>
      </c>
      <c r="B10" t="s">
        <v>9</v>
      </c>
      <c r="C10" t="s">
        <v>8</v>
      </c>
      <c r="D10">
        <v>14</v>
      </c>
    </row>
    <row r="11" spans="1:4" ht="18" customHeight="1" x14ac:dyDescent="0.3">
      <c r="A11" t="s">
        <v>15</v>
      </c>
      <c r="B11" t="s">
        <v>9</v>
      </c>
      <c r="C11" t="s">
        <v>8</v>
      </c>
      <c r="D11">
        <v>625</v>
      </c>
    </row>
    <row r="12" spans="1:4" ht="18" customHeight="1" x14ac:dyDescent="0.3">
      <c r="A12" t="s">
        <v>15</v>
      </c>
      <c r="B12" t="s">
        <v>9</v>
      </c>
      <c r="C12" t="s">
        <v>8</v>
      </c>
      <c r="D12">
        <v>897</v>
      </c>
    </row>
    <row r="13" spans="1:4" ht="18" customHeight="1" x14ac:dyDescent="0.3">
      <c r="A13" t="s">
        <v>15</v>
      </c>
      <c r="B13" t="s">
        <v>9</v>
      </c>
      <c r="C13" t="s">
        <v>8</v>
      </c>
      <c r="D13">
        <v>352</v>
      </c>
    </row>
    <row r="14" spans="1:4" ht="18" customHeight="1" x14ac:dyDescent="0.3">
      <c r="A14" t="s">
        <v>13</v>
      </c>
      <c r="B14" t="s">
        <v>9</v>
      </c>
      <c r="C14" t="s">
        <v>8</v>
      </c>
      <c r="D14">
        <v>502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9670-8F67-42F1-9DDD-70CB07DB519C}">
  <dimension ref="A1:H15"/>
  <sheetViews>
    <sheetView workbookViewId="0">
      <selection activeCell="H23" sqref="H23"/>
    </sheetView>
  </sheetViews>
  <sheetFormatPr defaultRowHeight="15.75" x14ac:dyDescent="0.3"/>
  <cols>
    <col min="1" max="1" width="13.5546875" bestFit="1" customWidth="1"/>
    <col min="2" max="2" width="14.5546875" bestFit="1" customWidth="1"/>
    <col min="3" max="3" width="14" bestFit="1" customWidth="1"/>
    <col min="4" max="5" width="15.21875" bestFit="1" customWidth="1"/>
    <col min="6" max="6" width="15.44140625" bestFit="1" customWidth="1"/>
    <col min="7" max="7" width="11.44140625" bestFit="1" customWidth="1"/>
    <col min="8" max="8" width="10.44140625" bestFit="1" customWidth="1"/>
  </cols>
  <sheetData>
    <row r="1" spans="1:8" x14ac:dyDescent="0.3">
      <c r="A1" s="4" t="s">
        <v>2</v>
      </c>
      <c r="B1" t="s">
        <v>23</v>
      </c>
    </row>
    <row r="3" spans="1:8" x14ac:dyDescent="0.3">
      <c r="A3" s="4" t="s">
        <v>27</v>
      </c>
      <c r="B3" s="4" t="s">
        <v>26</v>
      </c>
    </row>
    <row r="4" spans="1:8" x14ac:dyDescent="0.3">
      <c r="A4" s="4" t="s">
        <v>24</v>
      </c>
      <c r="B4" t="s">
        <v>12</v>
      </c>
      <c r="C4" t="s">
        <v>10</v>
      </c>
      <c r="D4" t="s">
        <v>9</v>
      </c>
      <c r="E4" t="s">
        <v>7</v>
      </c>
      <c r="F4" t="s">
        <v>11</v>
      </c>
      <c r="G4" t="s">
        <v>5</v>
      </c>
      <c r="H4" t="s">
        <v>25</v>
      </c>
    </row>
    <row r="5" spans="1:8" x14ac:dyDescent="0.3">
      <c r="A5" s="5" t="s">
        <v>4</v>
      </c>
      <c r="B5" s="6">
        <v>218</v>
      </c>
      <c r="C5" s="6">
        <v>1044</v>
      </c>
      <c r="D5" s="6">
        <v>510</v>
      </c>
      <c r="E5" s="6">
        <v>338</v>
      </c>
      <c r="F5" s="6">
        <v>23</v>
      </c>
      <c r="G5" s="6">
        <v>880</v>
      </c>
      <c r="H5" s="6">
        <v>3013</v>
      </c>
    </row>
    <row r="6" spans="1:8" x14ac:dyDescent="0.3">
      <c r="A6" s="5" t="s">
        <v>13</v>
      </c>
      <c r="B6" s="6">
        <v>1002</v>
      </c>
      <c r="C6" s="6">
        <v>2031</v>
      </c>
      <c r="D6" s="6">
        <v>2101</v>
      </c>
      <c r="E6" s="6">
        <v>530</v>
      </c>
      <c r="F6" s="6">
        <v>2467</v>
      </c>
      <c r="G6" s="6">
        <v>1858</v>
      </c>
      <c r="H6" s="6">
        <v>9989</v>
      </c>
    </row>
    <row r="7" spans="1:8" x14ac:dyDescent="0.3">
      <c r="A7" s="5" t="s">
        <v>15</v>
      </c>
      <c r="B7" s="6">
        <v>5937</v>
      </c>
      <c r="C7" s="6">
        <v>7159</v>
      </c>
      <c r="D7" s="6">
        <v>7943</v>
      </c>
      <c r="E7" s="6">
        <v>7114</v>
      </c>
      <c r="F7" s="6">
        <v>7187</v>
      </c>
      <c r="G7" s="6">
        <v>5392</v>
      </c>
      <c r="H7" s="6">
        <v>40732</v>
      </c>
    </row>
    <row r="8" spans="1:8" x14ac:dyDescent="0.3">
      <c r="A8" s="5" t="s">
        <v>16</v>
      </c>
      <c r="B8" s="6">
        <v>1883</v>
      </c>
      <c r="C8" s="6">
        <v>1017</v>
      </c>
      <c r="D8" s="6">
        <v>954</v>
      </c>
      <c r="E8" s="6">
        <v>1273</v>
      </c>
      <c r="F8" s="6">
        <v>1321</v>
      </c>
      <c r="G8" s="6">
        <v>1582</v>
      </c>
      <c r="H8" s="6">
        <v>8030</v>
      </c>
    </row>
    <row r="9" spans="1:8" x14ac:dyDescent="0.3">
      <c r="A9" s="5" t="s">
        <v>17</v>
      </c>
      <c r="B9" s="6">
        <v>2085</v>
      </c>
      <c r="C9" s="6">
        <v>1873</v>
      </c>
      <c r="D9" s="6">
        <v>777</v>
      </c>
      <c r="E9" s="6">
        <v>1742</v>
      </c>
      <c r="F9" s="6">
        <v>2451</v>
      </c>
      <c r="G9" s="6">
        <v>1042</v>
      </c>
      <c r="H9" s="6">
        <v>9970</v>
      </c>
    </row>
    <row r="10" spans="1:8" x14ac:dyDescent="0.3">
      <c r="A10" s="5" t="s">
        <v>18</v>
      </c>
      <c r="B10" s="6">
        <v>1612</v>
      </c>
      <c r="C10" s="6">
        <v>1103</v>
      </c>
      <c r="D10" s="6">
        <v>1102</v>
      </c>
      <c r="E10" s="6">
        <v>1521</v>
      </c>
      <c r="F10" s="6">
        <v>1784</v>
      </c>
      <c r="G10" s="6">
        <v>1572</v>
      </c>
      <c r="H10" s="6">
        <v>8694</v>
      </c>
    </row>
    <row r="11" spans="1:8" x14ac:dyDescent="0.3">
      <c r="A11" s="5" t="s">
        <v>19</v>
      </c>
      <c r="B11" s="6">
        <v>2158</v>
      </c>
      <c r="C11" s="6">
        <v>1645</v>
      </c>
      <c r="D11" s="6">
        <v>382</v>
      </c>
      <c r="E11" s="6">
        <v>1504</v>
      </c>
      <c r="F11" s="6">
        <v>1398</v>
      </c>
      <c r="G11" s="6">
        <v>1467</v>
      </c>
      <c r="H11" s="6">
        <v>8554</v>
      </c>
    </row>
    <row r="12" spans="1:8" x14ac:dyDescent="0.3">
      <c r="A12" s="5" t="s">
        <v>20</v>
      </c>
      <c r="B12" s="6">
        <v>1023</v>
      </c>
      <c r="C12" s="6">
        <v>1626</v>
      </c>
      <c r="D12" s="6">
        <v>1777</v>
      </c>
      <c r="E12" s="6">
        <v>1185</v>
      </c>
      <c r="F12" s="6">
        <v>888</v>
      </c>
      <c r="G12" s="6">
        <v>2153</v>
      </c>
      <c r="H12" s="6">
        <v>8652</v>
      </c>
    </row>
    <row r="13" spans="1:8" x14ac:dyDescent="0.3">
      <c r="A13" s="5" t="s">
        <v>21</v>
      </c>
      <c r="B13" s="6">
        <v>1202</v>
      </c>
      <c r="C13" s="6">
        <v>2227</v>
      </c>
      <c r="D13" s="6">
        <v>1544</v>
      </c>
      <c r="E13" s="6">
        <v>1906</v>
      </c>
      <c r="F13" s="6">
        <v>969</v>
      </c>
      <c r="G13" s="6">
        <v>1001</v>
      </c>
      <c r="H13" s="6">
        <v>8849</v>
      </c>
    </row>
    <row r="14" spans="1:8" x14ac:dyDescent="0.3">
      <c r="A14" s="5" t="s">
        <v>25</v>
      </c>
      <c r="B14" s="6">
        <v>17120</v>
      </c>
      <c r="C14" s="6">
        <v>19725</v>
      </c>
      <c r="D14" s="6">
        <v>17090</v>
      </c>
      <c r="E14" s="6">
        <v>17113</v>
      </c>
      <c r="F14" s="6">
        <v>18488</v>
      </c>
      <c r="G14" s="6">
        <v>16947</v>
      </c>
      <c r="H14" s="6">
        <v>106483</v>
      </c>
    </row>
    <row r="15" spans="1:8" ht="57.75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7C32C17-A8CF-4D36-875E-D174B68E03A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Sheet1!B5:B13</xm:f>
              <xm:sqref>B15</xm:sqref>
            </x14:sparkline>
            <x14:sparkline>
              <xm:f>Sheet1!C5:C13</xm:f>
              <xm:sqref>C15</xm:sqref>
            </x14:sparkline>
            <x14:sparkline>
              <xm:f>Sheet1!D5:D13</xm:f>
              <xm:sqref>D15</xm:sqref>
            </x14:sparkline>
            <x14:sparkline>
              <xm:f>Sheet1!E5:E13</xm:f>
              <xm:sqref>E15</xm:sqref>
            </x14:sparkline>
            <x14:sparkline>
              <xm:f>Sheet1!F5:F13</xm:f>
              <xm:sqref>F15</xm:sqref>
            </x14:sparkline>
            <x14:sparkline>
              <xm:f>Sheet1!G5:G13</xm:f>
              <xm:sqref>G15</xm:sqref>
            </x14:sparkline>
            <x14:sparkline>
              <xm:f>Sheet1!H5:H13</xm:f>
              <xm:sqref>H15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C584-466F-4213-9FD6-18D524CEABB0}">
  <dimension ref="A1:E15"/>
  <sheetViews>
    <sheetView workbookViewId="0">
      <selection activeCell="B20" sqref="B20"/>
    </sheetView>
  </sheetViews>
  <sheetFormatPr defaultRowHeight="15.75" x14ac:dyDescent="0.3"/>
  <cols>
    <col min="1" max="1" width="13.5546875" bestFit="1" customWidth="1"/>
    <col min="2" max="5" width="17.5546875" customWidth="1"/>
  </cols>
  <sheetData>
    <row r="1" spans="1:5" x14ac:dyDescent="0.3">
      <c r="A1" s="4" t="s">
        <v>1</v>
      </c>
      <c r="B1" t="s">
        <v>23</v>
      </c>
    </row>
    <row r="3" spans="1:5" x14ac:dyDescent="0.3">
      <c r="A3" s="4" t="s">
        <v>27</v>
      </c>
      <c r="B3" s="4" t="s">
        <v>26</v>
      </c>
    </row>
    <row r="4" spans="1:5" x14ac:dyDescent="0.3">
      <c r="A4" s="4" t="s">
        <v>24</v>
      </c>
      <c r="B4" t="s">
        <v>6</v>
      </c>
      <c r="C4" t="s">
        <v>8</v>
      </c>
      <c r="D4" t="s">
        <v>14</v>
      </c>
      <c r="E4" t="s">
        <v>25</v>
      </c>
    </row>
    <row r="5" spans="1:5" x14ac:dyDescent="0.3">
      <c r="A5" s="5" t="s">
        <v>4</v>
      </c>
      <c r="B5" s="8">
        <v>1397</v>
      </c>
      <c r="C5" s="8">
        <v>1616</v>
      </c>
      <c r="D5" s="8"/>
      <c r="E5" s="8">
        <v>3013</v>
      </c>
    </row>
    <row r="6" spans="1:5" x14ac:dyDescent="0.3">
      <c r="A6" s="5" t="s">
        <v>13</v>
      </c>
      <c r="B6" s="8">
        <v>2990</v>
      </c>
      <c r="C6" s="8">
        <v>2672</v>
      </c>
      <c r="D6" s="8">
        <v>4327</v>
      </c>
      <c r="E6" s="8">
        <v>9989</v>
      </c>
    </row>
    <row r="7" spans="1:5" x14ac:dyDescent="0.3">
      <c r="A7" s="5" t="s">
        <v>15</v>
      </c>
      <c r="B7" s="8">
        <v>14513</v>
      </c>
      <c r="C7" s="8">
        <v>13942</v>
      </c>
      <c r="D7" s="8">
        <v>12277</v>
      </c>
      <c r="E7" s="8">
        <v>40732</v>
      </c>
    </row>
    <row r="8" spans="1:5" x14ac:dyDescent="0.3">
      <c r="A8" s="5" t="s">
        <v>16</v>
      </c>
      <c r="B8" s="8">
        <v>3546</v>
      </c>
      <c r="C8" s="8">
        <v>2445</v>
      </c>
      <c r="D8" s="8">
        <v>2039</v>
      </c>
      <c r="E8" s="8">
        <v>8030</v>
      </c>
    </row>
    <row r="9" spans="1:5" x14ac:dyDescent="0.3">
      <c r="A9" s="5" t="s">
        <v>17</v>
      </c>
      <c r="B9" s="8">
        <v>3733</v>
      </c>
      <c r="C9" s="8">
        <v>3665</v>
      </c>
      <c r="D9" s="8">
        <v>2572</v>
      </c>
      <c r="E9" s="8">
        <v>9970</v>
      </c>
    </row>
    <row r="10" spans="1:5" x14ac:dyDescent="0.3">
      <c r="A10" s="5" t="s">
        <v>18</v>
      </c>
      <c r="B10" s="8">
        <v>1165</v>
      </c>
      <c r="C10" s="8">
        <v>3015</v>
      </c>
      <c r="D10" s="8">
        <v>4514</v>
      </c>
      <c r="E10" s="8">
        <v>8694</v>
      </c>
    </row>
    <row r="11" spans="1:5" x14ac:dyDescent="0.3">
      <c r="A11" s="5" t="s">
        <v>19</v>
      </c>
      <c r="B11" s="8">
        <v>2489</v>
      </c>
      <c r="C11" s="8">
        <v>2640</v>
      </c>
      <c r="D11" s="8">
        <v>3425</v>
      </c>
      <c r="E11" s="8">
        <v>8554</v>
      </c>
    </row>
    <row r="12" spans="1:5" x14ac:dyDescent="0.3">
      <c r="A12" s="5" t="s">
        <v>20</v>
      </c>
      <c r="B12" s="8">
        <v>2437</v>
      </c>
      <c r="C12" s="8">
        <v>4005</v>
      </c>
      <c r="D12" s="8">
        <v>2210</v>
      </c>
      <c r="E12" s="8">
        <v>8652</v>
      </c>
    </row>
    <row r="13" spans="1:5" x14ac:dyDescent="0.3">
      <c r="A13" s="5" t="s">
        <v>21</v>
      </c>
      <c r="B13" s="8">
        <v>4612</v>
      </c>
      <c r="C13" s="8">
        <v>2217</v>
      </c>
      <c r="D13" s="8">
        <v>2020</v>
      </c>
      <c r="E13" s="8">
        <v>8849</v>
      </c>
    </row>
    <row r="14" spans="1:5" x14ac:dyDescent="0.3">
      <c r="A14" s="5" t="s">
        <v>25</v>
      </c>
      <c r="B14" s="8">
        <v>36882</v>
      </c>
      <c r="C14" s="8">
        <v>36217</v>
      </c>
      <c r="D14" s="8">
        <v>33384</v>
      </c>
      <c r="E14" s="8">
        <v>106483</v>
      </c>
    </row>
    <row r="15" spans="1:5" ht="93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B0C4328-3B13-497F-8E03-7837B11FCE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Sheet2!B5:B13</xm:f>
              <xm:sqref>B15</xm:sqref>
            </x14:sparkline>
            <x14:sparkline>
              <xm:f>Sheet2!C5:C13</xm:f>
              <xm:sqref>C15</xm:sqref>
            </x14:sparkline>
            <x14:sparkline>
              <xm:f>Sheet2!D5:D13</xm:f>
              <xm:sqref>D15</xm:sqref>
            </x14:sparkline>
            <x14:sparkline>
              <xm:f>Sheet2!E5:E13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workbookViewId="0">
      <pane ySplit="2" topLeftCell="A201" activePane="bottomLeft" state="frozen"/>
      <selection pane="bottomLeft" activeCell="A2" sqref="A2:D226"/>
    </sheetView>
  </sheetViews>
  <sheetFormatPr defaultColWidth="8.6640625" defaultRowHeight="18" customHeight="1" x14ac:dyDescent="0.3"/>
  <cols>
    <col min="1" max="1" width="10.6640625" customWidth="1"/>
    <col min="2" max="2" width="16.6640625" customWidth="1"/>
    <col min="3" max="3" width="11.44140625" customWidth="1"/>
    <col min="6" max="6" width="11.44140625" customWidth="1"/>
    <col min="7" max="7" width="12.5546875" customWidth="1"/>
    <col min="8" max="8" width="13.33203125" customWidth="1"/>
    <col min="9" max="9" width="14.33203125" customWidth="1"/>
    <col min="10" max="10" width="14.44140625" customWidth="1"/>
    <col min="11" max="11" width="14.5546875" customWidth="1"/>
    <col min="12" max="12" width="10.88671875" customWidth="1"/>
    <col min="13" max="13" width="9.88671875" customWidth="1"/>
  </cols>
  <sheetData>
    <row r="1" spans="1:4" ht="27" customHeight="1" x14ac:dyDescent="0.3">
      <c r="A1" s="7" t="s">
        <v>22</v>
      </c>
      <c r="B1" s="7"/>
      <c r="C1" s="7"/>
      <c r="D1" s="7"/>
    </row>
    <row r="2" spans="1:4" ht="18" customHeight="1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ht="18" customHeight="1" x14ac:dyDescent="0.3">
      <c r="A3" s="2" t="s">
        <v>15</v>
      </c>
      <c r="B3" s="2" t="s">
        <v>9</v>
      </c>
      <c r="C3" s="2" t="s">
        <v>14</v>
      </c>
      <c r="D3" s="3">
        <v>999</v>
      </c>
    </row>
    <row r="4" spans="1:4" ht="18" customHeight="1" x14ac:dyDescent="0.3">
      <c r="A4" s="2" t="s">
        <v>19</v>
      </c>
      <c r="B4" s="2" t="s">
        <v>12</v>
      </c>
      <c r="C4" s="2" t="s">
        <v>14</v>
      </c>
      <c r="D4" s="3">
        <v>997</v>
      </c>
    </row>
    <row r="5" spans="1:4" ht="18" customHeight="1" x14ac:dyDescent="0.3">
      <c r="A5" s="2" t="s">
        <v>13</v>
      </c>
      <c r="B5" s="2" t="s">
        <v>10</v>
      </c>
      <c r="C5" s="2" t="s">
        <v>6</v>
      </c>
      <c r="D5" s="3">
        <v>995</v>
      </c>
    </row>
    <row r="6" spans="1:4" ht="18" customHeight="1" x14ac:dyDescent="0.3">
      <c r="A6" s="2" t="s">
        <v>13</v>
      </c>
      <c r="B6" s="2" t="s">
        <v>11</v>
      </c>
      <c r="C6" s="2" t="s">
        <v>8</v>
      </c>
      <c r="D6" s="3">
        <v>992</v>
      </c>
    </row>
    <row r="7" spans="1:4" ht="18" customHeight="1" x14ac:dyDescent="0.3">
      <c r="A7" s="2" t="s">
        <v>15</v>
      </c>
      <c r="B7" s="2" t="s">
        <v>7</v>
      </c>
      <c r="C7" s="2" t="s">
        <v>8</v>
      </c>
      <c r="D7" s="3">
        <v>988</v>
      </c>
    </row>
    <row r="8" spans="1:4" ht="18" customHeight="1" x14ac:dyDescent="0.3">
      <c r="A8" s="2" t="s">
        <v>15</v>
      </c>
      <c r="B8" s="2" t="s">
        <v>9</v>
      </c>
      <c r="C8" s="2" t="s">
        <v>14</v>
      </c>
      <c r="D8" s="3">
        <v>983</v>
      </c>
    </row>
    <row r="9" spans="1:4" ht="18" customHeight="1" x14ac:dyDescent="0.3">
      <c r="A9" s="2" t="s">
        <v>15</v>
      </c>
      <c r="B9" s="2" t="s">
        <v>12</v>
      </c>
      <c r="C9" s="2" t="s">
        <v>8</v>
      </c>
      <c r="D9" s="3">
        <v>975</v>
      </c>
    </row>
    <row r="10" spans="1:4" ht="18" customHeight="1" x14ac:dyDescent="0.3">
      <c r="A10" s="2" t="s">
        <v>21</v>
      </c>
      <c r="B10" s="2" t="s">
        <v>7</v>
      </c>
      <c r="C10" s="2" t="s">
        <v>6</v>
      </c>
      <c r="D10" s="3">
        <v>972</v>
      </c>
    </row>
    <row r="11" spans="1:4" ht="18" customHeight="1" x14ac:dyDescent="0.3">
      <c r="A11" s="2" t="s">
        <v>17</v>
      </c>
      <c r="B11" s="2" t="s">
        <v>11</v>
      </c>
      <c r="C11" s="2" t="s">
        <v>6</v>
      </c>
      <c r="D11" s="3">
        <v>971</v>
      </c>
    </row>
    <row r="12" spans="1:4" ht="18" customHeight="1" x14ac:dyDescent="0.3">
      <c r="A12" s="2" t="s">
        <v>16</v>
      </c>
      <c r="B12" s="2" t="s">
        <v>12</v>
      </c>
      <c r="C12" s="2" t="s">
        <v>6</v>
      </c>
      <c r="D12" s="3">
        <v>967</v>
      </c>
    </row>
    <row r="13" spans="1:4" ht="18" customHeight="1" x14ac:dyDescent="0.3">
      <c r="A13" s="2" t="s">
        <v>15</v>
      </c>
      <c r="B13" s="2" t="s">
        <v>10</v>
      </c>
      <c r="C13" s="2" t="s">
        <v>14</v>
      </c>
      <c r="D13" s="3">
        <v>963</v>
      </c>
    </row>
    <row r="14" spans="1:4" ht="18" customHeight="1" x14ac:dyDescent="0.3">
      <c r="A14" s="2" t="s">
        <v>16</v>
      </c>
      <c r="B14" s="2" t="s">
        <v>11</v>
      </c>
      <c r="C14" s="2" t="s">
        <v>6</v>
      </c>
      <c r="D14" s="3">
        <v>955</v>
      </c>
    </row>
    <row r="15" spans="1:4" ht="18" customHeight="1" x14ac:dyDescent="0.3">
      <c r="A15" s="2" t="s">
        <v>18</v>
      </c>
      <c r="B15" s="2" t="s">
        <v>7</v>
      </c>
      <c r="C15" s="2" t="s">
        <v>14</v>
      </c>
      <c r="D15" s="3">
        <v>948</v>
      </c>
    </row>
    <row r="16" spans="1:4" ht="18" customHeight="1" x14ac:dyDescent="0.3">
      <c r="A16" s="2" t="s">
        <v>15</v>
      </c>
      <c r="B16" s="2" t="s">
        <v>11</v>
      </c>
      <c r="C16" s="2" t="s">
        <v>14</v>
      </c>
      <c r="D16" s="3">
        <v>939</v>
      </c>
    </row>
    <row r="17" spans="1:4" ht="18" customHeight="1" x14ac:dyDescent="0.3">
      <c r="A17" s="2" t="s">
        <v>15</v>
      </c>
      <c r="B17" s="2" t="s">
        <v>7</v>
      </c>
      <c r="C17" s="2" t="s">
        <v>6</v>
      </c>
      <c r="D17" s="3">
        <v>935</v>
      </c>
    </row>
    <row r="18" spans="1:4" ht="18" customHeight="1" x14ac:dyDescent="0.3">
      <c r="A18" s="2" t="s">
        <v>17</v>
      </c>
      <c r="B18" s="2" t="s">
        <v>7</v>
      </c>
      <c r="C18" s="2" t="s">
        <v>6</v>
      </c>
      <c r="D18" s="3">
        <v>921</v>
      </c>
    </row>
    <row r="19" spans="1:4" ht="18" customHeight="1" x14ac:dyDescent="0.3">
      <c r="A19" s="2" t="s">
        <v>20</v>
      </c>
      <c r="B19" s="2" t="s">
        <v>10</v>
      </c>
      <c r="C19" s="2" t="s">
        <v>6</v>
      </c>
      <c r="D19" s="3">
        <v>918</v>
      </c>
    </row>
    <row r="20" spans="1:4" ht="18" customHeight="1" x14ac:dyDescent="0.3">
      <c r="A20" s="2" t="s">
        <v>16</v>
      </c>
      <c r="B20" s="2" t="s">
        <v>12</v>
      </c>
      <c r="C20" s="2" t="s">
        <v>8</v>
      </c>
      <c r="D20" s="3">
        <v>915</v>
      </c>
    </row>
    <row r="21" spans="1:4" ht="18" customHeight="1" x14ac:dyDescent="0.3">
      <c r="A21" s="2" t="s">
        <v>18</v>
      </c>
      <c r="B21" s="2" t="s">
        <v>11</v>
      </c>
      <c r="C21" s="2" t="s">
        <v>14</v>
      </c>
      <c r="D21" s="3">
        <v>913</v>
      </c>
    </row>
    <row r="22" spans="1:4" ht="18" customHeight="1" x14ac:dyDescent="0.3">
      <c r="A22" s="2" t="s">
        <v>15</v>
      </c>
      <c r="B22" s="2" t="s">
        <v>10</v>
      </c>
      <c r="C22" s="2" t="s">
        <v>14</v>
      </c>
      <c r="D22" s="3">
        <v>910</v>
      </c>
    </row>
    <row r="23" spans="1:4" ht="18" customHeight="1" x14ac:dyDescent="0.3">
      <c r="A23" s="2" t="s">
        <v>15</v>
      </c>
      <c r="B23" s="2" t="s">
        <v>7</v>
      </c>
      <c r="C23" s="2" t="s">
        <v>14</v>
      </c>
      <c r="D23" s="3">
        <v>909</v>
      </c>
    </row>
    <row r="24" spans="1:4" ht="18" customHeight="1" x14ac:dyDescent="0.3">
      <c r="A24" s="2" t="s">
        <v>15</v>
      </c>
      <c r="B24" s="2" t="s">
        <v>11</v>
      </c>
      <c r="C24" s="2" t="s">
        <v>6</v>
      </c>
      <c r="D24" s="3">
        <v>908</v>
      </c>
    </row>
    <row r="25" spans="1:4" ht="18" customHeight="1" x14ac:dyDescent="0.3">
      <c r="A25" s="2" t="s">
        <v>19</v>
      </c>
      <c r="B25" s="2" t="s">
        <v>7</v>
      </c>
      <c r="C25" s="2" t="s">
        <v>8</v>
      </c>
      <c r="D25" s="3">
        <v>903</v>
      </c>
    </row>
    <row r="26" spans="1:4" ht="18" customHeight="1" x14ac:dyDescent="0.3">
      <c r="A26" s="2" t="s">
        <v>15</v>
      </c>
      <c r="B26" s="2" t="s">
        <v>9</v>
      </c>
      <c r="C26" s="2" t="s">
        <v>6</v>
      </c>
      <c r="D26" s="3">
        <v>898</v>
      </c>
    </row>
    <row r="27" spans="1:4" ht="18" customHeight="1" x14ac:dyDescent="0.3">
      <c r="A27" s="2" t="s">
        <v>15</v>
      </c>
      <c r="B27" s="2" t="s">
        <v>9</v>
      </c>
      <c r="C27" s="2" t="s">
        <v>8</v>
      </c>
      <c r="D27" s="3">
        <v>897</v>
      </c>
    </row>
    <row r="28" spans="1:4" ht="18" customHeight="1" x14ac:dyDescent="0.3">
      <c r="A28" s="2" t="s">
        <v>18</v>
      </c>
      <c r="B28" s="2" t="s">
        <v>5</v>
      </c>
      <c r="C28" s="2" t="s">
        <v>14</v>
      </c>
      <c r="D28" s="3">
        <v>887</v>
      </c>
    </row>
    <row r="29" spans="1:4" ht="18" customHeight="1" x14ac:dyDescent="0.3">
      <c r="A29" s="2" t="s">
        <v>4</v>
      </c>
      <c r="B29" s="2" t="s">
        <v>10</v>
      </c>
      <c r="C29" s="2" t="s">
        <v>8</v>
      </c>
      <c r="D29" s="3">
        <v>886</v>
      </c>
    </row>
    <row r="30" spans="1:4" ht="18" customHeight="1" x14ac:dyDescent="0.3">
      <c r="A30" s="2" t="s">
        <v>15</v>
      </c>
      <c r="B30" s="2" t="s">
        <v>5</v>
      </c>
      <c r="C30" s="2" t="s">
        <v>8</v>
      </c>
      <c r="D30" s="3">
        <v>886</v>
      </c>
    </row>
    <row r="31" spans="1:4" ht="18" customHeight="1" x14ac:dyDescent="0.3">
      <c r="A31" s="2" t="s">
        <v>18</v>
      </c>
      <c r="B31" s="2" t="s">
        <v>10</v>
      </c>
      <c r="C31" s="2" t="s">
        <v>8</v>
      </c>
      <c r="D31" s="3">
        <v>886</v>
      </c>
    </row>
    <row r="32" spans="1:4" ht="18" customHeight="1" x14ac:dyDescent="0.3">
      <c r="A32" s="2" t="s">
        <v>4</v>
      </c>
      <c r="B32" s="2" t="s">
        <v>5</v>
      </c>
      <c r="C32" s="2" t="s">
        <v>6</v>
      </c>
      <c r="D32" s="3">
        <v>880</v>
      </c>
    </row>
    <row r="33" spans="1:4" ht="18" customHeight="1" x14ac:dyDescent="0.3">
      <c r="A33" s="2" t="s">
        <v>15</v>
      </c>
      <c r="B33" s="2" t="s">
        <v>10</v>
      </c>
      <c r="C33" s="2" t="s">
        <v>6</v>
      </c>
      <c r="D33" s="3">
        <v>874</v>
      </c>
    </row>
    <row r="34" spans="1:4" ht="18" customHeight="1" x14ac:dyDescent="0.3">
      <c r="A34" s="2" t="s">
        <v>20</v>
      </c>
      <c r="B34" s="2" t="s">
        <v>9</v>
      </c>
      <c r="C34" s="2" t="s">
        <v>8</v>
      </c>
      <c r="D34" s="3">
        <v>872</v>
      </c>
    </row>
    <row r="35" spans="1:4" ht="18" customHeight="1" x14ac:dyDescent="0.3">
      <c r="A35" s="2" t="s">
        <v>21</v>
      </c>
      <c r="B35" s="2" t="s">
        <v>12</v>
      </c>
      <c r="C35" s="2" t="s">
        <v>6</v>
      </c>
      <c r="D35" s="3">
        <v>872</v>
      </c>
    </row>
    <row r="36" spans="1:4" ht="18" customHeight="1" x14ac:dyDescent="0.3">
      <c r="A36" s="2" t="s">
        <v>17</v>
      </c>
      <c r="B36" s="2" t="s">
        <v>11</v>
      </c>
      <c r="C36" s="2" t="s">
        <v>14</v>
      </c>
      <c r="D36" s="3">
        <v>865</v>
      </c>
    </row>
    <row r="37" spans="1:4" ht="18" customHeight="1" x14ac:dyDescent="0.3">
      <c r="A37" s="2" t="s">
        <v>17</v>
      </c>
      <c r="B37" s="2" t="s">
        <v>12</v>
      </c>
      <c r="C37" s="2" t="s">
        <v>6</v>
      </c>
      <c r="D37" s="3">
        <v>864</v>
      </c>
    </row>
    <row r="38" spans="1:4" ht="18" customHeight="1" x14ac:dyDescent="0.3">
      <c r="A38" s="2" t="s">
        <v>15</v>
      </c>
      <c r="B38" s="2" t="s">
        <v>11</v>
      </c>
      <c r="C38" s="2" t="s">
        <v>8</v>
      </c>
      <c r="D38" s="3">
        <v>862</v>
      </c>
    </row>
    <row r="39" spans="1:4" ht="18" customHeight="1" x14ac:dyDescent="0.3">
      <c r="A39" s="2" t="s">
        <v>17</v>
      </c>
      <c r="B39" s="2" t="s">
        <v>12</v>
      </c>
      <c r="C39" s="2" t="s">
        <v>8</v>
      </c>
      <c r="D39" s="3">
        <v>857</v>
      </c>
    </row>
    <row r="40" spans="1:4" ht="18" customHeight="1" x14ac:dyDescent="0.3">
      <c r="A40" s="2" t="s">
        <v>13</v>
      </c>
      <c r="B40" s="2" t="s">
        <v>9</v>
      </c>
      <c r="C40" s="2" t="s">
        <v>14</v>
      </c>
      <c r="D40" s="3">
        <v>856</v>
      </c>
    </row>
    <row r="41" spans="1:4" ht="18" customHeight="1" x14ac:dyDescent="0.3">
      <c r="A41" s="2" t="s">
        <v>18</v>
      </c>
      <c r="B41" s="2" t="s">
        <v>12</v>
      </c>
      <c r="C41" s="2" t="s">
        <v>14</v>
      </c>
      <c r="D41" s="3">
        <v>838</v>
      </c>
    </row>
    <row r="42" spans="1:4" ht="18" customHeight="1" x14ac:dyDescent="0.3">
      <c r="A42" s="2" t="s">
        <v>19</v>
      </c>
      <c r="B42" s="2" t="s">
        <v>10</v>
      </c>
      <c r="C42" s="2" t="s">
        <v>14</v>
      </c>
      <c r="D42" s="3">
        <v>835</v>
      </c>
    </row>
    <row r="43" spans="1:4" ht="18" customHeight="1" x14ac:dyDescent="0.3">
      <c r="A43" s="2" t="s">
        <v>15</v>
      </c>
      <c r="B43" s="2" t="s">
        <v>9</v>
      </c>
      <c r="C43" s="2" t="s">
        <v>8</v>
      </c>
      <c r="D43" s="3">
        <v>825</v>
      </c>
    </row>
    <row r="44" spans="1:4" ht="18" customHeight="1" x14ac:dyDescent="0.3">
      <c r="A44" s="2" t="s">
        <v>21</v>
      </c>
      <c r="B44" s="2" t="s">
        <v>9</v>
      </c>
      <c r="C44" s="2" t="s">
        <v>6</v>
      </c>
      <c r="D44" s="3">
        <v>824</v>
      </c>
    </row>
    <row r="45" spans="1:4" ht="18" customHeight="1" x14ac:dyDescent="0.3">
      <c r="A45" s="2" t="s">
        <v>13</v>
      </c>
      <c r="B45" s="2" t="s">
        <v>11</v>
      </c>
      <c r="C45" s="2" t="s">
        <v>6</v>
      </c>
      <c r="D45" s="3">
        <v>823</v>
      </c>
    </row>
    <row r="46" spans="1:4" ht="18" customHeight="1" x14ac:dyDescent="0.3">
      <c r="A46" s="2" t="s">
        <v>18</v>
      </c>
      <c r="B46" s="2" t="s">
        <v>9</v>
      </c>
      <c r="C46" s="2" t="s">
        <v>14</v>
      </c>
      <c r="D46" s="3">
        <v>823</v>
      </c>
    </row>
    <row r="47" spans="1:4" ht="18" customHeight="1" x14ac:dyDescent="0.3">
      <c r="A47" s="2" t="s">
        <v>13</v>
      </c>
      <c r="B47" s="2" t="s">
        <v>10</v>
      </c>
      <c r="C47" s="2" t="s">
        <v>14</v>
      </c>
      <c r="D47" s="3">
        <v>813</v>
      </c>
    </row>
    <row r="48" spans="1:4" ht="18" customHeight="1" x14ac:dyDescent="0.3">
      <c r="A48" s="2" t="s">
        <v>19</v>
      </c>
      <c r="B48" s="2" t="s">
        <v>12</v>
      </c>
      <c r="C48" s="2" t="s">
        <v>6</v>
      </c>
      <c r="D48" s="3">
        <v>809</v>
      </c>
    </row>
    <row r="49" spans="1:4" ht="18" customHeight="1" x14ac:dyDescent="0.3">
      <c r="A49" s="2" t="s">
        <v>15</v>
      </c>
      <c r="B49" s="2" t="s">
        <v>10</v>
      </c>
      <c r="C49" s="2" t="s">
        <v>6</v>
      </c>
      <c r="D49" s="3">
        <v>807</v>
      </c>
    </row>
    <row r="50" spans="1:4" ht="18" customHeight="1" x14ac:dyDescent="0.3">
      <c r="A50" s="2" t="s">
        <v>20</v>
      </c>
      <c r="B50" s="2" t="s">
        <v>5</v>
      </c>
      <c r="C50" s="2" t="s">
        <v>8</v>
      </c>
      <c r="D50" s="3">
        <v>799</v>
      </c>
    </row>
    <row r="51" spans="1:4" ht="18" customHeight="1" x14ac:dyDescent="0.3">
      <c r="A51" s="2" t="s">
        <v>20</v>
      </c>
      <c r="B51" s="2" t="s">
        <v>5</v>
      </c>
      <c r="C51" s="2" t="s">
        <v>6</v>
      </c>
      <c r="D51" s="3">
        <v>797</v>
      </c>
    </row>
    <row r="52" spans="1:4" ht="18" customHeight="1" x14ac:dyDescent="0.3">
      <c r="A52" s="2" t="s">
        <v>13</v>
      </c>
      <c r="B52" s="2" t="s">
        <v>5</v>
      </c>
      <c r="C52" s="2" t="s">
        <v>8</v>
      </c>
      <c r="D52" s="3">
        <v>794</v>
      </c>
    </row>
    <row r="53" spans="1:4" ht="18" customHeight="1" x14ac:dyDescent="0.3">
      <c r="A53" s="2" t="s">
        <v>15</v>
      </c>
      <c r="B53" s="2" t="s">
        <v>10</v>
      </c>
      <c r="C53" s="2" t="s">
        <v>6</v>
      </c>
      <c r="D53" s="3">
        <v>792</v>
      </c>
    </row>
    <row r="54" spans="1:4" ht="18" customHeight="1" x14ac:dyDescent="0.3">
      <c r="A54" s="2" t="s">
        <v>21</v>
      </c>
      <c r="B54" s="2" t="s">
        <v>10</v>
      </c>
      <c r="C54" s="2" t="s">
        <v>14</v>
      </c>
      <c r="D54" s="3">
        <v>789</v>
      </c>
    </row>
    <row r="55" spans="1:4" ht="18" customHeight="1" x14ac:dyDescent="0.3">
      <c r="A55" s="2" t="s">
        <v>21</v>
      </c>
      <c r="B55" s="2" t="s">
        <v>11</v>
      </c>
      <c r="C55" s="2" t="s">
        <v>6</v>
      </c>
      <c r="D55" s="3">
        <v>786</v>
      </c>
    </row>
    <row r="56" spans="1:4" ht="18" customHeight="1" x14ac:dyDescent="0.3">
      <c r="A56" s="2" t="s">
        <v>17</v>
      </c>
      <c r="B56" s="2" t="s">
        <v>10</v>
      </c>
      <c r="C56" s="2" t="s">
        <v>14</v>
      </c>
      <c r="D56" s="3">
        <v>779</v>
      </c>
    </row>
    <row r="57" spans="1:4" ht="18" customHeight="1" x14ac:dyDescent="0.3">
      <c r="A57" s="2" t="s">
        <v>15</v>
      </c>
      <c r="B57" s="2" t="s">
        <v>10</v>
      </c>
      <c r="C57" s="2" t="s">
        <v>8</v>
      </c>
      <c r="D57" s="3">
        <v>775</v>
      </c>
    </row>
    <row r="58" spans="1:4" ht="18" customHeight="1" x14ac:dyDescent="0.3">
      <c r="A58" s="2" t="s">
        <v>21</v>
      </c>
      <c r="B58" s="2" t="s">
        <v>10</v>
      </c>
      <c r="C58" s="2" t="s">
        <v>8</v>
      </c>
      <c r="D58" s="3">
        <v>769</v>
      </c>
    </row>
    <row r="59" spans="1:4" ht="18" customHeight="1" x14ac:dyDescent="0.3">
      <c r="A59" s="2" t="s">
        <v>15</v>
      </c>
      <c r="B59" s="2" t="s">
        <v>7</v>
      </c>
      <c r="C59" s="2" t="s">
        <v>14</v>
      </c>
      <c r="D59" s="3">
        <v>765</v>
      </c>
    </row>
    <row r="60" spans="1:4" ht="18" customHeight="1" x14ac:dyDescent="0.3">
      <c r="A60" s="2" t="s">
        <v>15</v>
      </c>
      <c r="B60" s="2" t="s">
        <v>5</v>
      </c>
      <c r="C60" s="2" t="s">
        <v>8</v>
      </c>
      <c r="D60" s="3">
        <v>763</v>
      </c>
    </row>
    <row r="61" spans="1:4" ht="18" customHeight="1" x14ac:dyDescent="0.3">
      <c r="A61" s="2" t="s">
        <v>13</v>
      </c>
      <c r="B61" s="2" t="s">
        <v>9</v>
      </c>
      <c r="C61" s="2" t="s">
        <v>14</v>
      </c>
      <c r="D61" s="3">
        <v>743</v>
      </c>
    </row>
    <row r="62" spans="1:4" ht="18" customHeight="1" x14ac:dyDescent="0.3">
      <c r="A62" s="2" t="s">
        <v>15</v>
      </c>
      <c r="B62" s="2" t="s">
        <v>11</v>
      </c>
      <c r="C62" s="2" t="s">
        <v>6</v>
      </c>
      <c r="D62" s="3">
        <v>729</v>
      </c>
    </row>
    <row r="63" spans="1:4" ht="18" customHeight="1" x14ac:dyDescent="0.3">
      <c r="A63" s="2" t="s">
        <v>19</v>
      </c>
      <c r="B63" s="2" t="s">
        <v>5</v>
      </c>
      <c r="C63" s="2" t="s">
        <v>6</v>
      </c>
      <c r="D63" s="3">
        <v>728</v>
      </c>
    </row>
    <row r="64" spans="1:4" ht="18" customHeight="1" x14ac:dyDescent="0.3">
      <c r="A64" s="2" t="s">
        <v>21</v>
      </c>
      <c r="B64" s="2" t="s">
        <v>7</v>
      </c>
      <c r="C64" s="2" t="s">
        <v>14</v>
      </c>
      <c r="D64" s="3">
        <v>716</v>
      </c>
    </row>
    <row r="65" spans="1:4" ht="18" customHeight="1" x14ac:dyDescent="0.3">
      <c r="A65" s="2" t="s">
        <v>20</v>
      </c>
      <c r="B65" s="2" t="s">
        <v>7</v>
      </c>
      <c r="C65" s="2" t="s">
        <v>8</v>
      </c>
      <c r="D65" s="3">
        <v>698</v>
      </c>
    </row>
    <row r="66" spans="1:4" ht="18" customHeight="1" x14ac:dyDescent="0.3">
      <c r="A66" s="2" t="s">
        <v>17</v>
      </c>
      <c r="B66" s="2" t="s">
        <v>5</v>
      </c>
      <c r="C66" s="2" t="s">
        <v>8</v>
      </c>
      <c r="D66" s="3">
        <v>693</v>
      </c>
    </row>
    <row r="67" spans="1:4" ht="18" customHeight="1" x14ac:dyDescent="0.3">
      <c r="A67" s="2" t="s">
        <v>15</v>
      </c>
      <c r="B67" s="2" t="s">
        <v>11</v>
      </c>
      <c r="C67" s="2" t="s">
        <v>6</v>
      </c>
      <c r="D67" s="3">
        <v>692</v>
      </c>
    </row>
    <row r="68" spans="1:4" ht="18" customHeight="1" x14ac:dyDescent="0.3">
      <c r="A68" s="2" t="s">
        <v>17</v>
      </c>
      <c r="B68" s="2" t="s">
        <v>10</v>
      </c>
      <c r="C68" s="2" t="s">
        <v>8</v>
      </c>
      <c r="D68" s="3">
        <v>688</v>
      </c>
    </row>
    <row r="69" spans="1:4" ht="18" customHeight="1" x14ac:dyDescent="0.3">
      <c r="A69" s="2" t="s">
        <v>13</v>
      </c>
      <c r="B69" s="2" t="s">
        <v>5</v>
      </c>
      <c r="C69" s="2" t="s">
        <v>6</v>
      </c>
      <c r="D69" s="3">
        <v>683</v>
      </c>
    </row>
    <row r="70" spans="1:4" ht="18" customHeight="1" x14ac:dyDescent="0.3">
      <c r="A70" s="2" t="s">
        <v>19</v>
      </c>
      <c r="B70" s="2" t="s">
        <v>10</v>
      </c>
      <c r="C70" s="2" t="s">
        <v>8</v>
      </c>
      <c r="D70" s="3">
        <v>682</v>
      </c>
    </row>
    <row r="71" spans="1:4" ht="18" customHeight="1" x14ac:dyDescent="0.3">
      <c r="A71" s="2" t="s">
        <v>21</v>
      </c>
      <c r="B71" s="2" t="s">
        <v>10</v>
      </c>
      <c r="C71" s="2" t="s">
        <v>6</v>
      </c>
      <c r="D71" s="3">
        <v>669</v>
      </c>
    </row>
    <row r="72" spans="1:4" ht="18" customHeight="1" x14ac:dyDescent="0.3">
      <c r="A72" s="2" t="s">
        <v>18</v>
      </c>
      <c r="B72" s="2" t="s">
        <v>11</v>
      </c>
      <c r="C72" s="2" t="s">
        <v>8</v>
      </c>
      <c r="D72" s="3">
        <v>659</v>
      </c>
    </row>
    <row r="73" spans="1:4" ht="18" customHeight="1" x14ac:dyDescent="0.3">
      <c r="A73" s="2" t="s">
        <v>15</v>
      </c>
      <c r="B73" s="2" t="s">
        <v>11</v>
      </c>
      <c r="C73" s="2" t="s">
        <v>8</v>
      </c>
      <c r="D73" s="3">
        <v>656</v>
      </c>
    </row>
    <row r="74" spans="1:4" ht="18" customHeight="1" x14ac:dyDescent="0.3">
      <c r="A74" s="2" t="s">
        <v>16</v>
      </c>
      <c r="B74" s="2" t="s">
        <v>5</v>
      </c>
      <c r="C74" s="2" t="s">
        <v>6</v>
      </c>
      <c r="D74" s="3">
        <v>656</v>
      </c>
    </row>
    <row r="75" spans="1:4" ht="18" customHeight="1" x14ac:dyDescent="0.3">
      <c r="A75" s="2" t="s">
        <v>13</v>
      </c>
      <c r="B75" s="2" t="s">
        <v>11</v>
      </c>
      <c r="C75" s="2" t="s">
        <v>14</v>
      </c>
      <c r="D75" s="3">
        <v>652</v>
      </c>
    </row>
    <row r="76" spans="1:4" ht="18" customHeight="1" x14ac:dyDescent="0.3">
      <c r="A76" s="2" t="s">
        <v>13</v>
      </c>
      <c r="B76" s="2" t="s">
        <v>12</v>
      </c>
      <c r="C76" s="2" t="s">
        <v>14</v>
      </c>
      <c r="D76" s="3">
        <v>638</v>
      </c>
    </row>
    <row r="77" spans="1:4" ht="18" customHeight="1" x14ac:dyDescent="0.3">
      <c r="A77" s="2" t="s">
        <v>20</v>
      </c>
      <c r="B77" s="2" t="s">
        <v>9</v>
      </c>
      <c r="C77" s="2" t="s">
        <v>14</v>
      </c>
      <c r="D77" s="3">
        <v>637</v>
      </c>
    </row>
    <row r="78" spans="1:4" ht="18" customHeight="1" x14ac:dyDescent="0.3">
      <c r="A78" s="2" t="s">
        <v>15</v>
      </c>
      <c r="B78" s="2" t="s">
        <v>5</v>
      </c>
      <c r="C78" s="2" t="s">
        <v>6</v>
      </c>
      <c r="D78" s="3">
        <v>631</v>
      </c>
    </row>
    <row r="79" spans="1:4" ht="18" customHeight="1" x14ac:dyDescent="0.3">
      <c r="A79" s="2" t="s">
        <v>18</v>
      </c>
      <c r="B79" s="2" t="s">
        <v>12</v>
      </c>
      <c r="C79" s="2" t="s">
        <v>8</v>
      </c>
      <c r="D79" s="3">
        <v>627</v>
      </c>
    </row>
    <row r="80" spans="1:4" ht="18" customHeight="1" x14ac:dyDescent="0.3">
      <c r="A80" s="2" t="s">
        <v>15</v>
      </c>
      <c r="B80" s="2" t="s">
        <v>9</v>
      </c>
      <c r="C80" s="2" t="s">
        <v>8</v>
      </c>
      <c r="D80" s="3">
        <v>625</v>
      </c>
    </row>
    <row r="81" spans="1:4" ht="18" customHeight="1" x14ac:dyDescent="0.3">
      <c r="A81" s="2" t="s">
        <v>15</v>
      </c>
      <c r="B81" s="2" t="s">
        <v>12</v>
      </c>
      <c r="C81" s="2" t="s">
        <v>6</v>
      </c>
      <c r="D81" s="3">
        <v>624</v>
      </c>
    </row>
    <row r="82" spans="1:4" ht="18" customHeight="1" x14ac:dyDescent="0.3">
      <c r="A82" s="2" t="s">
        <v>17</v>
      </c>
      <c r="B82" s="2" t="s">
        <v>11</v>
      </c>
      <c r="C82" s="2" t="s">
        <v>8</v>
      </c>
      <c r="D82" s="3">
        <v>615</v>
      </c>
    </row>
    <row r="83" spans="1:4" ht="18" customHeight="1" x14ac:dyDescent="0.3">
      <c r="A83" s="2" t="s">
        <v>20</v>
      </c>
      <c r="B83" s="2" t="s">
        <v>12</v>
      </c>
      <c r="C83" s="2" t="s">
        <v>8</v>
      </c>
      <c r="D83" s="3">
        <v>612</v>
      </c>
    </row>
    <row r="84" spans="1:4" ht="18" customHeight="1" x14ac:dyDescent="0.3">
      <c r="A84" s="2" t="s">
        <v>21</v>
      </c>
      <c r="B84" s="2" t="s">
        <v>9</v>
      </c>
      <c r="C84" s="2" t="s">
        <v>8</v>
      </c>
      <c r="D84" s="3">
        <v>611</v>
      </c>
    </row>
    <row r="85" spans="1:4" ht="18" customHeight="1" x14ac:dyDescent="0.3">
      <c r="A85" s="2" t="s">
        <v>15</v>
      </c>
      <c r="B85" s="2" t="s">
        <v>9</v>
      </c>
      <c r="C85" s="2" t="s">
        <v>6</v>
      </c>
      <c r="D85" s="3">
        <v>605</v>
      </c>
    </row>
    <row r="86" spans="1:4" ht="18" customHeight="1" x14ac:dyDescent="0.3">
      <c r="A86" s="2" t="s">
        <v>19</v>
      </c>
      <c r="B86" s="2" t="s">
        <v>11</v>
      </c>
      <c r="C86" s="2" t="s">
        <v>14</v>
      </c>
      <c r="D86" s="3">
        <v>603</v>
      </c>
    </row>
    <row r="87" spans="1:4" ht="18" customHeight="1" x14ac:dyDescent="0.3">
      <c r="A87" s="2" t="s">
        <v>16</v>
      </c>
      <c r="B87" s="2" t="s">
        <v>7</v>
      </c>
      <c r="C87" s="2" t="s">
        <v>14</v>
      </c>
      <c r="D87" s="3">
        <v>601</v>
      </c>
    </row>
    <row r="88" spans="1:4" ht="18" customHeight="1" x14ac:dyDescent="0.3">
      <c r="A88" s="2" t="s">
        <v>15</v>
      </c>
      <c r="B88" s="2" t="s">
        <v>12</v>
      </c>
      <c r="C88" s="2" t="s">
        <v>14</v>
      </c>
      <c r="D88" s="3">
        <v>586</v>
      </c>
    </row>
    <row r="89" spans="1:4" ht="18" customHeight="1" x14ac:dyDescent="0.3">
      <c r="A89" s="2" t="s">
        <v>15</v>
      </c>
      <c r="B89" s="2" t="s">
        <v>10</v>
      </c>
      <c r="C89" s="2" t="s">
        <v>6</v>
      </c>
      <c r="D89" s="3">
        <v>582</v>
      </c>
    </row>
    <row r="90" spans="1:4" ht="18" customHeight="1" x14ac:dyDescent="0.3">
      <c r="A90" s="2" t="s">
        <v>15</v>
      </c>
      <c r="B90" s="2" t="s">
        <v>7</v>
      </c>
      <c r="C90" s="2" t="s">
        <v>6</v>
      </c>
      <c r="D90" s="3">
        <v>578</v>
      </c>
    </row>
    <row r="91" spans="1:4" ht="18" customHeight="1" x14ac:dyDescent="0.3">
      <c r="A91" s="2" t="s">
        <v>15</v>
      </c>
      <c r="B91" s="2" t="s">
        <v>7</v>
      </c>
      <c r="C91" s="2" t="s">
        <v>14</v>
      </c>
      <c r="D91" s="3">
        <v>567</v>
      </c>
    </row>
    <row r="92" spans="1:4" ht="18" customHeight="1" x14ac:dyDescent="0.3">
      <c r="A92" s="2" t="s">
        <v>15</v>
      </c>
      <c r="B92" s="2" t="s">
        <v>5</v>
      </c>
      <c r="C92" s="2" t="s">
        <v>14</v>
      </c>
      <c r="D92" s="3">
        <v>566</v>
      </c>
    </row>
    <row r="93" spans="1:4" ht="18" customHeight="1" x14ac:dyDescent="0.3">
      <c r="A93" s="2" t="s">
        <v>18</v>
      </c>
      <c r="B93" s="2" t="s">
        <v>5</v>
      </c>
      <c r="C93" s="2" t="s">
        <v>8</v>
      </c>
      <c r="D93" s="3">
        <v>566</v>
      </c>
    </row>
    <row r="94" spans="1:4" ht="18" customHeight="1" x14ac:dyDescent="0.3">
      <c r="A94" s="2" t="s">
        <v>18</v>
      </c>
      <c r="B94" s="2" t="s">
        <v>7</v>
      </c>
      <c r="C94" s="2" t="s">
        <v>6</v>
      </c>
      <c r="D94" s="3">
        <v>565</v>
      </c>
    </row>
    <row r="95" spans="1:4" ht="18" customHeight="1" x14ac:dyDescent="0.3">
      <c r="A95" s="2" t="s">
        <v>19</v>
      </c>
      <c r="B95" s="2" t="s">
        <v>5</v>
      </c>
      <c r="C95" s="2" t="s">
        <v>14</v>
      </c>
      <c r="D95" s="3">
        <v>563</v>
      </c>
    </row>
    <row r="96" spans="1:4" ht="18" customHeight="1" x14ac:dyDescent="0.3">
      <c r="A96" s="2" t="s">
        <v>16</v>
      </c>
      <c r="B96" s="2" t="s">
        <v>5</v>
      </c>
      <c r="C96" s="2" t="s">
        <v>8</v>
      </c>
      <c r="D96" s="3">
        <v>562</v>
      </c>
    </row>
    <row r="97" spans="1:4" ht="18" customHeight="1" x14ac:dyDescent="0.3">
      <c r="A97" s="2" t="s">
        <v>15</v>
      </c>
      <c r="B97" s="2" t="s">
        <v>7</v>
      </c>
      <c r="C97" s="2" t="s">
        <v>8</v>
      </c>
      <c r="D97" s="3">
        <v>561</v>
      </c>
    </row>
    <row r="98" spans="1:4" ht="18" customHeight="1" x14ac:dyDescent="0.3">
      <c r="A98" s="2" t="s">
        <v>20</v>
      </c>
      <c r="B98" s="2" t="s">
        <v>5</v>
      </c>
      <c r="C98" s="2" t="s">
        <v>14</v>
      </c>
      <c r="D98" s="3">
        <v>557</v>
      </c>
    </row>
    <row r="99" spans="1:4" ht="18" customHeight="1" x14ac:dyDescent="0.3">
      <c r="A99" s="2" t="s">
        <v>16</v>
      </c>
      <c r="B99" s="2" t="s">
        <v>7</v>
      </c>
      <c r="C99" s="2" t="s">
        <v>6</v>
      </c>
      <c r="D99" s="3">
        <v>534</v>
      </c>
    </row>
    <row r="100" spans="1:4" ht="18" customHeight="1" x14ac:dyDescent="0.3">
      <c r="A100" s="2" t="s">
        <v>20</v>
      </c>
      <c r="B100" s="2" t="s">
        <v>11</v>
      </c>
      <c r="C100" s="2" t="s">
        <v>8</v>
      </c>
      <c r="D100" s="3">
        <v>533</v>
      </c>
    </row>
    <row r="101" spans="1:4" ht="18" customHeight="1" x14ac:dyDescent="0.3">
      <c r="A101" s="2" t="s">
        <v>15</v>
      </c>
      <c r="B101" s="2" t="s">
        <v>12</v>
      </c>
      <c r="C101" s="2" t="s">
        <v>8</v>
      </c>
      <c r="D101" s="3">
        <v>529</v>
      </c>
    </row>
    <row r="102" spans="1:4" ht="18" customHeight="1" x14ac:dyDescent="0.3">
      <c r="A102" s="2" t="s">
        <v>15</v>
      </c>
      <c r="B102" s="2" t="s">
        <v>12</v>
      </c>
      <c r="C102" s="2" t="s">
        <v>8</v>
      </c>
      <c r="D102" s="3">
        <v>527</v>
      </c>
    </row>
    <row r="103" spans="1:4" ht="18" customHeight="1" x14ac:dyDescent="0.3">
      <c r="A103" s="2" t="s">
        <v>15</v>
      </c>
      <c r="B103" s="2" t="s">
        <v>11</v>
      </c>
      <c r="C103" s="2" t="s">
        <v>8</v>
      </c>
      <c r="D103" s="3">
        <v>522</v>
      </c>
    </row>
    <row r="104" spans="1:4" ht="18" customHeight="1" x14ac:dyDescent="0.3">
      <c r="A104" s="2" t="s">
        <v>19</v>
      </c>
      <c r="B104" s="2" t="s">
        <v>11</v>
      </c>
      <c r="C104" s="2" t="s">
        <v>6</v>
      </c>
      <c r="D104" s="3">
        <v>521</v>
      </c>
    </row>
    <row r="105" spans="1:4" ht="18" customHeight="1" x14ac:dyDescent="0.3">
      <c r="A105" s="2" t="s">
        <v>4</v>
      </c>
      <c r="B105" s="2" t="s">
        <v>9</v>
      </c>
      <c r="C105" s="2" t="s">
        <v>8</v>
      </c>
      <c r="D105" s="3">
        <v>510</v>
      </c>
    </row>
    <row r="106" spans="1:4" ht="18" customHeight="1" x14ac:dyDescent="0.3">
      <c r="A106" s="2" t="s">
        <v>15</v>
      </c>
      <c r="B106" s="2" t="s">
        <v>5</v>
      </c>
      <c r="C106" s="2" t="s">
        <v>6</v>
      </c>
      <c r="D106" s="3">
        <v>507</v>
      </c>
    </row>
    <row r="107" spans="1:4" ht="18" customHeight="1" x14ac:dyDescent="0.3">
      <c r="A107" s="2" t="s">
        <v>15</v>
      </c>
      <c r="B107" s="2" t="s">
        <v>10</v>
      </c>
      <c r="C107" s="2" t="s">
        <v>8</v>
      </c>
      <c r="D107" s="3">
        <v>503</v>
      </c>
    </row>
    <row r="108" spans="1:4" ht="18" customHeight="1" x14ac:dyDescent="0.3">
      <c r="A108" s="2" t="s">
        <v>13</v>
      </c>
      <c r="B108" s="2" t="s">
        <v>9</v>
      </c>
      <c r="C108" s="2" t="s">
        <v>8</v>
      </c>
      <c r="D108" s="3">
        <v>502</v>
      </c>
    </row>
    <row r="109" spans="1:4" ht="18" customHeight="1" x14ac:dyDescent="0.3">
      <c r="A109" s="2" t="s">
        <v>15</v>
      </c>
      <c r="B109" s="2" t="s">
        <v>7</v>
      </c>
      <c r="C109" s="2" t="s">
        <v>8</v>
      </c>
      <c r="D109" s="3">
        <v>492</v>
      </c>
    </row>
    <row r="110" spans="1:4" ht="18" customHeight="1" x14ac:dyDescent="0.3">
      <c r="A110" s="2" t="s">
        <v>20</v>
      </c>
      <c r="B110" s="2" t="s">
        <v>10</v>
      </c>
      <c r="C110" s="2" t="s">
        <v>8</v>
      </c>
      <c r="D110" s="3">
        <v>491</v>
      </c>
    </row>
    <row r="111" spans="1:4" ht="18" customHeight="1" x14ac:dyDescent="0.3">
      <c r="A111" s="2" t="s">
        <v>13</v>
      </c>
      <c r="B111" s="2" t="s">
        <v>7</v>
      </c>
      <c r="C111" s="2" t="s">
        <v>6</v>
      </c>
      <c r="D111" s="3">
        <v>489</v>
      </c>
    </row>
    <row r="112" spans="1:4" ht="18" customHeight="1" x14ac:dyDescent="0.3">
      <c r="A112" s="2" t="s">
        <v>21</v>
      </c>
      <c r="B112" s="2" t="s">
        <v>5</v>
      </c>
      <c r="C112" s="2" t="s">
        <v>6</v>
      </c>
      <c r="D112" s="3">
        <v>489</v>
      </c>
    </row>
    <row r="113" spans="1:4" ht="18" customHeight="1" x14ac:dyDescent="0.3">
      <c r="A113" s="2" t="s">
        <v>15</v>
      </c>
      <c r="B113" s="2" t="s">
        <v>5</v>
      </c>
      <c r="C113" s="2" t="s">
        <v>14</v>
      </c>
      <c r="D113" s="3">
        <v>473</v>
      </c>
    </row>
    <row r="114" spans="1:4" ht="18" customHeight="1" x14ac:dyDescent="0.3">
      <c r="A114" s="2" t="s">
        <v>17</v>
      </c>
      <c r="B114" s="2" t="s">
        <v>7</v>
      </c>
      <c r="C114" s="2" t="s">
        <v>8</v>
      </c>
      <c r="D114" s="3">
        <v>472</v>
      </c>
    </row>
    <row r="115" spans="1:4" ht="18" customHeight="1" x14ac:dyDescent="0.3">
      <c r="A115" s="2" t="s">
        <v>15</v>
      </c>
      <c r="B115" s="2" t="s">
        <v>12</v>
      </c>
      <c r="C115" s="2" t="s">
        <v>6</v>
      </c>
      <c r="D115" s="3">
        <v>464</v>
      </c>
    </row>
    <row r="116" spans="1:4" ht="18" customHeight="1" x14ac:dyDescent="0.3">
      <c r="A116" s="2" t="s">
        <v>16</v>
      </c>
      <c r="B116" s="2" t="s">
        <v>10</v>
      </c>
      <c r="C116" s="2" t="s">
        <v>14</v>
      </c>
      <c r="D116" s="3">
        <v>453</v>
      </c>
    </row>
    <row r="117" spans="1:4" ht="18" customHeight="1" x14ac:dyDescent="0.3">
      <c r="A117" s="2" t="s">
        <v>15</v>
      </c>
      <c r="B117" s="2" t="s">
        <v>9</v>
      </c>
      <c r="C117" s="2" t="s">
        <v>6</v>
      </c>
      <c r="D117" s="3">
        <v>433</v>
      </c>
    </row>
    <row r="118" spans="1:4" ht="18" customHeight="1" x14ac:dyDescent="0.3">
      <c r="A118" s="2" t="s">
        <v>15</v>
      </c>
      <c r="B118" s="2" t="s">
        <v>9</v>
      </c>
      <c r="C118" s="2" t="s">
        <v>14</v>
      </c>
      <c r="D118" s="3">
        <v>424</v>
      </c>
    </row>
    <row r="119" spans="1:4" ht="18" customHeight="1" x14ac:dyDescent="0.3">
      <c r="A119" s="2" t="s">
        <v>17</v>
      </c>
      <c r="B119" s="2" t="s">
        <v>9</v>
      </c>
      <c r="C119" s="2" t="s">
        <v>6</v>
      </c>
      <c r="D119" s="3">
        <v>422</v>
      </c>
    </row>
    <row r="120" spans="1:4" ht="18" customHeight="1" x14ac:dyDescent="0.3">
      <c r="A120" s="2" t="s">
        <v>15</v>
      </c>
      <c r="B120" s="2" t="s">
        <v>5</v>
      </c>
      <c r="C120" s="2" t="s">
        <v>6</v>
      </c>
      <c r="D120" s="3">
        <v>411</v>
      </c>
    </row>
    <row r="121" spans="1:4" ht="18" customHeight="1" x14ac:dyDescent="0.3">
      <c r="A121" s="2" t="s">
        <v>15</v>
      </c>
      <c r="B121" s="2" t="s">
        <v>5</v>
      </c>
      <c r="C121" s="2" t="s">
        <v>6</v>
      </c>
      <c r="D121" s="3">
        <v>406</v>
      </c>
    </row>
    <row r="122" spans="1:4" ht="18" customHeight="1" x14ac:dyDescent="0.3">
      <c r="A122" s="2" t="s">
        <v>17</v>
      </c>
      <c r="B122" s="2" t="s">
        <v>10</v>
      </c>
      <c r="C122" s="2" t="s">
        <v>6</v>
      </c>
      <c r="D122" s="3">
        <v>406</v>
      </c>
    </row>
    <row r="123" spans="1:4" ht="18" customHeight="1" x14ac:dyDescent="0.3">
      <c r="A123" s="2" t="s">
        <v>21</v>
      </c>
      <c r="B123" s="2" t="s">
        <v>5</v>
      </c>
      <c r="C123" s="2" t="s">
        <v>8</v>
      </c>
      <c r="D123" s="3">
        <v>406</v>
      </c>
    </row>
    <row r="124" spans="1:4" ht="18" customHeight="1" x14ac:dyDescent="0.3">
      <c r="A124" s="2" t="s">
        <v>16</v>
      </c>
      <c r="B124" s="2" t="s">
        <v>9</v>
      </c>
      <c r="C124" s="2" t="s">
        <v>14</v>
      </c>
      <c r="D124" s="3">
        <v>390</v>
      </c>
    </row>
    <row r="125" spans="1:4" ht="18" customHeight="1" x14ac:dyDescent="0.3">
      <c r="A125" s="2" t="s">
        <v>20</v>
      </c>
      <c r="B125" s="2" t="s">
        <v>7</v>
      </c>
      <c r="C125" s="2" t="s">
        <v>14</v>
      </c>
      <c r="D125" s="3">
        <v>390</v>
      </c>
    </row>
    <row r="126" spans="1:4" ht="18" customHeight="1" x14ac:dyDescent="0.3">
      <c r="A126" s="2" t="s">
        <v>13</v>
      </c>
      <c r="B126" s="2" t="s">
        <v>5</v>
      </c>
      <c r="C126" s="2" t="s">
        <v>14</v>
      </c>
      <c r="D126" s="3">
        <v>381</v>
      </c>
    </row>
    <row r="127" spans="1:4" ht="18" customHeight="1" x14ac:dyDescent="0.3">
      <c r="A127" s="2" t="s">
        <v>16</v>
      </c>
      <c r="B127" s="2" t="s">
        <v>10</v>
      </c>
      <c r="C127" s="2" t="s">
        <v>8</v>
      </c>
      <c r="D127" s="3">
        <v>377</v>
      </c>
    </row>
    <row r="128" spans="1:4" ht="18" customHeight="1" x14ac:dyDescent="0.3">
      <c r="A128" s="2" t="s">
        <v>15</v>
      </c>
      <c r="B128" s="2" t="s">
        <v>11</v>
      </c>
      <c r="C128" s="2" t="s">
        <v>8</v>
      </c>
      <c r="D128" s="3">
        <v>370</v>
      </c>
    </row>
    <row r="129" spans="1:4" ht="18" customHeight="1" x14ac:dyDescent="0.3">
      <c r="A129" s="2" t="s">
        <v>16</v>
      </c>
      <c r="B129" s="2" t="s">
        <v>5</v>
      </c>
      <c r="C129" s="2" t="s">
        <v>14</v>
      </c>
      <c r="D129" s="3">
        <v>364</v>
      </c>
    </row>
    <row r="130" spans="1:4" ht="18" customHeight="1" x14ac:dyDescent="0.3">
      <c r="A130" s="2" t="s">
        <v>17</v>
      </c>
      <c r="B130" s="2" t="s">
        <v>12</v>
      </c>
      <c r="C130" s="2" t="s">
        <v>14</v>
      </c>
      <c r="D130" s="3">
        <v>364</v>
      </c>
    </row>
    <row r="131" spans="1:4" ht="18" customHeight="1" x14ac:dyDescent="0.3">
      <c r="A131" s="2" t="s">
        <v>15</v>
      </c>
      <c r="B131" s="2" t="s">
        <v>12</v>
      </c>
      <c r="C131" s="2" t="s">
        <v>6</v>
      </c>
      <c r="D131" s="3">
        <v>353</v>
      </c>
    </row>
    <row r="132" spans="1:4" ht="18" customHeight="1" x14ac:dyDescent="0.3">
      <c r="A132" s="2" t="s">
        <v>15</v>
      </c>
      <c r="B132" s="2" t="s">
        <v>9</v>
      </c>
      <c r="C132" s="2" t="s">
        <v>8</v>
      </c>
      <c r="D132" s="3">
        <v>352</v>
      </c>
    </row>
    <row r="133" spans="1:4" ht="18" customHeight="1" x14ac:dyDescent="0.3">
      <c r="A133" s="2" t="s">
        <v>15</v>
      </c>
      <c r="B133" s="2" t="s">
        <v>12</v>
      </c>
      <c r="C133" s="2" t="s">
        <v>14</v>
      </c>
      <c r="D133" s="3">
        <v>352</v>
      </c>
    </row>
    <row r="134" spans="1:4" ht="18" customHeight="1" x14ac:dyDescent="0.3">
      <c r="A134" s="2" t="s">
        <v>19</v>
      </c>
      <c r="B134" s="2" t="s">
        <v>12</v>
      </c>
      <c r="C134" s="2" t="s">
        <v>8</v>
      </c>
      <c r="D134" s="3">
        <v>352</v>
      </c>
    </row>
    <row r="135" spans="1:4" ht="18" customHeight="1" x14ac:dyDescent="0.3">
      <c r="A135" s="2" t="s">
        <v>15</v>
      </c>
      <c r="B135" s="2" t="s">
        <v>11</v>
      </c>
      <c r="C135" s="2" t="s">
        <v>14</v>
      </c>
      <c r="D135" s="3">
        <v>349</v>
      </c>
    </row>
    <row r="136" spans="1:4" ht="18" customHeight="1" x14ac:dyDescent="0.3">
      <c r="A136" s="2" t="s">
        <v>17</v>
      </c>
      <c r="B136" s="2" t="s">
        <v>7</v>
      </c>
      <c r="C136" s="2" t="s">
        <v>14</v>
      </c>
      <c r="D136" s="3">
        <v>349</v>
      </c>
    </row>
    <row r="137" spans="1:4" ht="18" customHeight="1" x14ac:dyDescent="0.3">
      <c r="A137" s="2" t="s">
        <v>15</v>
      </c>
      <c r="B137" s="2" t="s">
        <v>9</v>
      </c>
      <c r="C137" s="2" t="s">
        <v>14</v>
      </c>
      <c r="D137" s="3">
        <v>342</v>
      </c>
    </row>
    <row r="138" spans="1:4" ht="18" customHeight="1" x14ac:dyDescent="0.3">
      <c r="A138" s="2" t="s">
        <v>17</v>
      </c>
      <c r="B138" s="2" t="s">
        <v>9</v>
      </c>
      <c r="C138" s="2" t="s">
        <v>8</v>
      </c>
      <c r="D138" s="3">
        <v>340</v>
      </c>
    </row>
    <row r="139" spans="1:4" ht="18" customHeight="1" x14ac:dyDescent="0.3">
      <c r="A139" s="2" t="s">
        <v>15</v>
      </c>
      <c r="B139" s="2" t="s">
        <v>12</v>
      </c>
      <c r="C139" s="2" t="s">
        <v>14</v>
      </c>
      <c r="D139" s="3">
        <v>339</v>
      </c>
    </row>
    <row r="140" spans="1:4" ht="18" customHeight="1" x14ac:dyDescent="0.3">
      <c r="A140" s="2" t="s">
        <v>4</v>
      </c>
      <c r="B140" s="2" t="s">
        <v>7</v>
      </c>
      <c r="C140" s="2" t="s">
        <v>6</v>
      </c>
      <c r="D140" s="3">
        <v>336</v>
      </c>
    </row>
    <row r="141" spans="1:4" ht="18" customHeight="1" x14ac:dyDescent="0.3">
      <c r="A141" s="2" t="s">
        <v>15</v>
      </c>
      <c r="B141" s="2" t="s">
        <v>5</v>
      </c>
      <c r="C141" s="2" t="s">
        <v>8</v>
      </c>
      <c r="D141" s="3">
        <v>336</v>
      </c>
    </row>
    <row r="142" spans="1:4" ht="18" customHeight="1" x14ac:dyDescent="0.3">
      <c r="A142" s="2" t="s">
        <v>15</v>
      </c>
      <c r="B142" s="2" t="s">
        <v>10</v>
      </c>
      <c r="C142" s="2" t="s">
        <v>6</v>
      </c>
      <c r="D142" s="3">
        <v>331</v>
      </c>
    </row>
    <row r="143" spans="1:4" ht="18" customHeight="1" x14ac:dyDescent="0.3">
      <c r="A143" s="2" t="s">
        <v>19</v>
      </c>
      <c r="B143" s="2" t="s">
        <v>7</v>
      </c>
      <c r="C143" s="2" t="s">
        <v>14</v>
      </c>
      <c r="D143" s="3">
        <v>326</v>
      </c>
    </row>
    <row r="144" spans="1:4" ht="18" customHeight="1" x14ac:dyDescent="0.3">
      <c r="A144" s="2" t="s">
        <v>16</v>
      </c>
      <c r="B144" s="2" t="s">
        <v>9</v>
      </c>
      <c r="C144" s="2" t="s">
        <v>8</v>
      </c>
      <c r="D144" s="3">
        <v>317</v>
      </c>
    </row>
    <row r="145" spans="1:4" ht="18" customHeight="1" x14ac:dyDescent="0.3">
      <c r="A145" s="2" t="s">
        <v>15</v>
      </c>
      <c r="B145" s="2" t="s">
        <v>10</v>
      </c>
      <c r="C145" s="2" t="s">
        <v>14</v>
      </c>
      <c r="D145" s="3">
        <v>309</v>
      </c>
    </row>
    <row r="146" spans="1:4" ht="18" customHeight="1" x14ac:dyDescent="0.3">
      <c r="A146" s="2" t="s">
        <v>15</v>
      </c>
      <c r="B146" s="2" t="s">
        <v>12</v>
      </c>
      <c r="C146" s="2" t="s">
        <v>8</v>
      </c>
      <c r="D146" s="3">
        <v>304</v>
      </c>
    </row>
    <row r="147" spans="1:4" ht="18" customHeight="1" x14ac:dyDescent="0.3">
      <c r="A147" s="2" t="s">
        <v>15</v>
      </c>
      <c r="B147" s="2" t="s">
        <v>7</v>
      </c>
      <c r="C147" s="2" t="s">
        <v>14</v>
      </c>
      <c r="D147" s="3">
        <v>294</v>
      </c>
    </row>
    <row r="148" spans="1:4" ht="18" customHeight="1" x14ac:dyDescent="0.3">
      <c r="A148" s="2" t="s">
        <v>21</v>
      </c>
      <c r="B148" s="2" t="s">
        <v>12</v>
      </c>
      <c r="C148" s="2" t="s">
        <v>14</v>
      </c>
      <c r="D148" s="3">
        <v>288</v>
      </c>
    </row>
    <row r="149" spans="1:4" ht="18" customHeight="1" x14ac:dyDescent="0.3">
      <c r="A149" s="2" t="s">
        <v>15</v>
      </c>
      <c r="B149" s="2" t="s">
        <v>11</v>
      </c>
      <c r="C149" s="2" t="s">
        <v>6</v>
      </c>
      <c r="D149" s="3">
        <v>282</v>
      </c>
    </row>
    <row r="150" spans="1:4" ht="18" customHeight="1" x14ac:dyDescent="0.3">
      <c r="A150" s="2" t="s">
        <v>15</v>
      </c>
      <c r="B150" s="2" t="s">
        <v>11</v>
      </c>
      <c r="C150" s="2" t="s">
        <v>8</v>
      </c>
      <c r="D150" s="3">
        <v>278</v>
      </c>
    </row>
    <row r="151" spans="1:4" ht="18" customHeight="1" x14ac:dyDescent="0.3">
      <c r="A151" s="2" t="s">
        <v>15</v>
      </c>
      <c r="B151" s="2" t="s">
        <v>9</v>
      </c>
      <c r="C151" s="2" t="s">
        <v>6</v>
      </c>
      <c r="D151" s="3">
        <v>278</v>
      </c>
    </row>
    <row r="152" spans="1:4" ht="18" customHeight="1" x14ac:dyDescent="0.3">
      <c r="A152" s="2" t="s">
        <v>15</v>
      </c>
      <c r="B152" s="2" t="s">
        <v>11</v>
      </c>
      <c r="C152" s="2" t="s">
        <v>14</v>
      </c>
      <c r="D152" s="3">
        <v>278</v>
      </c>
    </row>
    <row r="153" spans="1:4" ht="18" customHeight="1" x14ac:dyDescent="0.3">
      <c r="A153" s="2" t="s">
        <v>19</v>
      </c>
      <c r="B153" s="2" t="s">
        <v>7</v>
      </c>
      <c r="C153" s="2" t="s">
        <v>6</v>
      </c>
      <c r="D153" s="3">
        <v>275</v>
      </c>
    </row>
    <row r="154" spans="1:4" ht="18" customHeight="1" x14ac:dyDescent="0.3">
      <c r="A154" s="2" t="s">
        <v>19</v>
      </c>
      <c r="B154" s="2" t="s">
        <v>11</v>
      </c>
      <c r="C154" s="2" t="s">
        <v>8</v>
      </c>
      <c r="D154" s="3">
        <v>274</v>
      </c>
    </row>
    <row r="155" spans="1:4" ht="18" customHeight="1" x14ac:dyDescent="0.3">
      <c r="A155" s="2" t="s">
        <v>15</v>
      </c>
      <c r="B155" s="2" t="s">
        <v>7</v>
      </c>
      <c r="C155" s="2" t="s">
        <v>14</v>
      </c>
      <c r="D155" s="3">
        <v>273</v>
      </c>
    </row>
    <row r="156" spans="1:4" ht="18" customHeight="1" x14ac:dyDescent="0.3">
      <c r="A156" s="2" t="s">
        <v>15</v>
      </c>
      <c r="B156" s="2" t="s">
        <v>12</v>
      </c>
      <c r="C156" s="2" t="s">
        <v>6</v>
      </c>
      <c r="D156" s="3">
        <v>270</v>
      </c>
    </row>
    <row r="157" spans="1:4" ht="18" customHeight="1" x14ac:dyDescent="0.3">
      <c r="A157" s="2" t="s">
        <v>18</v>
      </c>
      <c r="B157" s="2" t="s">
        <v>9</v>
      </c>
      <c r="C157" s="2" t="s">
        <v>8</v>
      </c>
      <c r="D157" s="3">
        <v>269</v>
      </c>
    </row>
    <row r="158" spans="1:4" ht="18" customHeight="1" x14ac:dyDescent="0.3">
      <c r="A158" s="2" t="s">
        <v>20</v>
      </c>
      <c r="B158" s="2" t="s">
        <v>9</v>
      </c>
      <c r="C158" s="2" t="s">
        <v>6</v>
      </c>
      <c r="D158" s="3">
        <v>268</v>
      </c>
    </row>
    <row r="159" spans="1:4" ht="18" customHeight="1" x14ac:dyDescent="0.3">
      <c r="A159" s="2" t="s">
        <v>19</v>
      </c>
      <c r="B159" s="2" t="s">
        <v>9</v>
      </c>
      <c r="C159" s="2" t="s">
        <v>8</v>
      </c>
      <c r="D159" s="3">
        <v>253</v>
      </c>
    </row>
    <row r="160" spans="1:4" ht="18" customHeight="1" x14ac:dyDescent="0.3">
      <c r="A160" s="2" t="s">
        <v>16</v>
      </c>
      <c r="B160" s="2" t="s">
        <v>9</v>
      </c>
      <c r="C160" s="2" t="s">
        <v>6</v>
      </c>
      <c r="D160" s="3">
        <v>247</v>
      </c>
    </row>
    <row r="161" spans="1:4" ht="18" customHeight="1" x14ac:dyDescent="0.3">
      <c r="A161" s="2" t="s">
        <v>20</v>
      </c>
      <c r="B161" s="2" t="s">
        <v>12</v>
      </c>
      <c r="C161" s="2" t="s">
        <v>6</v>
      </c>
      <c r="D161" s="3">
        <v>247</v>
      </c>
    </row>
    <row r="162" spans="1:4" ht="18" customHeight="1" x14ac:dyDescent="0.3">
      <c r="A162" s="2" t="s">
        <v>15</v>
      </c>
      <c r="B162" s="2" t="s">
        <v>7</v>
      </c>
      <c r="C162" s="2" t="s">
        <v>6</v>
      </c>
      <c r="D162" s="3">
        <v>246</v>
      </c>
    </row>
    <row r="163" spans="1:4" ht="18" customHeight="1" x14ac:dyDescent="0.3">
      <c r="A163" s="2" t="s">
        <v>20</v>
      </c>
      <c r="B163" s="2" t="s">
        <v>11</v>
      </c>
      <c r="C163" s="2" t="s">
        <v>14</v>
      </c>
      <c r="D163" s="3">
        <v>245</v>
      </c>
    </row>
    <row r="164" spans="1:4" ht="18" customHeight="1" x14ac:dyDescent="0.3">
      <c r="A164" s="2" t="s">
        <v>15</v>
      </c>
      <c r="B164" s="2" t="s">
        <v>12</v>
      </c>
      <c r="C164" s="2" t="s">
        <v>6</v>
      </c>
      <c r="D164" s="3">
        <v>244</v>
      </c>
    </row>
    <row r="165" spans="1:4" ht="18" customHeight="1" x14ac:dyDescent="0.3">
      <c r="A165" s="2" t="s">
        <v>15</v>
      </c>
      <c r="B165" s="2" t="s">
        <v>12</v>
      </c>
      <c r="C165" s="2" t="s">
        <v>8</v>
      </c>
      <c r="D165" s="3">
        <v>236</v>
      </c>
    </row>
    <row r="166" spans="1:4" ht="18" customHeight="1" x14ac:dyDescent="0.3">
      <c r="A166" s="2" t="s">
        <v>16</v>
      </c>
      <c r="B166" s="2" t="s">
        <v>11</v>
      </c>
      <c r="C166" s="2" t="s">
        <v>14</v>
      </c>
      <c r="D166" s="3">
        <v>230</v>
      </c>
    </row>
    <row r="167" spans="1:4" ht="18" customHeight="1" x14ac:dyDescent="0.3">
      <c r="A167" s="2" t="s">
        <v>13</v>
      </c>
      <c r="B167" s="2" t="s">
        <v>10</v>
      </c>
      <c r="C167" s="2" t="s">
        <v>8</v>
      </c>
      <c r="D167" s="3">
        <v>223</v>
      </c>
    </row>
    <row r="168" spans="1:4" ht="18" customHeight="1" x14ac:dyDescent="0.3">
      <c r="A168" s="2" t="s">
        <v>15</v>
      </c>
      <c r="B168" s="2" t="s">
        <v>7</v>
      </c>
      <c r="C168" s="2" t="s">
        <v>8</v>
      </c>
      <c r="D168" s="3">
        <v>219</v>
      </c>
    </row>
    <row r="169" spans="1:4" ht="18" customHeight="1" x14ac:dyDescent="0.3">
      <c r="A169" s="2" t="s">
        <v>4</v>
      </c>
      <c r="B169" s="2" t="s">
        <v>12</v>
      </c>
      <c r="C169" s="2" t="s">
        <v>8</v>
      </c>
      <c r="D169" s="3">
        <v>218</v>
      </c>
    </row>
    <row r="170" spans="1:4" ht="18" customHeight="1" x14ac:dyDescent="0.3">
      <c r="A170" s="2" t="s">
        <v>21</v>
      </c>
      <c r="B170" s="2" t="s">
        <v>7</v>
      </c>
      <c r="C170" s="2" t="s">
        <v>8</v>
      </c>
      <c r="D170" s="3">
        <v>218</v>
      </c>
    </row>
    <row r="171" spans="1:4" ht="18" customHeight="1" x14ac:dyDescent="0.3">
      <c r="A171" s="2" t="s">
        <v>20</v>
      </c>
      <c r="B171" s="2" t="s">
        <v>10</v>
      </c>
      <c r="C171" s="2" t="s">
        <v>14</v>
      </c>
      <c r="D171" s="3">
        <v>217</v>
      </c>
    </row>
    <row r="172" spans="1:4" ht="18" customHeight="1" x14ac:dyDescent="0.3">
      <c r="A172" s="2" t="s">
        <v>13</v>
      </c>
      <c r="B172" s="2" t="s">
        <v>12</v>
      </c>
      <c r="C172" s="2" t="s">
        <v>14</v>
      </c>
      <c r="D172" s="3">
        <v>214</v>
      </c>
    </row>
    <row r="173" spans="1:4" ht="18" customHeight="1" x14ac:dyDescent="0.3">
      <c r="A173" s="2" t="s">
        <v>18</v>
      </c>
      <c r="B173" s="2" t="s">
        <v>11</v>
      </c>
      <c r="C173" s="2" t="s">
        <v>6</v>
      </c>
      <c r="D173" s="3">
        <v>212</v>
      </c>
    </row>
    <row r="174" spans="1:4" ht="18" customHeight="1" x14ac:dyDescent="0.3">
      <c r="A174" s="2" t="s">
        <v>17</v>
      </c>
      <c r="B174" s="2" t="s">
        <v>5</v>
      </c>
      <c r="C174" s="2" t="s">
        <v>14</v>
      </c>
      <c r="D174" s="3">
        <v>200</v>
      </c>
    </row>
    <row r="175" spans="1:4" ht="18" customHeight="1" x14ac:dyDescent="0.3">
      <c r="A175" s="2" t="s">
        <v>15</v>
      </c>
      <c r="B175" s="2" t="s">
        <v>7</v>
      </c>
      <c r="C175" s="2" t="s">
        <v>8</v>
      </c>
      <c r="D175" s="3">
        <v>194</v>
      </c>
    </row>
    <row r="176" spans="1:4" ht="18" customHeight="1" x14ac:dyDescent="0.3">
      <c r="A176" s="2" t="s">
        <v>16</v>
      </c>
      <c r="B176" s="2" t="s">
        <v>10</v>
      </c>
      <c r="C176" s="2" t="s">
        <v>6</v>
      </c>
      <c r="D176" s="3">
        <v>187</v>
      </c>
    </row>
    <row r="177" spans="1:4" ht="18" customHeight="1" x14ac:dyDescent="0.3">
      <c r="A177" s="2" t="s">
        <v>15</v>
      </c>
      <c r="B177" s="2" t="s">
        <v>5</v>
      </c>
      <c r="C177" s="2" t="s">
        <v>6</v>
      </c>
      <c r="D177" s="3">
        <v>181</v>
      </c>
    </row>
    <row r="178" spans="1:4" ht="18" customHeight="1" x14ac:dyDescent="0.3">
      <c r="A178" s="2" t="s">
        <v>15</v>
      </c>
      <c r="B178" s="2" t="s">
        <v>9</v>
      </c>
      <c r="C178" s="2" t="s">
        <v>6</v>
      </c>
      <c r="D178" s="3">
        <v>180</v>
      </c>
    </row>
    <row r="179" spans="1:4" ht="18" customHeight="1" x14ac:dyDescent="0.3">
      <c r="A179" s="2" t="s">
        <v>15</v>
      </c>
      <c r="B179" s="2" t="s">
        <v>11</v>
      </c>
      <c r="C179" s="2" t="s">
        <v>6</v>
      </c>
      <c r="D179" s="3">
        <v>179</v>
      </c>
    </row>
    <row r="180" spans="1:4" ht="18" customHeight="1" x14ac:dyDescent="0.3">
      <c r="A180" s="2" t="s">
        <v>19</v>
      </c>
      <c r="B180" s="2" t="s">
        <v>5</v>
      </c>
      <c r="C180" s="2" t="s">
        <v>8</v>
      </c>
      <c r="D180" s="3">
        <v>176</v>
      </c>
    </row>
    <row r="181" spans="1:4" ht="18" customHeight="1" x14ac:dyDescent="0.3">
      <c r="A181" s="2" t="s">
        <v>21</v>
      </c>
      <c r="B181" s="2" t="s">
        <v>11</v>
      </c>
      <c r="C181" s="2" t="s">
        <v>8</v>
      </c>
      <c r="D181" s="3">
        <v>171</v>
      </c>
    </row>
    <row r="182" spans="1:4" ht="18" customHeight="1" x14ac:dyDescent="0.3">
      <c r="A182" s="2" t="s">
        <v>20</v>
      </c>
      <c r="B182" s="2" t="s">
        <v>12</v>
      </c>
      <c r="C182" s="2" t="s">
        <v>14</v>
      </c>
      <c r="D182" s="3">
        <v>164</v>
      </c>
    </row>
    <row r="183" spans="1:4" ht="18" customHeight="1" x14ac:dyDescent="0.3">
      <c r="A183" s="2" t="s">
        <v>4</v>
      </c>
      <c r="B183" s="2" t="s">
        <v>10</v>
      </c>
      <c r="C183" s="2" t="s">
        <v>6</v>
      </c>
      <c r="D183" s="3">
        <v>158</v>
      </c>
    </row>
    <row r="184" spans="1:4" ht="18" customHeight="1" x14ac:dyDescent="0.3">
      <c r="A184" s="2" t="s">
        <v>13</v>
      </c>
      <c r="B184" s="2" t="s">
        <v>12</v>
      </c>
      <c r="C184" s="2" t="s">
        <v>8</v>
      </c>
      <c r="D184" s="3">
        <v>150</v>
      </c>
    </row>
    <row r="185" spans="1:4" ht="18" customHeight="1" x14ac:dyDescent="0.3">
      <c r="A185" s="2" t="s">
        <v>17</v>
      </c>
      <c r="B185" s="2" t="s">
        <v>5</v>
      </c>
      <c r="C185" s="2" t="s">
        <v>6</v>
      </c>
      <c r="D185" s="3">
        <v>149</v>
      </c>
    </row>
    <row r="186" spans="1:4" ht="18" customHeight="1" x14ac:dyDescent="0.3">
      <c r="A186" s="2" t="s">
        <v>18</v>
      </c>
      <c r="B186" s="2" t="s">
        <v>12</v>
      </c>
      <c r="C186" s="2" t="s">
        <v>6</v>
      </c>
      <c r="D186" s="3">
        <v>147</v>
      </c>
    </row>
    <row r="187" spans="1:4" ht="18" customHeight="1" x14ac:dyDescent="0.3">
      <c r="A187" s="2" t="s">
        <v>16</v>
      </c>
      <c r="B187" s="2" t="s">
        <v>7</v>
      </c>
      <c r="C187" s="2" t="s">
        <v>8</v>
      </c>
      <c r="D187" s="3">
        <v>138</v>
      </c>
    </row>
    <row r="188" spans="1:4" ht="18" customHeight="1" x14ac:dyDescent="0.3">
      <c r="A188" s="2" t="s">
        <v>16</v>
      </c>
      <c r="B188" s="2" t="s">
        <v>11</v>
      </c>
      <c r="C188" s="2" t="s">
        <v>8</v>
      </c>
      <c r="D188" s="3">
        <v>136</v>
      </c>
    </row>
    <row r="189" spans="1:4" ht="18" customHeight="1" x14ac:dyDescent="0.3">
      <c r="A189" s="2" t="s">
        <v>15</v>
      </c>
      <c r="B189" s="2" t="s">
        <v>11</v>
      </c>
      <c r="C189" s="2" t="s">
        <v>14</v>
      </c>
      <c r="D189" s="3">
        <v>134</v>
      </c>
    </row>
    <row r="190" spans="1:4" ht="18" customHeight="1" x14ac:dyDescent="0.3">
      <c r="A190" s="2" t="s">
        <v>19</v>
      </c>
      <c r="B190" s="2" t="s">
        <v>10</v>
      </c>
      <c r="C190" s="2" t="s">
        <v>6</v>
      </c>
      <c r="D190" s="3">
        <v>128</v>
      </c>
    </row>
    <row r="191" spans="1:4" ht="18" customHeight="1" x14ac:dyDescent="0.3">
      <c r="A191" s="2" t="s">
        <v>18</v>
      </c>
      <c r="B191" s="2" t="s">
        <v>5</v>
      </c>
      <c r="C191" s="2" t="s">
        <v>6</v>
      </c>
      <c r="D191" s="3">
        <v>119</v>
      </c>
    </row>
    <row r="192" spans="1:4" ht="18" customHeight="1" x14ac:dyDescent="0.3">
      <c r="A192" s="2" t="s">
        <v>18</v>
      </c>
      <c r="B192" s="2" t="s">
        <v>10</v>
      </c>
      <c r="C192" s="2" t="s">
        <v>6</v>
      </c>
      <c r="D192" s="3">
        <v>112</v>
      </c>
    </row>
    <row r="193" spans="1:4" ht="18" customHeight="1" x14ac:dyDescent="0.3">
      <c r="A193" s="2" t="s">
        <v>20</v>
      </c>
      <c r="B193" s="2" t="s">
        <v>11</v>
      </c>
      <c r="C193" s="2" t="s">
        <v>6</v>
      </c>
      <c r="D193" s="3">
        <v>110</v>
      </c>
    </row>
    <row r="194" spans="1:4" ht="18" customHeight="1" x14ac:dyDescent="0.3">
      <c r="A194" s="2" t="s">
        <v>15</v>
      </c>
      <c r="B194" s="2" t="s">
        <v>10</v>
      </c>
      <c r="C194" s="2" t="s">
        <v>14</v>
      </c>
      <c r="D194" s="3">
        <v>109</v>
      </c>
    </row>
    <row r="195" spans="1:4" ht="18" customHeight="1" x14ac:dyDescent="0.3">
      <c r="A195" s="2" t="s">
        <v>21</v>
      </c>
      <c r="B195" s="2" t="s">
        <v>9</v>
      </c>
      <c r="C195" s="2" t="s">
        <v>14</v>
      </c>
      <c r="D195" s="3">
        <v>109</v>
      </c>
    </row>
    <row r="196" spans="1:4" ht="18" customHeight="1" x14ac:dyDescent="0.3">
      <c r="A196" s="2" t="s">
        <v>15</v>
      </c>
      <c r="B196" s="2" t="s">
        <v>5</v>
      </c>
      <c r="C196" s="2" t="s">
        <v>14</v>
      </c>
      <c r="D196" s="3">
        <v>108</v>
      </c>
    </row>
    <row r="197" spans="1:4" ht="18" customHeight="1" x14ac:dyDescent="0.3">
      <c r="A197" s="2" t="s">
        <v>21</v>
      </c>
      <c r="B197" s="2" t="s">
        <v>5</v>
      </c>
      <c r="C197" s="2" t="s">
        <v>14</v>
      </c>
      <c r="D197" s="3">
        <v>106</v>
      </c>
    </row>
    <row r="198" spans="1:4" ht="18" customHeight="1" x14ac:dyDescent="0.3">
      <c r="A198" s="2" t="s">
        <v>18</v>
      </c>
      <c r="B198" s="2" t="s">
        <v>10</v>
      </c>
      <c r="C198" s="2" t="s">
        <v>14</v>
      </c>
      <c r="D198" s="3">
        <v>105</v>
      </c>
    </row>
    <row r="199" spans="1:4" ht="18" customHeight="1" x14ac:dyDescent="0.3">
      <c r="A199" s="2" t="s">
        <v>15</v>
      </c>
      <c r="B199" s="2" t="s">
        <v>10</v>
      </c>
      <c r="C199" s="2" t="s">
        <v>8</v>
      </c>
      <c r="D199" s="3">
        <v>103</v>
      </c>
    </row>
    <row r="200" spans="1:4" ht="18" customHeight="1" x14ac:dyDescent="0.3">
      <c r="A200" s="2" t="s">
        <v>19</v>
      </c>
      <c r="B200" s="2" t="s">
        <v>9</v>
      </c>
      <c r="C200" s="2" t="s">
        <v>14</v>
      </c>
      <c r="D200" s="3">
        <v>101</v>
      </c>
    </row>
    <row r="201" spans="1:4" ht="18" customHeight="1" x14ac:dyDescent="0.3">
      <c r="A201" s="2" t="s">
        <v>20</v>
      </c>
      <c r="B201" s="2" t="s">
        <v>7</v>
      </c>
      <c r="C201" s="2" t="s">
        <v>6</v>
      </c>
      <c r="D201" s="3">
        <v>97</v>
      </c>
    </row>
    <row r="202" spans="1:4" ht="18" customHeight="1" x14ac:dyDescent="0.3">
      <c r="A202" s="2" t="s">
        <v>15</v>
      </c>
      <c r="B202" s="2" t="s">
        <v>9</v>
      </c>
      <c r="C202" s="2" t="s">
        <v>14</v>
      </c>
      <c r="D202" s="3">
        <v>88</v>
      </c>
    </row>
    <row r="203" spans="1:4" ht="18" customHeight="1" x14ac:dyDescent="0.3">
      <c r="A203" s="2" t="s">
        <v>15</v>
      </c>
      <c r="B203" s="2" t="s">
        <v>12</v>
      </c>
      <c r="C203" s="2" t="s">
        <v>14</v>
      </c>
      <c r="D203" s="3">
        <v>88</v>
      </c>
    </row>
    <row r="204" spans="1:4" ht="18" customHeight="1" x14ac:dyDescent="0.3">
      <c r="A204" s="2" t="s">
        <v>15</v>
      </c>
      <c r="B204" s="2" t="s">
        <v>7</v>
      </c>
      <c r="C204" s="2" t="s">
        <v>6</v>
      </c>
      <c r="D204" s="3">
        <v>70</v>
      </c>
    </row>
    <row r="205" spans="1:4" ht="18" customHeight="1" x14ac:dyDescent="0.3">
      <c r="A205" s="2" t="s">
        <v>15</v>
      </c>
      <c r="B205" s="2" t="s">
        <v>5</v>
      </c>
      <c r="C205" s="2" t="s">
        <v>8</v>
      </c>
      <c r="D205" s="3">
        <v>56</v>
      </c>
    </row>
    <row r="206" spans="1:4" ht="18" customHeight="1" x14ac:dyDescent="0.3">
      <c r="A206" s="2" t="s">
        <v>15</v>
      </c>
      <c r="B206" s="2" t="s">
        <v>10</v>
      </c>
      <c r="C206" s="2" t="s">
        <v>8</v>
      </c>
      <c r="D206" s="3">
        <v>51</v>
      </c>
    </row>
    <row r="207" spans="1:4" ht="18" customHeight="1" x14ac:dyDescent="0.3">
      <c r="A207" s="2" t="s">
        <v>15</v>
      </c>
      <c r="B207" s="2" t="s">
        <v>12</v>
      </c>
      <c r="C207" s="2" t="s">
        <v>14</v>
      </c>
      <c r="D207" s="3">
        <v>46</v>
      </c>
    </row>
    <row r="208" spans="1:4" ht="18" customHeight="1" x14ac:dyDescent="0.3">
      <c r="A208" s="2" t="s">
        <v>21</v>
      </c>
      <c r="B208" s="2" t="s">
        <v>12</v>
      </c>
      <c r="C208" s="2" t="s">
        <v>8</v>
      </c>
      <c r="D208" s="3">
        <v>42</v>
      </c>
    </row>
    <row r="209" spans="1:4" ht="18" customHeight="1" x14ac:dyDescent="0.3">
      <c r="A209" s="2" t="s">
        <v>15</v>
      </c>
      <c r="B209" s="2" t="s">
        <v>5</v>
      </c>
      <c r="C209" s="2" t="s">
        <v>14</v>
      </c>
      <c r="D209" s="3">
        <v>37</v>
      </c>
    </row>
    <row r="210" spans="1:4" ht="18" customHeight="1" x14ac:dyDescent="0.3">
      <c r="A210" s="2" t="s">
        <v>15</v>
      </c>
      <c r="B210" s="2" t="s">
        <v>10</v>
      </c>
      <c r="C210" s="2" t="s">
        <v>8</v>
      </c>
      <c r="D210" s="3">
        <v>31</v>
      </c>
    </row>
    <row r="211" spans="1:4" ht="18" customHeight="1" x14ac:dyDescent="0.3">
      <c r="A211" s="2" t="s">
        <v>13</v>
      </c>
      <c r="B211" s="2" t="s">
        <v>7</v>
      </c>
      <c r="C211" s="2" t="s">
        <v>14</v>
      </c>
      <c r="D211" s="3">
        <v>30</v>
      </c>
    </row>
    <row r="212" spans="1:4" ht="18" customHeight="1" x14ac:dyDescent="0.3">
      <c r="A212" s="2" t="s">
        <v>19</v>
      </c>
      <c r="B212" s="2" t="s">
        <v>9</v>
      </c>
      <c r="C212" s="2" t="s">
        <v>6</v>
      </c>
      <c r="D212" s="3">
        <v>28</v>
      </c>
    </row>
    <row r="213" spans="1:4" ht="18" customHeight="1" x14ac:dyDescent="0.3">
      <c r="A213" s="2" t="s">
        <v>4</v>
      </c>
      <c r="B213" s="2" t="s">
        <v>11</v>
      </c>
      <c r="C213" s="2" t="s">
        <v>6</v>
      </c>
      <c r="D213" s="3">
        <v>23</v>
      </c>
    </row>
    <row r="214" spans="1:4" ht="18" customHeight="1" x14ac:dyDescent="0.3">
      <c r="A214" s="2" t="s">
        <v>15</v>
      </c>
      <c r="B214" s="2" t="s">
        <v>7</v>
      </c>
      <c r="C214" s="2" t="s">
        <v>6</v>
      </c>
      <c r="D214" s="3">
        <v>23</v>
      </c>
    </row>
    <row r="215" spans="1:4" ht="18" customHeight="1" x14ac:dyDescent="0.3">
      <c r="A215" s="2" t="s">
        <v>15</v>
      </c>
      <c r="B215" s="2" t="s">
        <v>10</v>
      </c>
      <c r="C215" s="2" t="s">
        <v>14</v>
      </c>
      <c r="D215" s="3">
        <v>19</v>
      </c>
    </row>
    <row r="216" spans="1:4" ht="18" customHeight="1" x14ac:dyDescent="0.3">
      <c r="A216" s="2" t="s">
        <v>15</v>
      </c>
      <c r="B216" s="2" t="s">
        <v>5</v>
      </c>
      <c r="C216" s="2" t="s">
        <v>14</v>
      </c>
      <c r="D216" s="3">
        <v>19</v>
      </c>
    </row>
    <row r="217" spans="1:4" ht="18" customHeight="1" x14ac:dyDescent="0.3">
      <c r="A217" s="2" t="s">
        <v>17</v>
      </c>
      <c r="B217" s="2" t="s">
        <v>9</v>
      </c>
      <c r="C217" s="2" t="s">
        <v>14</v>
      </c>
      <c r="D217" s="3">
        <v>15</v>
      </c>
    </row>
    <row r="218" spans="1:4" ht="18" customHeight="1" x14ac:dyDescent="0.3">
      <c r="A218" s="2" t="s">
        <v>15</v>
      </c>
      <c r="B218" s="2" t="s">
        <v>9</v>
      </c>
      <c r="C218" s="2" t="s">
        <v>8</v>
      </c>
      <c r="D218" s="3">
        <v>14</v>
      </c>
    </row>
    <row r="219" spans="1:4" ht="18" customHeight="1" x14ac:dyDescent="0.3">
      <c r="A219" s="2" t="s">
        <v>15</v>
      </c>
      <c r="B219" s="2" t="s">
        <v>5</v>
      </c>
      <c r="C219" s="2" t="s">
        <v>8</v>
      </c>
      <c r="D219" s="3">
        <v>12</v>
      </c>
    </row>
    <row r="220" spans="1:4" ht="18" customHeight="1" x14ac:dyDescent="0.3">
      <c r="A220" s="2" t="s">
        <v>21</v>
      </c>
      <c r="B220" s="2" t="s">
        <v>11</v>
      </c>
      <c r="C220" s="2" t="s">
        <v>14</v>
      </c>
      <c r="D220" s="3">
        <v>12</v>
      </c>
    </row>
    <row r="221" spans="1:4" ht="18" customHeight="1" x14ac:dyDescent="0.3">
      <c r="A221" s="2" t="s">
        <v>13</v>
      </c>
      <c r="B221" s="2" t="s">
        <v>7</v>
      </c>
      <c r="C221" s="2" t="s">
        <v>8</v>
      </c>
      <c r="D221" s="3">
        <v>11</v>
      </c>
    </row>
    <row r="222" spans="1:4" ht="18" customHeight="1" x14ac:dyDescent="0.3">
      <c r="A222" s="2" t="s">
        <v>18</v>
      </c>
      <c r="B222" s="2" t="s">
        <v>9</v>
      </c>
      <c r="C222" s="2" t="s">
        <v>6</v>
      </c>
      <c r="D222" s="3">
        <v>10</v>
      </c>
    </row>
    <row r="223" spans="1:4" ht="18" customHeight="1" x14ac:dyDescent="0.3">
      <c r="A223" s="2" t="s">
        <v>15</v>
      </c>
      <c r="B223" s="2" t="s">
        <v>11</v>
      </c>
      <c r="C223" s="2" t="s">
        <v>14</v>
      </c>
      <c r="D223" s="3">
        <v>9</v>
      </c>
    </row>
    <row r="224" spans="1:4" ht="18" customHeight="1" x14ac:dyDescent="0.3">
      <c r="A224" s="2" t="s">
        <v>18</v>
      </c>
      <c r="B224" s="2" t="s">
        <v>7</v>
      </c>
      <c r="C224" s="2" t="s">
        <v>8</v>
      </c>
      <c r="D224" s="3">
        <v>8</v>
      </c>
    </row>
    <row r="225" spans="1:4" ht="18" customHeight="1" x14ac:dyDescent="0.3">
      <c r="A225" s="2" t="s">
        <v>4</v>
      </c>
      <c r="B225" s="2" t="s">
        <v>7</v>
      </c>
      <c r="C225" s="2" t="s">
        <v>8</v>
      </c>
      <c r="D225" s="3">
        <v>2</v>
      </c>
    </row>
    <row r="226" spans="1:4" ht="18" customHeight="1" x14ac:dyDescent="0.3">
      <c r="A226" s="2" t="s">
        <v>16</v>
      </c>
      <c r="B226" s="2" t="s">
        <v>12</v>
      </c>
      <c r="C226" s="2" t="s">
        <v>14</v>
      </c>
      <c r="D226" s="3">
        <v>1</v>
      </c>
    </row>
  </sheetData>
  <mergeCells count="1">
    <mergeCell ref="A1:D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A9E4-5211-455A-92DF-387B7DAF23EF}">
  <dimension ref="A1:O225"/>
  <sheetViews>
    <sheetView tabSelected="1" workbookViewId="0">
      <selection activeCell="B26" sqref="B26"/>
    </sheetView>
  </sheetViews>
  <sheetFormatPr defaultRowHeight="15.75" x14ac:dyDescent="0.3"/>
  <cols>
    <col min="1" max="1" width="11.21875" bestFit="1" customWidth="1"/>
    <col min="2" max="2" width="94" bestFit="1" customWidth="1"/>
    <col min="6" max="6" width="7.88671875" bestFit="1" customWidth="1"/>
    <col min="7" max="7" width="20.88671875" customWidth="1"/>
  </cols>
  <sheetData>
    <row r="1" spans="1:15" x14ac:dyDescent="0.3">
      <c r="A1" s="14" t="s">
        <v>28</v>
      </c>
      <c r="B1" s="14" t="s">
        <v>29</v>
      </c>
      <c r="C1" s="14" t="s">
        <v>0</v>
      </c>
      <c r="D1" s="14" t="s">
        <v>1</v>
      </c>
      <c r="E1" s="14" t="s">
        <v>2</v>
      </c>
      <c r="F1" s="17" t="s">
        <v>30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58</v>
      </c>
      <c r="M1" s="1" t="s">
        <v>58</v>
      </c>
      <c r="N1" s="1" t="s">
        <v>58</v>
      </c>
      <c r="O1" s="1" t="s">
        <v>58</v>
      </c>
    </row>
    <row r="2" spans="1:15" x14ac:dyDescent="0.3">
      <c r="A2" s="10" t="s">
        <v>31</v>
      </c>
      <c r="B2" s="10" t="s">
        <v>49</v>
      </c>
      <c r="C2" s="15">
        <f>COUNT(H2:H225)</f>
        <v>0</v>
      </c>
      <c r="D2" s="15">
        <f t="shared" ref="D2:F2" si="0">COUNT(I2:I225)</f>
        <v>0</v>
      </c>
      <c r="E2" s="15">
        <f t="shared" si="0"/>
        <v>0</v>
      </c>
      <c r="F2" s="10">
        <f t="shared" si="0"/>
        <v>224</v>
      </c>
      <c r="H2" s="2" t="s">
        <v>15</v>
      </c>
      <c r="I2" s="2" t="s">
        <v>9</v>
      </c>
      <c r="J2" s="2" t="s">
        <v>14</v>
      </c>
      <c r="K2" s="3">
        <v>999</v>
      </c>
      <c r="L2">
        <f>1/COUNTIF($H$2:$H$225,H2)</f>
        <v>1.1111111111111112E-2</v>
      </c>
      <c r="M2">
        <f>1/COUNTIF($I$2:$I$225,I2)</f>
        <v>2.7027027027027029E-2</v>
      </c>
      <c r="N2">
        <f>1/COUNTIF($J$2:$J$225,J2)</f>
        <v>1.3513513513513514E-2</v>
      </c>
      <c r="O2">
        <f>1/COUNTIF($K$2:$K$225,K2)</f>
        <v>1</v>
      </c>
    </row>
    <row r="3" spans="1:15" x14ac:dyDescent="0.3">
      <c r="A3" s="10" t="s">
        <v>32</v>
      </c>
      <c r="B3" s="10" t="s">
        <v>50</v>
      </c>
      <c r="C3" s="15">
        <f>COUNTBLANK(H2:H225)</f>
        <v>0</v>
      </c>
      <c r="D3" s="15">
        <f t="shared" ref="D3:F3" si="1">COUNTBLANK(I2:I225)</f>
        <v>0</v>
      </c>
      <c r="E3" s="15">
        <f t="shared" si="1"/>
        <v>0</v>
      </c>
      <c r="F3" s="10">
        <f t="shared" si="1"/>
        <v>0</v>
      </c>
      <c r="H3" s="2" t="s">
        <v>19</v>
      </c>
      <c r="I3" s="2" t="s">
        <v>12</v>
      </c>
      <c r="J3" s="2" t="s">
        <v>14</v>
      </c>
      <c r="K3" s="3">
        <v>997</v>
      </c>
      <c r="L3">
        <f t="shared" ref="L3:L66" si="2">1/COUNTIF($H$2:$H$225,H3)</f>
        <v>5.5555555555555552E-2</v>
      </c>
      <c r="M3">
        <f t="shared" ref="M3:M66" si="3">1/COUNTIF($I$2:$I$225,I3)</f>
        <v>2.7027027027027029E-2</v>
      </c>
      <c r="N3">
        <f t="shared" ref="N3:N66" si="4">1/COUNTIF($J$2:$J$225,J3)</f>
        <v>1.3513513513513514E-2</v>
      </c>
      <c r="O3">
        <f t="shared" ref="O3:O66" si="5">1/COUNTIF($K$2:$K$225,K3)</f>
        <v>1</v>
      </c>
    </row>
    <row r="4" spans="1:15" x14ac:dyDescent="0.3">
      <c r="A4" s="10" t="s">
        <v>33</v>
      </c>
      <c r="B4" s="10" t="s">
        <v>48</v>
      </c>
      <c r="C4" s="15">
        <f>SUM(L2:L225)</f>
        <v>8.9999999999999787</v>
      </c>
      <c r="D4" s="15">
        <f t="shared" ref="D4:F4" si="6">SUM(M2:M225)</f>
        <v>6.0000000000000098</v>
      </c>
      <c r="E4" s="15">
        <f t="shared" si="6"/>
        <v>3.000000000000004</v>
      </c>
      <c r="F4" s="10">
        <f t="shared" si="6"/>
        <v>200</v>
      </c>
      <c r="H4" s="2" t="s">
        <v>13</v>
      </c>
      <c r="I4" s="2" t="s">
        <v>10</v>
      </c>
      <c r="J4" s="2" t="s">
        <v>6</v>
      </c>
      <c r="K4" s="3">
        <v>995</v>
      </c>
      <c r="L4">
        <f t="shared" si="2"/>
        <v>5.5555555555555552E-2</v>
      </c>
      <c r="M4">
        <f t="shared" si="3"/>
        <v>2.6315789473684209E-2</v>
      </c>
      <c r="N4">
        <f t="shared" si="4"/>
        <v>1.3513513513513514E-2</v>
      </c>
      <c r="O4">
        <f t="shared" si="5"/>
        <v>1</v>
      </c>
    </row>
    <row r="5" spans="1:15" x14ac:dyDescent="0.3">
      <c r="A5" s="10" t="s">
        <v>35</v>
      </c>
      <c r="B5" s="11" t="s">
        <v>51</v>
      </c>
      <c r="C5" s="16" t="s">
        <v>37</v>
      </c>
      <c r="D5" s="16" t="s">
        <v>37</v>
      </c>
      <c r="E5" s="16" t="s">
        <v>37</v>
      </c>
      <c r="F5" s="12">
        <f>AVERAGE(K2:K225)</f>
        <v>475.37053571428572</v>
      </c>
      <c r="H5" s="2" t="s">
        <v>13</v>
      </c>
      <c r="I5" s="2" t="s">
        <v>11</v>
      </c>
      <c r="J5" s="2" t="s">
        <v>8</v>
      </c>
      <c r="K5" s="3">
        <v>992</v>
      </c>
      <c r="L5">
        <f t="shared" si="2"/>
        <v>5.5555555555555552E-2</v>
      </c>
      <c r="M5">
        <f t="shared" si="3"/>
        <v>2.7027027027027029E-2</v>
      </c>
      <c r="N5">
        <f t="shared" si="4"/>
        <v>1.3157894736842105E-2</v>
      </c>
      <c r="O5">
        <f t="shared" si="5"/>
        <v>1</v>
      </c>
    </row>
    <row r="6" spans="1:15" x14ac:dyDescent="0.3">
      <c r="A6" s="10" t="s">
        <v>34</v>
      </c>
      <c r="B6" s="10" t="s">
        <v>52</v>
      </c>
      <c r="C6" s="16" t="s">
        <v>37</v>
      </c>
      <c r="D6" s="16" t="s">
        <v>37</v>
      </c>
      <c r="E6" s="16" t="s">
        <v>37</v>
      </c>
      <c r="F6" s="12">
        <f>TRIMMEAN(K2:K225,0.1)</f>
        <v>473.10891089108912</v>
      </c>
      <c r="H6" s="2" t="s">
        <v>15</v>
      </c>
      <c r="I6" s="2" t="s">
        <v>7</v>
      </c>
      <c r="J6" s="2" t="s">
        <v>8</v>
      </c>
      <c r="K6" s="3">
        <v>988</v>
      </c>
      <c r="L6">
        <f t="shared" si="2"/>
        <v>1.1111111111111112E-2</v>
      </c>
      <c r="M6">
        <f t="shared" si="3"/>
        <v>2.6315789473684209E-2</v>
      </c>
      <c r="N6">
        <f t="shared" si="4"/>
        <v>1.3157894736842105E-2</v>
      </c>
      <c r="O6">
        <f t="shared" si="5"/>
        <v>1</v>
      </c>
    </row>
    <row r="7" spans="1:15" x14ac:dyDescent="0.3">
      <c r="A7" s="10" t="s">
        <v>36</v>
      </c>
      <c r="B7" s="10" t="s">
        <v>53</v>
      </c>
      <c r="C7" s="16" t="s">
        <v>37</v>
      </c>
      <c r="D7" s="16" t="s">
        <v>37</v>
      </c>
      <c r="E7" s="16" t="s">
        <v>37</v>
      </c>
      <c r="F7" s="12">
        <f>MEDIAN(K2:K225)</f>
        <v>468</v>
      </c>
      <c r="H7" s="2" t="s">
        <v>15</v>
      </c>
      <c r="I7" s="2" t="s">
        <v>9</v>
      </c>
      <c r="J7" s="2" t="s">
        <v>14</v>
      </c>
      <c r="K7" s="3">
        <v>983</v>
      </c>
      <c r="L7">
        <f t="shared" si="2"/>
        <v>1.1111111111111112E-2</v>
      </c>
      <c r="M7">
        <f t="shared" si="3"/>
        <v>2.7027027027027029E-2</v>
      </c>
      <c r="N7">
        <f t="shared" si="4"/>
        <v>1.3513513513513514E-2</v>
      </c>
      <c r="O7">
        <f t="shared" si="5"/>
        <v>1</v>
      </c>
    </row>
    <row r="8" spans="1:15" x14ac:dyDescent="0.3">
      <c r="A8" s="10" t="s">
        <v>38</v>
      </c>
      <c r="B8" s="10" t="s">
        <v>54</v>
      </c>
      <c r="C8" s="16" t="s">
        <v>37</v>
      </c>
      <c r="D8" s="16" t="s">
        <v>37</v>
      </c>
      <c r="E8" s="16" t="s">
        <v>37</v>
      </c>
      <c r="F8" s="12">
        <f>MODE(K2:K225)</f>
        <v>886</v>
      </c>
      <c r="H8" s="2" t="s">
        <v>15</v>
      </c>
      <c r="I8" s="2" t="s">
        <v>12</v>
      </c>
      <c r="J8" s="2" t="s">
        <v>8</v>
      </c>
      <c r="K8" s="3">
        <v>975</v>
      </c>
      <c r="L8">
        <f t="shared" si="2"/>
        <v>1.1111111111111112E-2</v>
      </c>
      <c r="M8">
        <f t="shared" si="3"/>
        <v>2.7027027027027029E-2</v>
      </c>
      <c r="N8">
        <f t="shared" si="4"/>
        <v>1.3157894736842105E-2</v>
      </c>
      <c r="O8">
        <f t="shared" si="5"/>
        <v>1</v>
      </c>
    </row>
    <row r="9" spans="1:15" x14ac:dyDescent="0.3">
      <c r="A9" s="10" t="s">
        <v>39</v>
      </c>
      <c r="B9" s="10" t="s">
        <v>55</v>
      </c>
      <c r="C9" s="16" t="s">
        <v>37</v>
      </c>
      <c r="D9" s="16" t="s">
        <v>37</v>
      </c>
      <c r="E9" s="16" t="s">
        <v>37</v>
      </c>
      <c r="F9" s="12">
        <f>MIN(K2:K225)</f>
        <v>1</v>
      </c>
      <c r="H9" s="2" t="s">
        <v>21</v>
      </c>
      <c r="I9" s="2" t="s">
        <v>7</v>
      </c>
      <c r="J9" s="2" t="s">
        <v>6</v>
      </c>
      <c r="K9" s="3">
        <v>972</v>
      </c>
      <c r="L9">
        <f t="shared" si="2"/>
        <v>5.5555555555555552E-2</v>
      </c>
      <c r="M9">
        <f t="shared" si="3"/>
        <v>2.6315789473684209E-2</v>
      </c>
      <c r="N9">
        <f t="shared" si="4"/>
        <v>1.3513513513513514E-2</v>
      </c>
      <c r="O9">
        <f t="shared" si="5"/>
        <v>1</v>
      </c>
    </row>
    <row r="10" spans="1:15" x14ac:dyDescent="0.3">
      <c r="A10" s="10" t="s">
        <v>40</v>
      </c>
      <c r="B10" s="10" t="s">
        <v>56</v>
      </c>
      <c r="C10" s="16" t="s">
        <v>37</v>
      </c>
      <c r="D10" s="16" t="s">
        <v>37</v>
      </c>
      <c r="E10" s="16" t="s">
        <v>37</v>
      </c>
      <c r="F10" s="12">
        <f>MAX(K2:K225)</f>
        <v>999</v>
      </c>
      <c r="H10" s="2" t="s">
        <v>17</v>
      </c>
      <c r="I10" s="2" t="s">
        <v>11</v>
      </c>
      <c r="J10" s="2" t="s">
        <v>6</v>
      </c>
      <c r="K10" s="3">
        <v>971</v>
      </c>
      <c r="L10">
        <f t="shared" si="2"/>
        <v>5.5555555555555552E-2</v>
      </c>
      <c r="M10">
        <f t="shared" si="3"/>
        <v>2.7027027027027029E-2</v>
      </c>
      <c r="N10">
        <f t="shared" si="4"/>
        <v>1.3513513513513514E-2</v>
      </c>
      <c r="O10">
        <f t="shared" si="5"/>
        <v>1</v>
      </c>
    </row>
    <row r="11" spans="1:15" x14ac:dyDescent="0.3">
      <c r="A11" s="10" t="s">
        <v>41</v>
      </c>
      <c r="B11" s="10" t="s">
        <v>57</v>
      </c>
      <c r="C11" s="16" t="s">
        <v>37</v>
      </c>
      <c r="D11" s="16" t="s">
        <v>37</v>
      </c>
      <c r="E11" s="16" t="s">
        <v>37</v>
      </c>
      <c r="F11" s="13">
        <f>SKEW(K2:K225)</f>
        <v>0.11262265266376949</v>
      </c>
      <c r="H11" s="2" t="s">
        <v>16</v>
      </c>
      <c r="I11" s="2" t="s">
        <v>12</v>
      </c>
      <c r="J11" s="2" t="s">
        <v>6</v>
      </c>
      <c r="K11" s="3">
        <v>967</v>
      </c>
      <c r="L11">
        <f t="shared" si="2"/>
        <v>5.5555555555555552E-2</v>
      </c>
      <c r="M11">
        <f t="shared" si="3"/>
        <v>2.7027027027027029E-2</v>
      </c>
      <c r="N11">
        <f t="shared" si="4"/>
        <v>1.3513513513513514E-2</v>
      </c>
      <c r="O11">
        <f t="shared" si="5"/>
        <v>1</v>
      </c>
    </row>
    <row r="12" spans="1:15" x14ac:dyDescent="0.3">
      <c r="C12" s="9"/>
      <c r="D12" s="9"/>
      <c r="E12" s="9"/>
      <c r="H12" s="2" t="s">
        <v>15</v>
      </c>
      <c r="I12" s="2" t="s">
        <v>10</v>
      </c>
      <c r="J12" s="2" t="s">
        <v>14</v>
      </c>
      <c r="K12" s="3">
        <v>963</v>
      </c>
      <c r="L12">
        <f t="shared" si="2"/>
        <v>1.1111111111111112E-2</v>
      </c>
      <c r="M12">
        <f t="shared" si="3"/>
        <v>2.6315789473684209E-2</v>
      </c>
      <c r="N12">
        <f t="shared" si="4"/>
        <v>1.3513513513513514E-2</v>
      </c>
      <c r="O12">
        <f t="shared" si="5"/>
        <v>1</v>
      </c>
    </row>
    <row r="13" spans="1:15" x14ac:dyDescent="0.3">
      <c r="C13" s="9"/>
      <c r="D13" s="9"/>
      <c r="E13" s="9"/>
      <c r="H13" s="2" t="s">
        <v>16</v>
      </c>
      <c r="I13" s="2" t="s">
        <v>11</v>
      </c>
      <c r="J13" s="2" t="s">
        <v>6</v>
      </c>
      <c r="K13" s="3">
        <v>955</v>
      </c>
      <c r="L13">
        <f t="shared" si="2"/>
        <v>5.5555555555555552E-2</v>
      </c>
      <c r="M13">
        <f t="shared" si="3"/>
        <v>2.7027027027027029E-2</v>
      </c>
      <c r="N13">
        <f t="shared" si="4"/>
        <v>1.3513513513513514E-2</v>
      </c>
      <c r="O13">
        <f t="shared" si="5"/>
        <v>1</v>
      </c>
    </row>
    <row r="14" spans="1:15" x14ac:dyDescent="0.3">
      <c r="A14" s="18" t="s">
        <v>42</v>
      </c>
      <c r="B14" s="19" t="s">
        <v>45</v>
      </c>
      <c r="C14" s="20"/>
      <c r="D14" s="20"/>
      <c r="E14" s="20"/>
      <c r="F14" s="21">
        <f>PERCENTILE(K2:K225,0.25)</f>
        <v>217.75</v>
      </c>
      <c r="H14" s="2" t="s">
        <v>18</v>
      </c>
      <c r="I14" s="2" t="s">
        <v>7</v>
      </c>
      <c r="J14" s="2" t="s">
        <v>14</v>
      </c>
      <c r="K14" s="3">
        <v>948</v>
      </c>
      <c r="L14">
        <f t="shared" si="2"/>
        <v>5.5555555555555552E-2</v>
      </c>
      <c r="M14">
        <f t="shared" si="3"/>
        <v>2.6315789473684209E-2</v>
      </c>
      <c r="N14">
        <f t="shared" si="4"/>
        <v>1.3513513513513514E-2</v>
      </c>
      <c r="O14">
        <f t="shared" si="5"/>
        <v>1</v>
      </c>
    </row>
    <row r="15" spans="1:15" x14ac:dyDescent="0.3">
      <c r="A15" s="18" t="s">
        <v>43</v>
      </c>
      <c r="B15" s="19" t="s">
        <v>46</v>
      </c>
      <c r="C15" s="18"/>
      <c r="D15" s="18"/>
      <c r="E15" s="18"/>
      <c r="F15" s="21">
        <f>F16-F14</f>
        <v>548.25</v>
      </c>
      <c r="H15" s="2" t="s">
        <v>15</v>
      </c>
      <c r="I15" s="2" t="s">
        <v>11</v>
      </c>
      <c r="J15" s="2" t="s">
        <v>14</v>
      </c>
      <c r="K15" s="3">
        <v>939</v>
      </c>
      <c r="L15">
        <f t="shared" si="2"/>
        <v>1.1111111111111112E-2</v>
      </c>
      <c r="M15">
        <f t="shared" si="3"/>
        <v>2.7027027027027029E-2</v>
      </c>
      <c r="N15">
        <f t="shared" si="4"/>
        <v>1.3513513513513514E-2</v>
      </c>
      <c r="O15">
        <f t="shared" si="5"/>
        <v>1</v>
      </c>
    </row>
    <row r="16" spans="1:15" x14ac:dyDescent="0.3">
      <c r="A16" s="18" t="s">
        <v>44</v>
      </c>
      <c r="B16" s="19" t="s">
        <v>47</v>
      </c>
      <c r="C16" s="18"/>
      <c r="D16" s="18"/>
      <c r="E16" s="18"/>
      <c r="F16" s="21">
        <f>PERCENTILE(K2:K225,0.75)</f>
        <v>766</v>
      </c>
      <c r="H16" s="2" t="s">
        <v>15</v>
      </c>
      <c r="I16" s="2" t="s">
        <v>7</v>
      </c>
      <c r="J16" s="2" t="s">
        <v>6</v>
      </c>
      <c r="K16" s="3">
        <v>935</v>
      </c>
      <c r="L16">
        <f t="shared" si="2"/>
        <v>1.1111111111111112E-2</v>
      </c>
      <c r="M16">
        <f t="shared" si="3"/>
        <v>2.6315789473684209E-2</v>
      </c>
      <c r="N16">
        <f t="shared" si="4"/>
        <v>1.3513513513513514E-2</v>
      </c>
      <c r="O16">
        <f t="shared" si="5"/>
        <v>1</v>
      </c>
    </row>
    <row r="17" spans="8:15" x14ac:dyDescent="0.3">
      <c r="H17" s="2" t="s">
        <v>17</v>
      </c>
      <c r="I17" s="2" t="s">
        <v>7</v>
      </c>
      <c r="J17" s="2" t="s">
        <v>6</v>
      </c>
      <c r="K17" s="3">
        <v>921</v>
      </c>
      <c r="L17">
        <f t="shared" si="2"/>
        <v>5.5555555555555552E-2</v>
      </c>
      <c r="M17">
        <f t="shared" si="3"/>
        <v>2.6315789473684209E-2</v>
      </c>
      <c r="N17">
        <f t="shared" si="4"/>
        <v>1.3513513513513514E-2</v>
      </c>
      <c r="O17">
        <f t="shared" si="5"/>
        <v>1</v>
      </c>
    </row>
    <row r="18" spans="8:15" x14ac:dyDescent="0.3">
      <c r="H18" s="2" t="s">
        <v>20</v>
      </c>
      <c r="I18" s="2" t="s">
        <v>10</v>
      </c>
      <c r="J18" s="2" t="s">
        <v>6</v>
      </c>
      <c r="K18" s="3">
        <v>918</v>
      </c>
      <c r="L18">
        <f t="shared" si="2"/>
        <v>5.5555555555555552E-2</v>
      </c>
      <c r="M18">
        <f t="shared" si="3"/>
        <v>2.6315789473684209E-2</v>
      </c>
      <c r="N18">
        <f t="shared" si="4"/>
        <v>1.3513513513513514E-2</v>
      </c>
      <c r="O18">
        <f t="shared" si="5"/>
        <v>1</v>
      </c>
    </row>
    <row r="19" spans="8:15" x14ac:dyDescent="0.3">
      <c r="H19" s="2" t="s">
        <v>16</v>
      </c>
      <c r="I19" s="2" t="s">
        <v>12</v>
      </c>
      <c r="J19" s="2" t="s">
        <v>8</v>
      </c>
      <c r="K19" s="3">
        <v>915</v>
      </c>
      <c r="L19">
        <f t="shared" si="2"/>
        <v>5.5555555555555552E-2</v>
      </c>
      <c r="M19">
        <f t="shared" si="3"/>
        <v>2.7027027027027029E-2</v>
      </c>
      <c r="N19">
        <f t="shared" si="4"/>
        <v>1.3157894736842105E-2</v>
      </c>
      <c r="O19">
        <f t="shared" si="5"/>
        <v>1</v>
      </c>
    </row>
    <row r="20" spans="8:15" x14ac:dyDescent="0.3">
      <c r="H20" s="2" t="s">
        <v>18</v>
      </c>
      <c r="I20" s="2" t="s">
        <v>11</v>
      </c>
      <c r="J20" s="2" t="s">
        <v>14</v>
      </c>
      <c r="K20" s="3">
        <v>913</v>
      </c>
      <c r="L20">
        <f t="shared" si="2"/>
        <v>5.5555555555555552E-2</v>
      </c>
      <c r="M20">
        <f t="shared" si="3"/>
        <v>2.7027027027027029E-2</v>
      </c>
      <c r="N20">
        <f t="shared" si="4"/>
        <v>1.3513513513513514E-2</v>
      </c>
      <c r="O20">
        <f t="shared" si="5"/>
        <v>1</v>
      </c>
    </row>
    <row r="21" spans="8:15" x14ac:dyDescent="0.3">
      <c r="H21" s="2" t="s">
        <v>15</v>
      </c>
      <c r="I21" s="2" t="s">
        <v>10</v>
      </c>
      <c r="J21" s="2" t="s">
        <v>14</v>
      </c>
      <c r="K21" s="3">
        <v>910</v>
      </c>
      <c r="L21">
        <f t="shared" si="2"/>
        <v>1.1111111111111112E-2</v>
      </c>
      <c r="M21">
        <f t="shared" si="3"/>
        <v>2.6315789473684209E-2</v>
      </c>
      <c r="N21">
        <f t="shared" si="4"/>
        <v>1.3513513513513514E-2</v>
      </c>
      <c r="O21">
        <f t="shared" si="5"/>
        <v>1</v>
      </c>
    </row>
    <row r="22" spans="8:15" x14ac:dyDescent="0.3">
      <c r="H22" s="2" t="s">
        <v>15</v>
      </c>
      <c r="I22" s="2" t="s">
        <v>7</v>
      </c>
      <c r="J22" s="2" t="s">
        <v>14</v>
      </c>
      <c r="K22" s="3">
        <v>909</v>
      </c>
      <c r="L22">
        <f t="shared" si="2"/>
        <v>1.1111111111111112E-2</v>
      </c>
      <c r="M22">
        <f t="shared" si="3"/>
        <v>2.6315789473684209E-2</v>
      </c>
      <c r="N22">
        <f t="shared" si="4"/>
        <v>1.3513513513513514E-2</v>
      </c>
      <c r="O22">
        <f t="shared" si="5"/>
        <v>1</v>
      </c>
    </row>
    <row r="23" spans="8:15" x14ac:dyDescent="0.3">
      <c r="H23" s="2" t="s">
        <v>15</v>
      </c>
      <c r="I23" s="2" t="s">
        <v>11</v>
      </c>
      <c r="J23" s="2" t="s">
        <v>6</v>
      </c>
      <c r="K23" s="3">
        <v>908</v>
      </c>
      <c r="L23">
        <f t="shared" si="2"/>
        <v>1.1111111111111112E-2</v>
      </c>
      <c r="M23">
        <f t="shared" si="3"/>
        <v>2.7027027027027029E-2</v>
      </c>
      <c r="N23">
        <f t="shared" si="4"/>
        <v>1.3513513513513514E-2</v>
      </c>
      <c r="O23">
        <f t="shared" si="5"/>
        <v>1</v>
      </c>
    </row>
    <row r="24" spans="8:15" x14ac:dyDescent="0.3">
      <c r="H24" s="2" t="s">
        <v>19</v>
      </c>
      <c r="I24" s="2" t="s">
        <v>7</v>
      </c>
      <c r="J24" s="2" t="s">
        <v>8</v>
      </c>
      <c r="K24" s="3">
        <v>903</v>
      </c>
      <c r="L24">
        <f t="shared" si="2"/>
        <v>5.5555555555555552E-2</v>
      </c>
      <c r="M24">
        <f t="shared" si="3"/>
        <v>2.6315789473684209E-2</v>
      </c>
      <c r="N24">
        <f t="shared" si="4"/>
        <v>1.3157894736842105E-2</v>
      </c>
      <c r="O24">
        <f t="shared" si="5"/>
        <v>1</v>
      </c>
    </row>
    <row r="25" spans="8:15" x14ac:dyDescent="0.3">
      <c r="H25" s="2" t="s">
        <v>15</v>
      </c>
      <c r="I25" s="2" t="s">
        <v>9</v>
      </c>
      <c r="J25" s="2" t="s">
        <v>6</v>
      </c>
      <c r="K25" s="3">
        <v>898</v>
      </c>
      <c r="L25">
        <f t="shared" si="2"/>
        <v>1.1111111111111112E-2</v>
      </c>
      <c r="M25">
        <f t="shared" si="3"/>
        <v>2.7027027027027029E-2</v>
      </c>
      <c r="N25">
        <f t="shared" si="4"/>
        <v>1.3513513513513514E-2</v>
      </c>
      <c r="O25">
        <f t="shared" si="5"/>
        <v>1</v>
      </c>
    </row>
    <row r="26" spans="8:15" x14ac:dyDescent="0.3">
      <c r="H26" s="2" t="s">
        <v>15</v>
      </c>
      <c r="I26" s="2" t="s">
        <v>9</v>
      </c>
      <c r="J26" s="2" t="s">
        <v>8</v>
      </c>
      <c r="K26" s="3">
        <v>897</v>
      </c>
      <c r="L26">
        <f t="shared" si="2"/>
        <v>1.1111111111111112E-2</v>
      </c>
      <c r="M26">
        <f t="shared" si="3"/>
        <v>2.7027027027027029E-2</v>
      </c>
      <c r="N26">
        <f t="shared" si="4"/>
        <v>1.3157894736842105E-2</v>
      </c>
      <c r="O26">
        <f t="shared" si="5"/>
        <v>1</v>
      </c>
    </row>
    <row r="27" spans="8:15" x14ac:dyDescent="0.3">
      <c r="H27" s="2" t="s">
        <v>18</v>
      </c>
      <c r="I27" s="2" t="s">
        <v>5</v>
      </c>
      <c r="J27" s="2" t="s">
        <v>14</v>
      </c>
      <c r="K27" s="3">
        <v>887</v>
      </c>
      <c r="L27">
        <f t="shared" si="2"/>
        <v>5.5555555555555552E-2</v>
      </c>
      <c r="M27">
        <f t="shared" si="3"/>
        <v>2.7027027027027029E-2</v>
      </c>
      <c r="N27">
        <f t="shared" si="4"/>
        <v>1.3513513513513514E-2</v>
      </c>
      <c r="O27">
        <f t="shared" si="5"/>
        <v>1</v>
      </c>
    </row>
    <row r="28" spans="8:15" x14ac:dyDescent="0.3">
      <c r="H28" s="2" t="s">
        <v>4</v>
      </c>
      <c r="I28" s="2" t="s">
        <v>10</v>
      </c>
      <c r="J28" s="2" t="s">
        <v>8</v>
      </c>
      <c r="K28" s="3">
        <v>886</v>
      </c>
      <c r="L28">
        <f t="shared" si="2"/>
        <v>0.125</v>
      </c>
      <c r="M28">
        <f t="shared" si="3"/>
        <v>2.6315789473684209E-2</v>
      </c>
      <c r="N28">
        <f t="shared" si="4"/>
        <v>1.3157894736842105E-2</v>
      </c>
      <c r="O28">
        <f t="shared" si="5"/>
        <v>0.33333333333333331</v>
      </c>
    </row>
    <row r="29" spans="8:15" x14ac:dyDescent="0.3">
      <c r="H29" s="2" t="s">
        <v>15</v>
      </c>
      <c r="I29" s="2" t="s">
        <v>5</v>
      </c>
      <c r="J29" s="2" t="s">
        <v>8</v>
      </c>
      <c r="K29" s="3">
        <v>886</v>
      </c>
      <c r="L29">
        <f t="shared" si="2"/>
        <v>1.1111111111111112E-2</v>
      </c>
      <c r="M29">
        <f t="shared" si="3"/>
        <v>2.7027027027027029E-2</v>
      </c>
      <c r="N29">
        <f t="shared" si="4"/>
        <v>1.3157894736842105E-2</v>
      </c>
      <c r="O29">
        <f t="shared" si="5"/>
        <v>0.33333333333333331</v>
      </c>
    </row>
    <row r="30" spans="8:15" x14ac:dyDescent="0.3">
      <c r="H30" s="2" t="s">
        <v>18</v>
      </c>
      <c r="I30" s="2" t="s">
        <v>10</v>
      </c>
      <c r="J30" s="2" t="s">
        <v>8</v>
      </c>
      <c r="K30" s="3">
        <v>886</v>
      </c>
      <c r="L30">
        <f t="shared" si="2"/>
        <v>5.5555555555555552E-2</v>
      </c>
      <c r="M30">
        <f t="shared" si="3"/>
        <v>2.6315789473684209E-2</v>
      </c>
      <c r="N30">
        <f t="shared" si="4"/>
        <v>1.3157894736842105E-2</v>
      </c>
      <c r="O30">
        <f t="shared" si="5"/>
        <v>0.33333333333333331</v>
      </c>
    </row>
    <row r="31" spans="8:15" x14ac:dyDescent="0.3">
      <c r="H31" s="2" t="s">
        <v>4</v>
      </c>
      <c r="I31" s="2" t="s">
        <v>5</v>
      </c>
      <c r="J31" s="2" t="s">
        <v>6</v>
      </c>
      <c r="K31" s="3">
        <v>880</v>
      </c>
      <c r="L31">
        <f t="shared" si="2"/>
        <v>0.125</v>
      </c>
      <c r="M31">
        <f t="shared" si="3"/>
        <v>2.7027027027027029E-2</v>
      </c>
      <c r="N31">
        <f t="shared" si="4"/>
        <v>1.3513513513513514E-2</v>
      </c>
      <c r="O31">
        <f t="shared" si="5"/>
        <v>1</v>
      </c>
    </row>
    <row r="32" spans="8:15" x14ac:dyDescent="0.3">
      <c r="H32" s="2" t="s">
        <v>15</v>
      </c>
      <c r="I32" s="2" t="s">
        <v>10</v>
      </c>
      <c r="J32" s="2" t="s">
        <v>6</v>
      </c>
      <c r="K32" s="3">
        <v>874</v>
      </c>
      <c r="L32">
        <f t="shared" si="2"/>
        <v>1.1111111111111112E-2</v>
      </c>
      <c r="M32">
        <f t="shared" si="3"/>
        <v>2.6315789473684209E-2</v>
      </c>
      <c r="N32">
        <f t="shared" si="4"/>
        <v>1.3513513513513514E-2</v>
      </c>
      <c r="O32">
        <f t="shared" si="5"/>
        <v>1</v>
      </c>
    </row>
    <row r="33" spans="8:15" x14ac:dyDescent="0.3">
      <c r="H33" s="2" t="s">
        <v>20</v>
      </c>
      <c r="I33" s="2" t="s">
        <v>9</v>
      </c>
      <c r="J33" s="2" t="s">
        <v>8</v>
      </c>
      <c r="K33" s="3">
        <v>872</v>
      </c>
      <c r="L33">
        <f t="shared" si="2"/>
        <v>5.5555555555555552E-2</v>
      </c>
      <c r="M33">
        <f t="shared" si="3"/>
        <v>2.7027027027027029E-2</v>
      </c>
      <c r="N33">
        <f t="shared" si="4"/>
        <v>1.3157894736842105E-2</v>
      </c>
      <c r="O33">
        <f t="shared" si="5"/>
        <v>0.5</v>
      </c>
    </row>
    <row r="34" spans="8:15" x14ac:dyDescent="0.3">
      <c r="H34" s="2" t="s">
        <v>21</v>
      </c>
      <c r="I34" s="2" t="s">
        <v>12</v>
      </c>
      <c r="J34" s="2" t="s">
        <v>6</v>
      </c>
      <c r="K34" s="3">
        <v>872</v>
      </c>
      <c r="L34">
        <f t="shared" si="2"/>
        <v>5.5555555555555552E-2</v>
      </c>
      <c r="M34">
        <f t="shared" si="3"/>
        <v>2.7027027027027029E-2</v>
      </c>
      <c r="N34">
        <f t="shared" si="4"/>
        <v>1.3513513513513514E-2</v>
      </c>
      <c r="O34">
        <f t="shared" si="5"/>
        <v>0.5</v>
      </c>
    </row>
    <row r="35" spans="8:15" x14ac:dyDescent="0.3">
      <c r="H35" s="2" t="s">
        <v>17</v>
      </c>
      <c r="I35" s="2" t="s">
        <v>11</v>
      </c>
      <c r="J35" s="2" t="s">
        <v>14</v>
      </c>
      <c r="K35" s="3">
        <v>865</v>
      </c>
      <c r="L35">
        <f t="shared" si="2"/>
        <v>5.5555555555555552E-2</v>
      </c>
      <c r="M35">
        <f t="shared" si="3"/>
        <v>2.7027027027027029E-2</v>
      </c>
      <c r="N35">
        <f t="shared" si="4"/>
        <v>1.3513513513513514E-2</v>
      </c>
      <c r="O35">
        <f t="shared" si="5"/>
        <v>1</v>
      </c>
    </row>
    <row r="36" spans="8:15" x14ac:dyDescent="0.3">
      <c r="H36" s="2" t="s">
        <v>17</v>
      </c>
      <c r="I36" s="2" t="s">
        <v>12</v>
      </c>
      <c r="J36" s="2" t="s">
        <v>6</v>
      </c>
      <c r="K36" s="3">
        <v>864</v>
      </c>
      <c r="L36">
        <f t="shared" si="2"/>
        <v>5.5555555555555552E-2</v>
      </c>
      <c r="M36">
        <f t="shared" si="3"/>
        <v>2.7027027027027029E-2</v>
      </c>
      <c r="N36">
        <f t="shared" si="4"/>
        <v>1.3513513513513514E-2</v>
      </c>
      <c r="O36">
        <f t="shared" si="5"/>
        <v>1</v>
      </c>
    </row>
    <row r="37" spans="8:15" x14ac:dyDescent="0.3">
      <c r="H37" s="2" t="s">
        <v>15</v>
      </c>
      <c r="I37" s="2" t="s">
        <v>11</v>
      </c>
      <c r="J37" s="2" t="s">
        <v>8</v>
      </c>
      <c r="K37" s="3">
        <v>862</v>
      </c>
      <c r="L37">
        <f t="shared" si="2"/>
        <v>1.1111111111111112E-2</v>
      </c>
      <c r="M37">
        <f t="shared" si="3"/>
        <v>2.7027027027027029E-2</v>
      </c>
      <c r="N37">
        <f t="shared" si="4"/>
        <v>1.3157894736842105E-2</v>
      </c>
      <c r="O37">
        <f t="shared" si="5"/>
        <v>1</v>
      </c>
    </row>
    <row r="38" spans="8:15" x14ac:dyDescent="0.3">
      <c r="H38" s="2" t="s">
        <v>17</v>
      </c>
      <c r="I38" s="2" t="s">
        <v>12</v>
      </c>
      <c r="J38" s="2" t="s">
        <v>8</v>
      </c>
      <c r="K38" s="3">
        <v>857</v>
      </c>
      <c r="L38">
        <f t="shared" si="2"/>
        <v>5.5555555555555552E-2</v>
      </c>
      <c r="M38">
        <f t="shared" si="3"/>
        <v>2.7027027027027029E-2</v>
      </c>
      <c r="N38">
        <f t="shared" si="4"/>
        <v>1.3157894736842105E-2</v>
      </c>
      <c r="O38">
        <f t="shared" si="5"/>
        <v>1</v>
      </c>
    </row>
    <row r="39" spans="8:15" x14ac:dyDescent="0.3">
      <c r="H39" s="2" t="s">
        <v>13</v>
      </c>
      <c r="I39" s="2" t="s">
        <v>9</v>
      </c>
      <c r="J39" s="2" t="s">
        <v>14</v>
      </c>
      <c r="K39" s="3">
        <v>856</v>
      </c>
      <c r="L39">
        <f t="shared" si="2"/>
        <v>5.5555555555555552E-2</v>
      </c>
      <c r="M39">
        <f t="shared" si="3"/>
        <v>2.7027027027027029E-2</v>
      </c>
      <c r="N39">
        <f t="shared" si="4"/>
        <v>1.3513513513513514E-2</v>
      </c>
      <c r="O39">
        <f t="shared" si="5"/>
        <v>1</v>
      </c>
    </row>
    <row r="40" spans="8:15" x14ac:dyDescent="0.3">
      <c r="H40" s="2" t="s">
        <v>18</v>
      </c>
      <c r="I40" s="2" t="s">
        <v>12</v>
      </c>
      <c r="J40" s="2" t="s">
        <v>14</v>
      </c>
      <c r="K40" s="3">
        <v>838</v>
      </c>
      <c r="L40">
        <f t="shared" si="2"/>
        <v>5.5555555555555552E-2</v>
      </c>
      <c r="M40">
        <f t="shared" si="3"/>
        <v>2.7027027027027029E-2</v>
      </c>
      <c r="N40">
        <f t="shared" si="4"/>
        <v>1.3513513513513514E-2</v>
      </c>
      <c r="O40">
        <f t="shared" si="5"/>
        <v>1</v>
      </c>
    </row>
    <row r="41" spans="8:15" x14ac:dyDescent="0.3">
      <c r="H41" s="2" t="s">
        <v>19</v>
      </c>
      <c r="I41" s="2" t="s">
        <v>10</v>
      </c>
      <c r="J41" s="2" t="s">
        <v>14</v>
      </c>
      <c r="K41" s="3">
        <v>835</v>
      </c>
      <c r="L41">
        <f t="shared" si="2"/>
        <v>5.5555555555555552E-2</v>
      </c>
      <c r="M41">
        <f t="shared" si="3"/>
        <v>2.6315789473684209E-2</v>
      </c>
      <c r="N41">
        <f t="shared" si="4"/>
        <v>1.3513513513513514E-2</v>
      </c>
      <c r="O41">
        <f t="shared" si="5"/>
        <v>1</v>
      </c>
    </row>
    <row r="42" spans="8:15" x14ac:dyDescent="0.3">
      <c r="H42" s="2" t="s">
        <v>15</v>
      </c>
      <c r="I42" s="2" t="s">
        <v>9</v>
      </c>
      <c r="J42" s="2" t="s">
        <v>8</v>
      </c>
      <c r="K42" s="3">
        <v>825</v>
      </c>
      <c r="L42">
        <f t="shared" si="2"/>
        <v>1.1111111111111112E-2</v>
      </c>
      <c r="M42">
        <f t="shared" si="3"/>
        <v>2.7027027027027029E-2</v>
      </c>
      <c r="N42">
        <f t="shared" si="4"/>
        <v>1.3157894736842105E-2</v>
      </c>
      <c r="O42">
        <f t="shared" si="5"/>
        <v>1</v>
      </c>
    </row>
    <row r="43" spans="8:15" x14ac:dyDescent="0.3">
      <c r="H43" s="2" t="s">
        <v>21</v>
      </c>
      <c r="I43" s="2" t="s">
        <v>9</v>
      </c>
      <c r="J43" s="2" t="s">
        <v>6</v>
      </c>
      <c r="K43" s="3">
        <v>824</v>
      </c>
      <c r="L43">
        <f t="shared" si="2"/>
        <v>5.5555555555555552E-2</v>
      </c>
      <c r="M43">
        <f t="shared" si="3"/>
        <v>2.7027027027027029E-2</v>
      </c>
      <c r="N43">
        <f t="shared" si="4"/>
        <v>1.3513513513513514E-2</v>
      </c>
      <c r="O43">
        <f t="shared" si="5"/>
        <v>1</v>
      </c>
    </row>
    <row r="44" spans="8:15" x14ac:dyDescent="0.3">
      <c r="H44" s="2" t="s">
        <v>13</v>
      </c>
      <c r="I44" s="2" t="s">
        <v>11</v>
      </c>
      <c r="J44" s="2" t="s">
        <v>6</v>
      </c>
      <c r="K44" s="3">
        <v>823</v>
      </c>
      <c r="L44">
        <f t="shared" si="2"/>
        <v>5.5555555555555552E-2</v>
      </c>
      <c r="M44">
        <f t="shared" si="3"/>
        <v>2.7027027027027029E-2</v>
      </c>
      <c r="N44">
        <f t="shared" si="4"/>
        <v>1.3513513513513514E-2</v>
      </c>
      <c r="O44">
        <f t="shared" si="5"/>
        <v>0.5</v>
      </c>
    </row>
    <row r="45" spans="8:15" x14ac:dyDescent="0.3">
      <c r="H45" s="2" t="s">
        <v>18</v>
      </c>
      <c r="I45" s="2" t="s">
        <v>9</v>
      </c>
      <c r="J45" s="2" t="s">
        <v>14</v>
      </c>
      <c r="K45" s="3">
        <v>823</v>
      </c>
      <c r="L45">
        <f t="shared" si="2"/>
        <v>5.5555555555555552E-2</v>
      </c>
      <c r="M45">
        <f t="shared" si="3"/>
        <v>2.7027027027027029E-2</v>
      </c>
      <c r="N45">
        <f t="shared" si="4"/>
        <v>1.3513513513513514E-2</v>
      </c>
      <c r="O45">
        <f t="shared" si="5"/>
        <v>0.5</v>
      </c>
    </row>
    <row r="46" spans="8:15" x14ac:dyDescent="0.3">
      <c r="H46" s="2" t="s">
        <v>13</v>
      </c>
      <c r="I46" s="2" t="s">
        <v>10</v>
      </c>
      <c r="J46" s="2" t="s">
        <v>14</v>
      </c>
      <c r="K46" s="3">
        <v>813</v>
      </c>
      <c r="L46">
        <f t="shared" si="2"/>
        <v>5.5555555555555552E-2</v>
      </c>
      <c r="M46">
        <f t="shared" si="3"/>
        <v>2.6315789473684209E-2</v>
      </c>
      <c r="N46">
        <f t="shared" si="4"/>
        <v>1.3513513513513514E-2</v>
      </c>
      <c r="O46">
        <f t="shared" si="5"/>
        <v>1</v>
      </c>
    </row>
    <row r="47" spans="8:15" x14ac:dyDescent="0.3">
      <c r="H47" s="2" t="s">
        <v>19</v>
      </c>
      <c r="I47" s="2" t="s">
        <v>12</v>
      </c>
      <c r="J47" s="2" t="s">
        <v>6</v>
      </c>
      <c r="K47" s="3">
        <v>809</v>
      </c>
      <c r="L47">
        <f t="shared" si="2"/>
        <v>5.5555555555555552E-2</v>
      </c>
      <c r="M47">
        <f t="shared" si="3"/>
        <v>2.7027027027027029E-2</v>
      </c>
      <c r="N47">
        <f t="shared" si="4"/>
        <v>1.3513513513513514E-2</v>
      </c>
      <c r="O47">
        <f t="shared" si="5"/>
        <v>1</v>
      </c>
    </row>
    <row r="48" spans="8:15" x14ac:dyDescent="0.3">
      <c r="H48" s="2" t="s">
        <v>15</v>
      </c>
      <c r="I48" s="2" t="s">
        <v>10</v>
      </c>
      <c r="J48" s="2" t="s">
        <v>6</v>
      </c>
      <c r="K48" s="3">
        <v>807</v>
      </c>
      <c r="L48">
        <f t="shared" si="2"/>
        <v>1.1111111111111112E-2</v>
      </c>
      <c r="M48">
        <f t="shared" si="3"/>
        <v>2.6315789473684209E-2</v>
      </c>
      <c r="N48">
        <f t="shared" si="4"/>
        <v>1.3513513513513514E-2</v>
      </c>
      <c r="O48">
        <f t="shared" si="5"/>
        <v>1</v>
      </c>
    </row>
    <row r="49" spans="8:15" x14ac:dyDescent="0.3">
      <c r="H49" s="2" t="s">
        <v>20</v>
      </c>
      <c r="I49" s="2" t="s">
        <v>5</v>
      </c>
      <c r="J49" s="2" t="s">
        <v>8</v>
      </c>
      <c r="K49" s="3">
        <v>799</v>
      </c>
      <c r="L49">
        <f t="shared" si="2"/>
        <v>5.5555555555555552E-2</v>
      </c>
      <c r="M49">
        <f t="shared" si="3"/>
        <v>2.7027027027027029E-2</v>
      </c>
      <c r="N49">
        <f t="shared" si="4"/>
        <v>1.3157894736842105E-2</v>
      </c>
      <c r="O49">
        <f t="shared" si="5"/>
        <v>1</v>
      </c>
    </row>
    <row r="50" spans="8:15" x14ac:dyDescent="0.3">
      <c r="H50" s="2" t="s">
        <v>20</v>
      </c>
      <c r="I50" s="2" t="s">
        <v>5</v>
      </c>
      <c r="J50" s="2" t="s">
        <v>6</v>
      </c>
      <c r="K50" s="3">
        <v>797</v>
      </c>
      <c r="L50">
        <f t="shared" si="2"/>
        <v>5.5555555555555552E-2</v>
      </c>
      <c r="M50">
        <f t="shared" si="3"/>
        <v>2.7027027027027029E-2</v>
      </c>
      <c r="N50">
        <f t="shared" si="4"/>
        <v>1.3513513513513514E-2</v>
      </c>
      <c r="O50">
        <f t="shared" si="5"/>
        <v>1</v>
      </c>
    </row>
    <row r="51" spans="8:15" x14ac:dyDescent="0.3">
      <c r="H51" s="2" t="s">
        <v>13</v>
      </c>
      <c r="I51" s="2" t="s">
        <v>5</v>
      </c>
      <c r="J51" s="2" t="s">
        <v>8</v>
      </c>
      <c r="K51" s="3">
        <v>794</v>
      </c>
      <c r="L51">
        <f t="shared" si="2"/>
        <v>5.5555555555555552E-2</v>
      </c>
      <c r="M51">
        <f t="shared" si="3"/>
        <v>2.7027027027027029E-2</v>
      </c>
      <c r="N51">
        <f t="shared" si="4"/>
        <v>1.3157894736842105E-2</v>
      </c>
      <c r="O51">
        <f t="shared" si="5"/>
        <v>1</v>
      </c>
    </row>
    <row r="52" spans="8:15" x14ac:dyDescent="0.3">
      <c r="H52" s="2" t="s">
        <v>15</v>
      </c>
      <c r="I52" s="2" t="s">
        <v>10</v>
      </c>
      <c r="J52" s="2" t="s">
        <v>6</v>
      </c>
      <c r="K52" s="3">
        <v>792</v>
      </c>
      <c r="L52">
        <f t="shared" si="2"/>
        <v>1.1111111111111112E-2</v>
      </c>
      <c r="M52">
        <f t="shared" si="3"/>
        <v>2.6315789473684209E-2</v>
      </c>
      <c r="N52">
        <f t="shared" si="4"/>
        <v>1.3513513513513514E-2</v>
      </c>
      <c r="O52">
        <f t="shared" si="5"/>
        <v>1</v>
      </c>
    </row>
    <row r="53" spans="8:15" x14ac:dyDescent="0.3">
      <c r="H53" s="2" t="s">
        <v>21</v>
      </c>
      <c r="I53" s="2" t="s">
        <v>10</v>
      </c>
      <c r="J53" s="2" t="s">
        <v>14</v>
      </c>
      <c r="K53" s="3">
        <v>789</v>
      </c>
      <c r="L53">
        <f t="shared" si="2"/>
        <v>5.5555555555555552E-2</v>
      </c>
      <c r="M53">
        <f t="shared" si="3"/>
        <v>2.6315789473684209E-2</v>
      </c>
      <c r="N53">
        <f t="shared" si="4"/>
        <v>1.3513513513513514E-2</v>
      </c>
      <c r="O53">
        <f t="shared" si="5"/>
        <v>1</v>
      </c>
    </row>
    <row r="54" spans="8:15" x14ac:dyDescent="0.3">
      <c r="H54" s="2" t="s">
        <v>21</v>
      </c>
      <c r="I54" s="2" t="s">
        <v>11</v>
      </c>
      <c r="J54" s="2" t="s">
        <v>6</v>
      </c>
      <c r="K54" s="3">
        <v>786</v>
      </c>
      <c r="L54">
        <f t="shared" si="2"/>
        <v>5.5555555555555552E-2</v>
      </c>
      <c r="M54">
        <f t="shared" si="3"/>
        <v>2.7027027027027029E-2</v>
      </c>
      <c r="N54">
        <f t="shared" si="4"/>
        <v>1.3513513513513514E-2</v>
      </c>
      <c r="O54">
        <f t="shared" si="5"/>
        <v>1</v>
      </c>
    </row>
    <row r="55" spans="8:15" x14ac:dyDescent="0.3">
      <c r="H55" s="2" t="s">
        <v>17</v>
      </c>
      <c r="I55" s="2" t="s">
        <v>10</v>
      </c>
      <c r="J55" s="2" t="s">
        <v>14</v>
      </c>
      <c r="K55" s="3">
        <v>779</v>
      </c>
      <c r="L55">
        <f t="shared" si="2"/>
        <v>5.5555555555555552E-2</v>
      </c>
      <c r="M55">
        <f t="shared" si="3"/>
        <v>2.6315789473684209E-2</v>
      </c>
      <c r="N55">
        <f t="shared" si="4"/>
        <v>1.3513513513513514E-2</v>
      </c>
      <c r="O55">
        <f t="shared" si="5"/>
        <v>1</v>
      </c>
    </row>
    <row r="56" spans="8:15" x14ac:dyDescent="0.3">
      <c r="H56" s="2" t="s">
        <v>15</v>
      </c>
      <c r="I56" s="2" t="s">
        <v>10</v>
      </c>
      <c r="J56" s="2" t="s">
        <v>8</v>
      </c>
      <c r="K56" s="3">
        <v>775</v>
      </c>
      <c r="L56">
        <f t="shared" si="2"/>
        <v>1.1111111111111112E-2</v>
      </c>
      <c r="M56">
        <f t="shared" si="3"/>
        <v>2.6315789473684209E-2</v>
      </c>
      <c r="N56">
        <f t="shared" si="4"/>
        <v>1.3157894736842105E-2</v>
      </c>
      <c r="O56">
        <f t="shared" si="5"/>
        <v>1</v>
      </c>
    </row>
    <row r="57" spans="8:15" x14ac:dyDescent="0.3">
      <c r="H57" s="2" t="s">
        <v>21</v>
      </c>
      <c r="I57" s="2" t="s">
        <v>10</v>
      </c>
      <c r="J57" s="2" t="s">
        <v>8</v>
      </c>
      <c r="K57" s="3">
        <v>769</v>
      </c>
      <c r="L57">
        <f t="shared" si="2"/>
        <v>5.5555555555555552E-2</v>
      </c>
      <c r="M57">
        <f t="shared" si="3"/>
        <v>2.6315789473684209E-2</v>
      </c>
      <c r="N57">
        <f t="shared" si="4"/>
        <v>1.3157894736842105E-2</v>
      </c>
      <c r="O57">
        <f t="shared" si="5"/>
        <v>1</v>
      </c>
    </row>
    <row r="58" spans="8:15" x14ac:dyDescent="0.3">
      <c r="H58" s="2" t="s">
        <v>15</v>
      </c>
      <c r="I58" s="2" t="s">
        <v>7</v>
      </c>
      <c r="J58" s="2" t="s">
        <v>14</v>
      </c>
      <c r="K58" s="3">
        <v>765</v>
      </c>
      <c r="L58">
        <f t="shared" si="2"/>
        <v>1.1111111111111112E-2</v>
      </c>
      <c r="M58">
        <f t="shared" si="3"/>
        <v>2.6315789473684209E-2</v>
      </c>
      <c r="N58">
        <f t="shared" si="4"/>
        <v>1.3513513513513514E-2</v>
      </c>
      <c r="O58">
        <f t="shared" si="5"/>
        <v>1</v>
      </c>
    </row>
    <row r="59" spans="8:15" x14ac:dyDescent="0.3">
      <c r="H59" s="2" t="s">
        <v>15</v>
      </c>
      <c r="I59" s="2" t="s">
        <v>5</v>
      </c>
      <c r="J59" s="2" t="s">
        <v>8</v>
      </c>
      <c r="K59" s="3">
        <v>763</v>
      </c>
      <c r="L59">
        <f t="shared" si="2"/>
        <v>1.1111111111111112E-2</v>
      </c>
      <c r="M59">
        <f t="shared" si="3"/>
        <v>2.7027027027027029E-2</v>
      </c>
      <c r="N59">
        <f t="shared" si="4"/>
        <v>1.3157894736842105E-2</v>
      </c>
      <c r="O59">
        <f t="shared" si="5"/>
        <v>1</v>
      </c>
    </row>
    <row r="60" spans="8:15" x14ac:dyDescent="0.3">
      <c r="H60" s="2" t="s">
        <v>13</v>
      </c>
      <c r="I60" s="2" t="s">
        <v>9</v>
      </c>
      <c r="J60" s="2" t="s">
        <v>14</v>
      </c>
      <c r="K60" s="3">
        <v>743</v>
      </c>
      <c r="L60">
        <f t="shared" si="2"/>
        <v>5.5555555555555552E-2</v>
      </c>
      <c r="M60">
        <f t="shared" si="3"/>
        <v>2.7027027027027029E-2</v>
      </c>
      <c r="N60">
        <f t="shared" si="4"/>
        <v>1.3513513513513514E-2</v>
      </c>
      <c r="O60">
        <f t="shared" si="5"/>
        <v>1</v>
      </c>
    </row>
    <row r="61" spans="8:15" x14ac:dyDescent="0.3">
      <c r="H61" s="2" t="s">
        <v>15</v>
      </c>
      <c r="I61" s="2" t="s">
        <v>11</v>
      </c>
      <c r="J61" s="2" t="s">
        <v>6</v>
      </c>
      <c r="K61" s="3">
        <v>729</v>
      </c>
      <c r="L61">
        <f t="shared" si="2"/>
        <v>1.1111111111111112E-2</v>
      </c>
      <c r="M61">
        <f t="shared" si="3"/>
        <v>2.7027027027027029E-2</v>
      </c>
      <c r="N61">
        <f t="shared" si="4"/>
        <v>1.3513513513513514E-2</v>
      </c>
      <c r="O61">
        <f t="shared" si="5"/>
        <v>1</v>
      </c>
    </row>
    <row r="62" spans="8:15" x14ac:dyDescent="0.3">
      <c r="H62" s="2" t="s">
        <v>19</v>
      </c>
      <c r="I62" s="2" t="s">
        <v>5</v>
      </c>
      <c r="J62" s="2" t="s">
        <v>6</v>
      </c>
      <c r="K62" s="3">
        <v>728</v>
      </c>
      <c r="L62">
        <f t="shared" si="2"/>
        <v>5.5555555555555552E-2</v>
      </c>
      <c r="M62">
        <f t="shared" si="3"/>
        <v>2.7027027027027029E-2</v>
      </c>
      <c r="N62">
        <f t="shared" si="4"/>
        <v>1.3513513513513514E-2</v>
      </c>
      <c r="O62">
        <f t="shared" si="5"/>
        <v>1</v>
      </c>
    </row>
    <row r="63" spans="8:15" x14ac:dyDescent="0.3">
      <c r="H63" s="2" t="s">
        <v>21</v>
      </c>
      <c r="I63" s="2" t="s">
        <v>7</v>
      </c>
      <c r="J63" s="2" t="s">
        <v>14</v>
      </c>
      <c r="K63" s="3">
        <v>716</v>
      </c>
      <c r="L63">
        <f t="shared" si="2"/>
        <v>5.5555555555555552E-2</v>
      </c>
      <c r="M63">
        <f t="shared" si="3"/>
        <v>2.6315789473684209E-2</v>
      </c>
      <c r="N63">
        <f t="shared" si="4"/>
        <v>1.3513513513513514E-2</v>
      </c>
      <c r="O63">
        <f t="shared" si="5"/>
        <v>1</v>
      </c>
    </row>
    <row r="64" spans="8:15" x14ac:dyDescent="0.3">
      <c r="H64" s="2" t="s">
        <v>20</v>
      </c>
      <c r="I64" s="2" t="s">
        <v>7</v>
      </c>
      <c r="J64" s="2" t="s">
        <v>8</v>
      </c>
      <c r="K64" s="3">
        <v>698</v>
      </c>
      <c r="L64">
        <f t="shared" si="2"/>
        <v>5.5555555555555552E-2</v>
      </c>
      <c r="M64">
        <f t="shared" si="3"/>
        <v>2.6315789473684209E-2</v>
      </c>
      <c r="N64">
        <f t="shared" si="4"/>
        <v>1.3157894736842105E-2</v>
      </c>
      <c r="O64">
        <f t="shared" si="5"/>
        <v>1</v>
      </c>
    </row>
    <row r="65" spans="8:15" x14ac:dyDescent="0.3">
      <c r="H65" s="2" t="s">
        <v>17</v>
      </c>
      <c r="I65" s="2" t="s">
        <v>5</v>
      </c>
      <c r="J65" s="2" t="s">
        <v>8</v>
      </c>
      <c r="K65" s="3">
        <v>693</v>
      </c>
      <c r="L65">
        <f t="shared" si="2"/>
        <v>5.5555555555555552E-2</v>
      </c>
      <c r="M65">
        <f t="shared" si="3"/>
        <v>2.7027027027027029E-2</v>
      </c>
      <c r="N65">
        <f t="shared" si="4"/>
        <v>1.3157894736842105E-2</v>
      </c>
      <c r="O65">
        <f t="shared" si="5"/>
        <v>1</v>
      </c>
    </row>
    <row r="66" spans="8:15" x14ac:dyDescent="0.3">
      <c r="H66" s="2" t="s">
        <v>15</v>
      </c>
      <c r="I66" s="2" t="s">
        <v>11</v>
      </c>
      <c r="J66" s="2" t="s">
        <v>6</v>
      </c>
      <c r="K66" s="3">
        <v>692</v>
      </c>
      <c r="L66">
        <f t="shared" si="2"/>
        <v>1.1111111111111112E-2</v>
      </c>
      <c r="M66">
        <f t="shared" si="3"/>
        <v>2.7027027027027029E-2</v>
      </c>
      <c r="N66">
        <f t="shared" si="4"/>
        <v>1.3513513513513514E-2</v>
      </c>
      <c r="O66">
        <f t="shared" si="5"/>
        <v>1</v>
      </c>
    </row>
    <row r="67" spans="8:15" x14ac:dyDescent="0.3">
      <c r="H67" s="2" t="s">
        <v>17</v>
      </c>
      <c r="I67" s="2" t="s">
        <v>10</v>
      </c>
      <c r="J67" s="2" t="s">
        <v>8</v>
      </c>
      <c r="K67" s="3">
        <v>688</v>
      </c>
      <c r="L67">
        <f t="shared" ref="L67:L130" si="7">1/COUNTIF($H$2:$H$225,H67)</f>
        <v>5.5555555555555552E-2</v>
      </c>
      <c r="M67">
        <f t="shared" ref="M67:M130" si="8">1/COUNTIF($I$2:$I$225,I67)</f>
        <v>2.6315789473684209E-2</v>
      </c>
      <c r="N67">
        <f t="shared" ref="N67:N130" si="9">1/COUNTIF($J$2:$J$225,J67)</f>
        <v>1.3157894736842105E-2</v>
      </c>
      <c r="O67">
        <f t="shared" ref="O67:O130" si="10">1/COUNTIF($K$2:$K$225,K67)</f>
        <v>1</v>
      </c>
    </row>
    <row r="68" spans="8:15" x14ac:dyDescent="0.3">
      <c r="H68" s="2" t="s">
        <v>13</v>
      </c>
      <c r="I68" s="2" t="s">
        <v>5</v>
      </c>
      <c r="J68" s="2" t="s">
        <v>6</v>
      </c>
      <c r="K68" s="3">
        <v>683</v>
      </c>
      <c r="L68">
        <f t="shared" si="7"/>
        <v>5.5555555555555552E-2</v>
      </c>
      <c r="M68">
        <f t="shared" si="8"/>
        <v>2.7027027027027029E-2</v>
      </c>
      <c r="N68">
        <f t="shared" si="9"/>
        <v>1.3513513513513514E-2</v>
      </c>
      <c r="O68">
        <f t="shared" si="10"/>
        <v>1</v>
      </c>
    </row>
    <row r="69" spans="8:15" x14ac:dyDescent="0.3">
      <c r="H69" s="2" t="s">
        <v>19</v>
      </c>
      <c r="I69" s="2" t="s">
        <v>10</v>
      </c>
      <c r="J69" s="2" t="s">
        <v>8</v>
      </c>
      <c r="K69" s="3">
        <v>682</v>
      </c>
      <c r="L69">
        <f t="shared" si="7"/>
        <v>5.5555555555555552E-2</v>
      </c>
      <c r="M69">
        <f t="shared" si="8"/>
        <v>2.6315789473684209E-2</v>
      </c>
      <c r="N69">
        <f t="shared" si="9"/>
        <v>1.3157894736842105E-2</v>
      </c>
      <c r="O69">
        <f t="shared" si="10"/>
        <v>1</v>
      </c>
    </row>
    <row r="70" spans="8:15" x14ac:dyDescent="0.3">
      <c r="H70" s="2" t="s">
        <v>21</v>
      </c>
      <c r="I70" s="2" t="s">
        <v>10</v>
      </c>
      <c r="J70" s="2" t="s">
        <v>6</v>
      </c>
      <c r="K70" s="3">
        <v>669</v>
      </c>
      <c r="L70">
        <f t="shared" si="7"/>
        <v>5.5555555555555552E-2</v>
      </c>
      <c r="M70">
        <f t="shared" si="8"/>
        <v>2.6315789473684209E-2</v>
      </c>
      <c r="N70">
        <f t="shared" si="9"/>
        <v>1.3513513513513514E-2</v>
      </c>
      <c r="O70">
        <f t="shared" si="10"/>
        <v>1</v>
      </c>
    </row>
    <row r="71" spans="8:15" x14ac:dyDescent="0.3">
      <c r="H71" s="2" t="s">
        <v>18</v>
      </c>
      <c r="I71" s="2" t="s">
        <v>11</v>
      </c>
      <c r="J71" s="2" t="s">
        <v>8</v>
      </c>
      <c r="K71" s="3">
        <v>659</v>
      </c>
      <c r="L71">
        <f t="shared" si="7"/>
        <v>5.5555555555555552E-2</v>
      </c>
      <c r="M71">
        <f t="shared" si="8"/>
        <v>2.7027027027027029E-2</v>
      </c>
      <c r="N71">
        <f t="shared" si="9"/>
        <v>1.3157894736842105E-2</v>
      </c>
      <c r="O71">
        <f t="shared" si="10"/>
        <v>1</v>
      </c>
    </row>
    <row r="72" spans="8:15" x14ac:dyDescent="0.3">
      <c r="H72" s="2" t="s">
        <v>15</v>
      </c>
      <c r="I72" s="2" t="s">
        <v>11</v>
      </c>
      <c r="J72" s="2" t="s">
        <v>8</v>
      </c>
      <c r="K72" s="3">
        <v>656</v>
      </c>
      <c r="L72">
        <f t="shared" si="7"/>
        <v>1.1111111111111112E-2</v>
      </c>
      <c r="M72">
        <f t="shared" si="8"/>
        <v>2.7027027027027029E-2</v>
      </c>
      <c r="N72">
        <f t="shared" si="9"/>
        <v>1.3157894736842105E-2</v>
      </c>
      <c r="O72">
        <f t="shared" si="10"/>
        <v>0.5</v>
      </c>
    </row>
    <row r="73" spans="8:15" x14ac:dyDescent="0.3">
      <c r="H73" s="2" t="s">
        <v>16</v>
      </c>
      <c r="I73" s="2" t="s">
        <v>5</v>
      </c>
      <c r="J73" s="2" t="s">
        <v>6</v>
      </c>
      <c r="K73" s="3">
        <v>656</v>
      </c>
      <c r="L73">
        <f t="shared" si="7"/>
        <v>5.5555555555555552E-2</v>
      </c>
      <c r="M73">
        <f t="shared" si="8"/>
        <v>2.7027027027027029E-2</v>
      </c>
      <c r="N73">
        <f t="shared" si="9"/>
        <v>1.3513513513513514E-2</v>
      </c>
      <c r="O73">
        <f t="shared" si="10"/>
        <v>0.5</v>
      </c>
    </row>
    <row r="74" spans="8:15" x14ac:dyDescent="0.3">
      <c r="H74" s="2" t="s">
        <v>13</v>
      </c>
      <c r="I74" s="2" t="s">
        <v>11</v>
      </c>
      <c r="J74" s="2" t="s">
        <v>14</v>
      </c>
      <c r="K74" s="3">
        <v>652</v>
      </c>
      <c r="L74">
        <f t="shared" si="7"/>
        <v>5.5555555555555552E-2</v>
      </c>
      <c r="M74">
        <f t="shared" si="8"/>
        <v>2.7027027027027029E-2</v>
      </c>
      <c r="N74">
        <f t="shared" si="9"/>
        <v>1.3513513513513514E-2</v>
      </c>
      <c r="O74">
        <f t="shared" si="10"/>
        <v>1</v>
      </c>
    </row>
    <row r="75" spans="8:15" x14ac:dyDescent="0.3">
      <c r="H75" s="2" t="s">
        <v>13</v>
      </c>
      <c r="I75" s="2" t="s">
        <v>12</v>
      </c>
      <c r="J75" s="2" t="s">
        <v>14</v>
      </c>
      <c r="K75" s="3">
        <v>638</v>
      </c>
      <c r="L75">
        <f t="shared" si="7"/>
        <v>5.5555555555555552E-2</v>
      </c>
      <c r="M75">
        <f t="shared" si="8"/>
        <v>2.7027027027027029E-2</v>
      </c>
      <c r="N75">
        <f t="shared" si="9"/>
        <v>1.3513513513513514E-2</v>
      </c>
      <c r="O75">
        <f t="shared" si="10"/>
        <v>1</v>
      </c>
    </row>
    <row r="76" spans="8:15" x14ac:dyDescent="0.3">
      <c r="H76" s="2" t="s">
        <v>20</v>
      </c>
      <c r="I76" s="2" t="s">
        <v>9</v>
      </c>
      <c r="J76" s="2" t="s">
        <v>14</v>
      </c>
      <c r="K76" s="3">
        <v>637</v>
      </c>
      <c r="L76">
        <f t="shared" si="7"/>
        <v>5.5555555555555552E-2</v>
      </c>
      <c r="M76">
        <f t="shared" si="8"/>
        <v>2.7027027027027029E-2</v>
      </c>
      <c r="N76">
        <f t="shared" si="9"/>
        <v>1.3513513513513514E-2</v>
      </c>
      <c r="O76">
        <f t="shared" si="10"/>
        <v>1</v>
      </c>
    </row>
    <row r="77" spans="8:15" x14ac:dyDescent="0.3">
      <c r="H77" s="2" t="s">
        <v>15</v>
      </c>
      <c r="I77" s="2" t="s">
        <v>5</v>
      </c>
      <c r="J77" s="2" t="s">
        <v>6</v>
      </c>
      <c r="K77" s="3">
        <v>631</v>
      </c>
      <c r="L77">
        <f t="shared" si="7"/>
        <v>1.1111111111111112E-2</v>
      </c>
      <c r="M77">
        <f t="shared" si="8"/>
        <v>2.7027027027027029E-2</v>
      </c>
      <c r="N77">
        <f t="shared" si="9"/>
        <v>1.3513513513513514E-2</v>
      </c>
      <c r="O77">
        <f t="shared" si="10"/>
        <v>1</v>
      </c>
    </row>
    <row r="78" spans="8:15" x14ac:dyDescent="0.3">
      <c r="H78" s="2" t="s">
        <v>18</v>
      </c>
      <c r="I78" s="2" t="s">
        <v>12</v>
      </c>
      <c r="J78" s="2" t="s">
        <v>8</v>
      </c>
      <c r="K78" s="3">
        <v>627</v>
      </c>
      <c r="L78">
        <f t="shared" si="7"/>
        <v>5.5555555555555552E-2</v>
      </c>
      <c r="M78">
        <f t="shared" si="8"/>
        <v>2.7027027027027029E-2</v>
      </c>
      <c r="N78">
        <f t="shared" si="9"/>
        <v>1.3157894736842105E-2</v>
      </c>
      <c r="O78">
        <f t="shared" si="10"/>
        <v>1</v>
      </c>
    </row>
    <row r="79" spans="8:15" x14ac:dyDescent="0.3">
      <c r="H79" s="2" t="s">
        <v>15</v>
      </c>
      <c r="I79" s="2" t="s">
        <v>9</v>
      </c>
      <c r="J79" s="2" t="s">
        <v>8</v>
      </c>
      <c r="K79" s="3">
        <v>625</v>
      </c>
      <c r="L79">
        <f t="shared" si="7"/>
        <v>1.1111111111111112E-2</v>
      </c>
      <c r="M79">
        <f t="shared" si="8"/>
        <v>2.7027027027027029E-2</v>
      </c>
      <c r="N79">
        <f t="shared" si="9"/>
        <v>1.3157894736842105E-2</v>
      </c>
      <c r="O79">
        <f t="shared" si="10"/>
        <v>1</v>
      </c>
    </row>
    <row r="80" spans="8:15" x14ac:dyDescent="0.3">
      <c r="H80" s="2" t="s">
        <v>15</v>
      </c>
      <c r="I80" s="2" t="s">
        <v>12</v>
      </c>
      <c r="J80" s="2" t="s">
        <v>6</v>
      </c>
      <c r="K80" s="3">
        <v>624</v>
      </c>
      <c r="L80">
        <f t="shared" si="7"/>
        <v>1.1111111111111112E-2</v>
      </c>
      <c r="M80">
        <f t="shared" si="8"/>
        <v>2.7027027027027029E-2</v>
      </c>
      <c r="N80">
        <f t="shared" si="9"/>
        <v>1.3513513513513514E-2</v>
      </c>
      <c r="O80">
        <f t="shared" si="10"/>
        <v>1</v>
      </c>
    </row>
    <row r="81" spans="8:15" x14ac:dyDescent="0.3">
      <c r="H81" s="2" t="s">
        <v>17</v>
      </c>
      <c r="I81" s="2" t="s">
        <v>11</v>
      </c>
      <c r="J81" s="2" t="s">
        <v>8</v>
      </c>
      <c r="K81" s="3">
        <v>615</v>
      </c>
      <c r="L81">
        <f t="shared" si="7"/>
        <v>5.5555555555555552E-2</v>
      </c>
      <c r="M81">
        <f t="shared" si="8"/>
        <v>2.7027027027027029E-2</v>
      </c>
      <c r="N81">
        <f t="shared" si="9"/>
        <v>1.3157894736842105E-2</v>
      </c>
      <c r="O81">
        <f t="shared" si="10"/>
        <v>1</v>
      </c>
    </row>
    <row r="82" spans="8:15" x14ac:dyDescent="0.3">
      <c r="H82" s="2" t="s">
        <v>20</v>
      </c>
      <c r="I82" s="2" t="s">
        <v>12</v>
      </c>
      <c r="J82" s="2" t="s">
        <v>8</v>
      </c>
      <c r="K82" s="3">
        <v>612</v>
      </c>
      <c r="L82">
        <f t="shared" si="7"/>
        <v>5.5555555555555552E-2</v>
      </c>
      <c r="M82">
        <f t="shared" si="8"/>
        <v>2.7027027027027029E-2</v>
      </c>
      <c r="N82">
        <f t="shared" si="9"/>
        <v>1.3157894736842105E-2</v>
      </c>
      <c r="O82">
        <f t="shared" si="10"/>
        <v>1</v>
      </c>
    </row>
    <row r="83" spans="8:15" x14ac:dyDescent="0.3">
      <c r="H83" s="2" t="s">
        <v>21</v>
      </c>
      <c r="I83" s="2" t="s">
        <v>9</v>
      </c>
      <c r="J83" s="2" t="s">
        <v>8</v>
      </c>
      <c r="K83" s="3">
        <v>611</v>
      </c>
      <c r="L83">
        <f t="shared" si="7"/>
        <v>5.5555555555555552E-2</v>
      </c>
      <c r="M83">
        <f t="shared" si="8"/>
        <v>2.7027027027027029E-2</v>
      </c>
      <c r="N83">
        <f t="shared" si="9"/>
        <v>1.3157894736842105E-2</v>
      </c>
      <c r="O83">
        <f t="shared" si="10"/>
        <v>1</v>
      </c>
    </row>
    <row r="84" spans="8:15" x14ac:dyDescent="0.3">
      <c r="H84" s="2" t="s">
        <v>15</v>
      </c>
      <c r="I84" s="2" t="s">
        <v>9</v>
      </c>
      <c r="J84" s="2" t="s">
        <v>6</v>
      </c>
      <c r="K84" s="3">
        <v>605</v>
      </c>
      <c r="L84">
        <f t="shared" si="7"/>
        <v>1.1111111111111112E-2</v>
      </c>
      <c r="M84">
        <f t="shared" si="8"/>
        <v>2.7027027027027029E-2</v>
      </c>
      <c r="N84">
        <f t="shared" si="9"/>
        <v>1.3513513513513514E-2</v>
      </c>
      <c r="O84">
        <f t="shared" si="10"/>
        <v>1</v>
      </c>
    </row>
    <row r="85" spans="8:15" x14ac:dyDescent="0.3">
      <c r="H85" s="2" t="s">
        <v>19</v>
      </c>
      <c r="I85" s="2" t="s">
        <v>11</v>
      </c>
      <c r="J85" s="2" t="s">
        <v>14</v>
      </c>
      <c r="K85" s="3">
        <v>603</v>
      </c>
      <c r="L85">
        <f t="shared" si="7"/>
        <v>5.5555555555555552E-2</v>
      </c>
      <c r="M85">
        <f t="shared" si="8"/>
        <v>2.7027027027027029E-2</v>
      </c>
      <c r="N85">
        <f t="shared" si="9"/>
        <v>1.3513513513513514E-2</v>
      </c>
      <c r="O85">
        <f t="shared" si="10"/>
        <v>1</v>
      </c>
    </row>
    <row r="86" spans="8:15" x14ac:dyDescent="0.3">
      <c r="H86" s="2" t="s">
        <v>16</v>
      </c>
      <c r="I86" s="2" t="s">
        <v>7</v>
      </c>
      <c r="J86" s="2" t="s">
        <v>14</v>
      </c>
      <c r="K86" s="3">
        <v>601</v>
      </c>
      <c r="L86">
        <f t="shared" si="7"/>
        <v>5.5555555555555552E-2</v>
      </c>
      <c r="M86">
        <f t="shared" si="8"/>
        <v>2.6315789473684209E-2</v>
      </c>
      <c r="N86">
        <f t="shared" si="9"/>
        <v>1.3513513513513514E-2</v>
      </c>
      <c r="O86">
        <f t="shared" si="10"/>
        <v>1</v>
      </c>
    </row>
    <row r="87" spans="8:15" x14ac:dyDescent="0.3">
      <c r="H87" s="2" t="s">
        <v>15</v>
      </c>
      <c r="I87" s="2" t="s">
        <v>12</v>
      </c>
      <c r="J87" s="2" t="s">
        <v>14</v>
      </c>
      <c r="K87" s="3">
        <v>586</v>
      </c>
      <c r="L87">
        <f t="shared" si="7"/>
        <v>1.1111111111111112E-2</v>
      </c>
      <c r="M87">
        <f t="shared" si="8"/>
        <v>2.7027027027027029E-2</v>
      </c>
      <c r="N87">
        <f t="shared" si="9"/>
        <v>1.3513513513513514E-2</v>
      </c>
      <c r="O87">
        <f t="shared" si="10"/>
        <v>1</v>
      </c>
    </row>
    <row r="88" spans="8:15" x14ac:dyDescent="0.3">
      <c r="H88" s="2" t="s">
        <v>15</v>
      </c>
      <c r="I88" s="2" t="s">
        <v>10</v>
      </c>
      <c r="J88" s="2" t="s">
        <v>6</v>
      </c>
      <c r="K88" s="3">
        <v>582</v>
      </c>
      <c r="L88">
        <f t="shared" si="7"/>
        <v>1.1111111111111112E-2</v>
      </c>
      <c r="M88">
        <f t="shared" si="8"/>
        <v>2.6315789473684209E-2</v>
      </c>
      <c r="N88">
        <f t="shared" si="9"/>
        <v>1.3513513513513514E-2</v>
      </c>
      <c r="O88">
        <f t="shared" si="10"/>
        <v>1</v>
      </c>
    </row>
    <row r="89" spans="8:15" x14ac:dyDescent="0.3">
      <c r="H89" s="2" t="s">
        <v>15</v>
      </c>
      <c r="I89" s="2" t="s">
        <v>7</v>
      </c>
      <c r="J89" s="2" t="s">
        <v>6</v>
      </c>
      <c r="K89" s="3">
        <v>578</v>
      </c>
      <c r="L89">
        <f t="shared" si="7"/>
        <v>1.1111111111111112E-2</v>
      </c>
      <c r="M89">
        <f t="shared" si="8"/>
        <v>2.6315789473684209E-2</v>
      </c>
      <c r="N89">
        <f t="shared" si="9"/>
        <v>1.3513513513513514E-2</v>
      </c>
      <c r="O89">
        <f t="shared" si="10"/>
        <v>1</v>
      </c>
    </row>
    <row r="90" spans="8:15" x14ac:dyDescent="0.3">
      <c r="H90" s="2" t="s">
        <v>15</v>
      </c>
      <c r="I90" s="2" t="s">
        <v>7</v>
      </c>
      <c r="J90" s="2" t="s">
        <v>14</v>
      </c>
      <c r="K90" s="3">
        <v>567</v>
      </c>
      <c r="L90">
        <f t="shared" si="7"/>
        <v>1.1111111111111112E-2</v>
      </c>
      <c r="M90">
        <f t="shared" si="8"/>
        <v>2.6315789473684209E-2</v>
      </c>
      <c r="N90">
        <f t="shared" si="9"/>
        <v>1.3513513513513514E-2</v>
      </c>
      <c r="O90">
        <f t="shared" si="10"/>
        <v>1</v>
      </c>
    </row>
    <row r="91" spans="8:15" x14ac:dyDescent="0.3">
      <c r="H91" s="2" t="s">
        <v>15</v>
      </c>
      <c r="I91" s="2" t="s">
        <v>5</v>
      </c>
      <c r="J91" s="2" t="s">
        <v>14</v>
      </c>
      <c r="K91" s="3">
        <v>566</v>
      </c>
      <c r="L91">
        <f t="shared" si="7"/>
        <v>1.1111111111111112E-2</v>
      </c>
      <c r="M91">
        <f t="shared" si="8"/>
        <v>2.7027027027027029E-2</v>
      </c>
      <c r="N91">
        <f t="shared" si="9"/>
        <v>1.3513513513513514E-2</v>
      </c>
      <c r="O91">
        <f t="shared" si="10"/>
        <v>0.5</v>
      </c>
    </row>
    <row r="92" spans="8:15" x14ac:dyDescent="0.3">
      <c r="H92" s="2" t="s">
        <v>18</v>
      </c>
      <c r="I92" s="2" t="s">
        <v>5</v>
      </c>
      <c r="J92" s="2" t="s">
        <v>8</v>
      </c>
      <c r="K92" s="3">
        <v>566</v>
      </c>
      <c r="L92">
        <f t="shared" si="7"/>
        <v>5.5555555555555552E-2</v>
      </c>
      <c r="M92">
        <f t="shared" si="8"/>
        <v>2.7027027027027029E-2</v>
      </c>
      <c r="N92">
        <f t="shared" si="9"/>
        <v>1.3157894736842105E-2</v>
      </c>
      <c r="O92">
        <f t="shared" si="10"/>
        <v>0.5</v>
      </c>
    </row>
    <row r="93" spans="8:15" x14ac:dyDescent="0.3">
      <c r="H93" s="2" t="s">
        <v>18</v>
      </c>
      <c r="I93" s="2" t="s">
        <v>7</v>
      </c>
      <c r="J93" s="2" t="s">
        <v>6</v>
      </c>
      <c r="K93" s="3">
        <v>565</v>
      </c>
      <c r="L93">
        <f t="shared" si="7"/>
        <v>5.5555555555555552E-2</v>
      </c>
      <c r="M93">
        <f t="shared" si="8"/>
        <v>2.6315789473684209E-2</v>
      </c>
      <c r="N93">
        <f t="shared" si="9"/>
        <v>1.3513513513513514E-2</v>
      </c>
      <c r="O93">
        <f t="shared" si="10"/>
        <v>1</v>
      </c>
    </row>
    <row r="94" spans="8:15" x14ac:dyDescent="0.3">
      <c r="H94" s="2" t="s">
        <v>19</v>
      </c>
      <c r="I94" s="2" t="s">
        <v>5</v>
      </c>
      <c r="J94" s="2" t="s">
        <v>14</v>
      </c>
      <c r="K94" s="3">
        <v>563</v>
      </c>
      <c r="L94">
        <f t="shared" si="7"/>
        <v>5.5555555555555552E-2</v>
      </c>
      <c r="M94">
        <f t="shared" si="8"/>
        <v>2.7027027027027029E-2</v>
      </c>
      <c r="N94">
        <f t="shared" si="9"/>
        <v>1.3513513513513514E-2</v>
      </c>
      <c r="O94">
        <f t="shared" si="10"/>
        <v>1</v>
      </c>
    </row>
    <row r="95" spans="8:15" x14ac:dyDescent="0.3">
      <c r="H95" s="2" t="s">
        <v>16</v>
      </c>
      <c r="I95" s="2" t="s">
        <v>5</v>
      </c>
      <c r="J95" s="2" t="s">
        <v>8</v>
      </c>
      <c r="K95" s="3">
        <v>562</v>
      </c>
      <c r="L95">
        <f t="shared" si="7"/>
        <v>5.5555555555555552E-2</v>
      </c>
      <c r="M95">
        <f t="shared" si="8"/>
        <v>2.7027027027027029E-2</v>
      </c>
      <c r="N95">
        <f t="shared" si="9"/>
        <v>1.3157894736842105E-2</v>
      </c>
      <c r="O95">
        <f t="shared" si="10"/>
        <v>1</v>
      </c>
    </row>
    <row r="96" spans="8:15" x14ac:dyDescent="0.3">
      <c r="H96" s="2" t="s">
        <v>15</v>
      </c>
      <c r="I96" s="2" t="s">
        <v>7</v>
      </c>
      <c r="J96" s="2" t="s">
        <v>8</v>
      </c>
      <c r="K96" s="3">
        <v>561</v>
      </c>
      <c r="L96">
        <f t="shared" si="7"/>
        <v>1.1111111111111112E-2</v>
      </c>
      <c r="M96">
        <f t="shared" si="8"/>
        <v>2.6315789473684209E-2</v>
      </c>
      <c r="N96">
        <f t="shared" si="9"/>
        <v>1.3157894736842105E-2</v>
      </c>
      <c r="O96">
        <f t="shared" si="10"/>
        <v>1</v>
      </c>
    </row>
    <row r="97" spans="8:15" x14ac:dyDescent="0.3">
      <c r="H97" s="2" t="s">
        <v>20</v>
      </c>
      <c r="I97" s="2" t="s">
        <v>5</v>
      </c>
      <c r="J97" s="2" t="s">
        <v>14</v>
      </c>
      <c r="K97" s="3">
        <v>557</v>
      </c>
      <c r="L97">
        <f t="shared" si="7"/>
        <v>5.5555555555555552E-2</v>
      </c>
      <c r="M97">
        <f t="shared" si="8"/>
        <v>2.7027027027027029E-2</v>
      </c>
      <c r="N97">
        <f t="shared" si="9"/>
        <v>1.3513513513513514E-2</v>
      </c>
      <c r="O97">
        <f t="shared" si="10"/>
        <v>1</v>
      </c>
    </row>
    <row r="98" spans="8:15" x14ac:dyDescent="0.3">
      <c r="H98" s="2" t="s">
        <v>16</v>
      </c>
      <c r="I98" s="2" t="s">
        <v>7</v>
      </c>
      <c r="J98" s="2" t="s">
        <v>6</v>
      </c>
      <c r="K98" s="3">
        <v>534</v>
      </c>
      <c r="L98">
        <f t="shared" si="7"/>
        <v>5.5555555555555552E-2</v>
      </c>
      <c r="M98">
        <f t="shared" si="8"/>
        <v>2.6315789473684209E-2</v>
      </c>
      <c r="N98">
        <f t="shared" si="9"/>
        <v>1.3513513513513514E-2</v>
      </c>
      <c r="O98">
        <f t="shared" si="10"/>
        <v>1</v>
      </c>
    </row>
    <row r="99" spans="8:15" x14ac:dyDescent="0.3">
      <c r="H99" s="2" t="s">
        <v>20</v>
      </c>
      <c r="I99" s="2" t="s">
        <v>11</v>
      </c>
      <c r="J99" s="2" t="s">
        <v>8</v>
      </c>
      <c r="K99" s="3">
        <v>533</v>
      </c>
      <c r="L99">
        <f t="shared" si="7"/>
        <v>5.5555555555555552E-2</v>
      </c>
      <c r="M99">
        <f t="shared" si="8"/>
        <v>2.7027027027027029E-2</v>
      </c>
      <c r="N99">
        <f t="shared" si="9"/>
        <v>1.3157894736842105E-2</v>
      </c>
      <c r="O99">
        <f t="shared" si="10"/>
        <v>1</v>
      </c>
    </row>
    <row r="100" spans="8:15" x14ac:dyDescent="0.3">
      <c r="H100" s="2" t="s">
        <v>15</v>
      </c>
      <c r="I100" s="2" t="s">
        <v>12</v>
      </c>
      <c r="J100" s="2" t="s">
        <v>8</v>
      </c>
      <c r="K100" s="3">
        <v>529</v>
      </c>
      <c r="L100">
        <f t="shared" si="7"/>
        <v>1.1111111111111112E-2</v>
      </c>
      <c r="M100">
        <f t="shared" si="8"/>
        <v>2.7027027027027029E-2</v>
      </c>
      <c r="N100">
        <f t="shared" si="9"/>
        <v>1.3157894736842105E-2</v>
      </c>
      <c r="O100">
        <f t="shared" si="10"/>
        <v>1</v>
      </c>
    </row>
    <row r="101" spans="8:15" x14ac:dyDescent="0.3">
      <c r="H101" s="2" t="s">
        <v>15</v>
      </c>
      <c r="I101" s="2" t="s">
        <v>12</v>
      </c>
      <c r="J101" s="2" t="s">
        <v>8</v>
      </c>
      <c r="K101" s="3">
        <v>527</v>
      </c>
      <c r="L101">
        <f t="shared" si="7"/>
        <v>1.1111111111111112E-2</v>
      </c>
      <c r="M101">
        <f t="shared" si="8"/>
        <v>2.7027027027027029E-2</v>
      </c>
      <c r="N101">
        <f t="shared" si="9"/>
        <v>1.3157894736842105E-2</v>
      </c>
      <c r="O101">
        <f t="shared" si="10"/>
        <v>1</v>
      </c>
    </row>
    <row r="102" spans="8:15" x14ac:dyDescent="0.3">
      <c r="H102" s="2" t="s">
        <v>15</v>
      </c>
      <c r="I102" s="2" t="s">
        <v>11</v>
      </c>
      <c r="J102" s="2" t="s">
        <v>8</v>
      </c>
      <c r="K102" s="3">
        <v>522</v>
      </c>
      <c r="L102">
        <f t="shared" si="7"/>
        <v>1.1111111111111112E-2</v>
      </c>
      <c r="M102">
        <f t="shared" si="8"/>
        <v>2.7027027027027029E-2</v>
      </c>
      <c r="N102">
        <f t="shared" si="9"/>
        <v>1.3157894736842105E-2</v>
      </c>
      <c r="O102">
        <f t="shared" si="10"/>
        <v>1</v>
      </c>
    </row>
    <row r="103" spans="8:15" x14ac:dyDescent="0.3">
      <c r="H103" s="2" t="s">
        <v>19</v>
      </c>
      <c r="I103" s="2" t="s">
        <v>11</v>
      </c>
      <c r="J103" s="2" t="s">
        <v>6</v>
      </c>
      <c r="K103" s="3">
        <v>521</v>
      </c>
      <c r="L103">
        <f t="shared" si="7"/>
        <v>5.5555555555555552E-2</v>
      </c>
      <c r="M103">
        <f t="shared" si="8"/>
        <v>2.7027027027027029E-2</v>
      </c>
      <c r="N103">
        <f t="shared" si="9"/>
        <v>1.3513513513513514E-2</v>
      </c>
      <c r="O103">
        <f t="shared" si="10"/>
        <v>1</v>
      </c>
    </row>
    <row r="104" spans="8:15" x14ac:dyDescent="0.3">
      <c r="H104" s="2" t="s">
        <v>4</v>
      </c>
      <c r="I104" s="2" t="s">
        <v>9</v>
      </c>
      <c r="J104" s="2" t="s">
        <v>8</v>
      </c>
      <c r="K104" s="3">
        <v>510</v>
      </c>
      <c r="L104">
        <f t="shared" si="7"/>
        <v>0.125</v>
      </c>
      <c r="M104">
        <f t="shared" si="8"/>
        <v>2.7027027027027029E-2</v>
      </c>
      <c r="N104">
        <f t="shared" si="9"/>
        <v>1.3157894736842105E-2</v>
      </c>
      <c r="O104">
        <f t="shared" si="10"/>
        <v>1</v>
      </c>
    </row>
    <row r="105" spans="8:15" x14ac:dyDescent="0.3">
      <c r="H105" s="2" t="s">
        <v>15</v>
      </c>
      <c r="I105" s="2" t="s">
        <v>5</v>
      </c>
      <c r="J105" s="2" t="s">
        <v>6</v>
      </c>
      <c r="K105" s="3">
        <v>507</v>
      </c>
      <c r="L105">
        <f t="shared" si="7"/>
        <v>1.1111111111111112E-2</v>
      </c>
      <c r="M105">
        <f t="shared" si="8"/>
        <v>2.7027027027027029E-2</v>
      </c>
      <c r="N105">
        <f t="shared" si="9"/>
        <v>1.3513513513513514E-2</v>
      </c>
      <c r="O105">
        <f t="shared" si="10"/>
        <v>1</v>
      </c>
    </row>
    <row r="106" spans="8:15" x14ac:dyDescent="0.3">
      <c r="H106" s="2" t="s">
        <v>15</v>
      </c>
      <c r="I106" s="2" t="s">
        <v>10</v>
      </c>
      <c r="J106" s="2" t="s">
        <v>8</v>
      </c>
      <c r="K106" s="3">
        <v>503</v>
      </c>
      <c r="L106">
        <f t="shared" si="7"/>
        <v>1.1111111111111112E-2</v>
      </c>
      <c r="M106">
        <f t="shared" si="8"/>
        <v>2.6315789473684209E-2</v>
      </c>
      <c r="N106">
        <f t="shared" si="9"/>
        <v>1.3157894736842105E-2</v>
      </c>
      <c r="O106">
        <f t="shared" si="10"/>
        <v>1</v>
      </c>
    </row>
    <row r="107" spans="8:15" x14ac:dyDescent="0.3">
      <c r="H107" s="2" t="s">
        <v>13</v>
      </c>
      <c r="I107" s="2" t="s">
        <v>9</v>
      </c>
      <c r="J107" s="2" t="s">
        <v>8</v>
      </c>
      <c r="K107" s="3">
        <v>502</v>
      </c>
      <c r="L107">
        <f t="shared" si="7"/>
        <v>5.5555555555555552E-2</v>
      </c>
      <c r="M107">
        <f t="shared" si="8"/>
        <v>2.7027027027027029E-2</v>
      </c>
      <c r="N107">
        <f t="shared" si="9"/>
        <v>1.3157894736842105E-2</v>
      </c>
      <c r="O107">
        <f t="shared" si="10"/>
        <v>1</v>
      </c>
    </row>
    <row r="108" spans="8:15" x14ac:dyDescent="0.3">
      <c r="H108" s="2" t="s">
        <v>15</v>
      </c>
      <c r="I108" s="2" t="s">
        <v>7</v>
      </c>
      <c r="J108" s="2" t="s">
        <v>8</v>
      </c>
      <c r="K108" s="3">
        <v>492</v>
      </c>
      <c r="L108">
        <f t="shared" si="7"/>
        <v>1.1111111111111112E-2</v>
      </c>
      <c r="M108">
        <f t="shared" si="8"/>
        <v>2.6315789473684209E-2</v>
      </c>
      <c r="N108">
        <f t="shared" si="9"/>
        <v>1.3157894736842105E-2</v>
      </c>
      <c r="O108">
        <f t="shared" si="10"/>
        <v>1</v>
      </c>
    </row>
    <row r="109" spans="8:15" x14ac:dyDescent="0.3">
      <c r="H109" s="2" t="s">
        <v>20</v>
      </c>
      <c r="I109" s="2" t="s">
        <v>10</v>
      </c>
      <c r="J109" s="2" t="s">
        <v>8</v>
      </c>
      <c r="K109" s="3">
        <v>491</v>
      </c>
      <c r="L109">
        <f t="shared" si="7"/>
        <v>5.5555555555555552E-2</v>
      </c>
      <c r="M109">
        <f t="shared" si="8"/>
        <v>2.6315789473684209E-2</v>
      </c>
      <c r="N109">
        <f t="shared" si="9"/>
        <v>1.3157894736842105E-2</v>
      </c>
      <c r="O109">
        <f t="shared" si="10"/>
        <v>1</v>
      </c>
    </row>
    <row r="110" spans="8:15" x14ac:dyDescent="0.3">
      <c r="H110" s="2" t="s">
        <v>13</v>
      </c>
      <c r="I110" s="2" t="s">
        <v>7</v>
      </c>
      <c r="J110" s="2" t="s">
        <v>6</v>
      </c>
      <c r="K110" s="3">
        <v>489</v>
      </c>
      <c r="L110">
        <f t="shared" si="7"/>
        <v>5.5555555555555552E-2</v>
      </c>
      <c r="M110">
        <f t="shared" si="8"/>
        <v>2.6315789473684209E-2</v>
      </c>
      <c r="N110">
        <f t="shared" si="9"/>
        <v>1.3513513513513514E-2</v>
      </c>
      <c r="O110">
        <f t="shared" si="10"/>
        <v>0.5</v>
      </c>
    </row>
    <row r="111" spans="8:15" x14ac:dyDescent="0.3">
      <c r="H111" s="2" t="s">
        <v>21</v>
      </c>
      <c r="I111" s="2" t="s">
        <v>5</v>
      </c>
      <c r="J111" s="2" t="s">
        <v>6</v>
      </c>
      <c r="K111" s="3">
        <v>489</v>
      </c>
      <c r="L111">
        <f t="shared" si="7"/>
        <v>5.5555555555555552E-2</v>
      </c>
      <c r="M111">
        <f t="shared" si="8"/>
        <v>2.7027027027027029E-2</v>
      </c>
      <c r="N111">
        <f t="shared" si="9"/>
        <v>1.3513513513513514E-2</v>
      </c>
      <c r="O111">
        <f t="shared" si="10"/>
        <v>0.5</v>
      </c>
    </row>
    <row r="112" spans="8:15" x14ac:dyDescent="0.3">
      <c r="H112" s="2" t="s">
        <v>15</v>
      </c>
      <c r="I112" s="2" t="s">
        <v>5</v>
      </c>
      <c r="J112" s="2" t="s">
        <v>14</v>
      </c>
      <c r="K112" s="3">
        <v>473</v>
      </c>
      <c r="L112">
        <f t="shared" si="7"/>
        <v>1.1111111111111112E-2</v>
      </c>
      <c r="M112">
        <f t="shared" si="8"/>
        <v>2.7027027027027029E-2</v>
      </c>
      <c r="N112">
        <f t="shared" si="9"/>
        <v>1.3513513513513514E-2</v>
      </c>
      <c r="O112">
        <f t="shared" si="10"/>
        <v>1</v>
      </c>
    </row>
    <row r="113" spans="8:15" x14ac:dyDescent="0.3">
      <c r="H113" s="2" t="s">
        <v>17</v>
      </c>
      <c r="I113" s="2" t="s">
        <v>7</v>
      </c>
      <c r="J113" s="2" t="s">
        <v>8</v>
      </c>
      <c r="K113" s="3">
        <v>472</v>
      </c>
      <c r="L113">
        <f t="shared" si="7"/>
        <v>5.5555555555555552E-2</v>
      </c>
      <c r="M113">
        <f t="shared" si="8"/>
        <v>2.6315789473684209E-2</v>
      </c>
      <c r="N113">
        <f t="shared" si="9"/>
        <v>1.3157894736842105E-2</v>
      </c>
      <c r="O113">
        <f t="shared" si="10"/>
        <v>1</v>
      </c>
    </row>
    <row r="114" spans="8:15" x14ac:dyDescent="0.3">
      <c r="H114" s="2" t="s">
        <v>15</v>
      </c>
      <c r="I114" s="2" t="s">
        <v>12</v>
      </c>
      <c r="J114" s="2" t="s">
        <v>6</v>
      </c>
      <c r="K114" s="3">
        <v>464</v>
      </c>
      <c r="L114">
        <f t="shared" si="7"/>
        <v>1.1111111111111112E-2</v>
      </c>
      <c r="M114">
        <f t="shared" si="8"/>
        <v>2.7027027027027029E-2</v>
      </c>
      <c r="N114">
        <f t="shared" si="9"/>
        <v>1.3513513513513514E-2</v>
      </c>
      <c r="O114">
        <f t="shared" si="10"/>
        <v>1</v>
      </c>
    </row>
    <row r="115" spans="8:15" x14ac:dyDescent="0.3">
      <c r="H115" s="2" t="s">
        <v>16</v>
      </c>
      <c r="I115" s="2" t="s">
        <v>10</v>
      </c>
      <c r="J115" s="2" t="s">
        <v>14</v>
      </c>
      <c r="K115" s="3">
        <v>453</v>
      </c>
      <c r="L115">
        <f t="shared" si="7"/>
        <v>5.5555555555555552E-2</v>
      </c>
      <c r="M115">
        <f t="shared" si="8"/>
        <v>2.6315789473684209E-2</v>
      </c>
      <c r="N115">
        <f t="shared" si="9"/>
        <v>1.3513513513513514E-2</v>
      </c>
      <c r="O115">
        <f t="shared" si="10"/>
        <v>1</v>
      </c>
    </row>
    <row r="116" spans="8:15" x14ac:dyDescent="0.3">
      <c r="H116" s="2" t="s">
        <v>15</v>
      </c>
      <c r="I116" s="2" t="s">
        <v>9</v>
      </c>
      <c r="J116" s="2" t="s">
        <v>6</v>
      </c>
      <c r="K116" s="3">
        <v>433</v>
      </c>
      <c r="L116">
        <f t="shared" si="7"/>
        <v>1.1111111111111112E-2</v>
      </c>
      <c r="M116">
        <f t="shared" si="8"/>
        <v>2.7027027027027029E-2</v>
      </c>
      <c r="N116">
        <f t="shared" si="9"/>
        <v>1.3513513513513514E-2</v>
      </c>
      <c r="O116">
        <f t="shared" si="10"/>
        <v>1</v>
      </c>
    </row>
    <row r="117" spans="8:15" x14ac:dyDescent="0.3">
      <c r="H117" s="2" t="s">
        <v>15</v>
      </c>
      <c r="I117" s="2" t="s">
        <v>9</v>
      </c>
      <c r="J117" s="2" t="s">
        <v>14</v>
      </c>
      <c r="K117" s="3">
        <v>424</v>
      </c>
      <c r="L117">
        <f t="shared" si="7"/>
        <v>1.1111111111111112E-2</v>
      </c>
      <c r="M117">
        <f t="shared" si="8"/>
        <v>2.7027027027027029E-2</v>
      </c>
      <c r="N117">
        <f t="shared" si="9"/>
        <v>1.3513513513513514E-2</v>
      </c>
      <c r="O117">
        <f t="shared" si="10"/>
        <v>1</v>
      </c>
    </row>
    <row r="118" spans="8:15" x14ac:dyDescent="0.3">
      <c r="H118" s="2" t="s">
        <v>17</v>
      </c>
      <c r="I118" s="2" t="s">
        <v>9</v>
      </c>
      <c r="J118" s="2" t="s">
        <v>6</v>
      </c>
      <c r="K118" s="3">
        <v>422</v>
      </c>
      <c r="L118">
        <f t="shared" si="7"/>
        <v>5.5555555555555552E-2</v>
      </c>
      <c r="M118">
        <f t="shared" si="8"/>
        <v>2.7027027027027029E-2</v>
      </c>
      <c r="N118">
        <f t="shared" si="9"/>
        <v>1.3513513513513514E-2</v>
      </c>
      <c r="O118">
        <f t="shared" si="10"/>
        <v>1</v>
      </c>
    </row>
    <row r="119" spans="8:15" x14ac:dyDescent="0.3">
      <c r="H119" s="2" t="s">
        <v>15</v>
      </c>
      <c r="I119" s="2" t="s">
        <v>5</v>
      </c>
      <c r="J119" s="2" t="s">
        <v>6</v>
      </c>
      <c r="K119" s="3">
        <v>411</v>
      </c>
      <c r="L119">
        <f t="shared" si="7"/>
        <v>1.1111111111111112E-2</v>
      </c>
      <c r="M119">
        <f t="shared" si="8"/>
        <v>2.7027027027027029E-2</v>
      </c>
      <c r="N119">
        <f t="shared" si="9"/>
        <v>1.3513513513513514E-2</v>
      </c>
      <c r="O119">
        <f t="shared" si="10"/>
        <v>1</v>
      </c>
    </row>
    <row r="120" spans="8:15" x14ac:dyDescent="0.3">
      <c r="H120" s="2" t="s">
        <v>15</v>
      </c>
      <c r="I120" s="2" t="s">
        <v>5</v>
      </c>
      <c r="J120" s="2" t="s">
        <v>6</v>
      </c>
      <c r="K120" s="3">
        <v>406</v>
      </c>
      <c r="L120">
        <f t="shared" si="7"/>
        <v>1.1111111111111112E-2</v>
      </c>
      <c r="M120">
        <f t="shared" si="8"/>
        <v>2.7027027027027029E-2</v>
      </c>
      <c r="N120">
        <f t="shared" si="9"/>
        <v>1.3513513513513514E-2</v>
      </c>
      <c r="O120">
        <f t="shared" si="10"/>
        <v>0.33333333333333331</v>
      </c>
    </row>
    <row r="121" spans="8:15" x14ac:dyDescent="0.3">
      <c r="H121" s="2" t="s">
        <v>17</v>
      </c>
      <c r="I121" s="2" t="s">
        <v>10</v>
      </c>
      <c r="J121" s="2" t="s">
        <v>6</v>
      </c>
      <c r="K121" s="3">
        <v>406</v>
      </c>
      <c r="L121">
        <f t="shared" si="7"/>
        <v>5.5555555555555552E-2</v>
      </c>
      <c r="M121">
        <f t="shared" si="8"/>
        <v>2.6315789473684209E-2</v>
      </c>
      <c r="N121">
        <f t="shared" si="9"/>
        <v>1.3513513513513514E-2</v>
      </c>
      <c r="O121">
        <f t="shared" si="10"/>
        <v>0.33333333333333331</v>
      </c>
    </row>
    <row r="122" spans="8:15" x14ac:dyDescent="0.3">
      <c r="H122" s="2" t="s">
        <v>21</v>
      </c>
      <c r="I122" s="2" t="s">
        <v>5</v>
      </c>
      <c r="J122" s="2" t="s">
        <v>8</v>
      </c>
      <c r="K122" s="3">
        <v>406</v>
      </c>
      <c r="L122">
        <f t="shared" si="7"/>
        <v>5.5555555555555552E-2</v>
      </c>
      <c r="M122">
        <f t="shared" si="8"/>
        <v>2.7027027027027029E-2</v>
      </c>
      <c r="N122">
        <f t="shared" si="9"/>
        <v>1.3157894736842105E-2</v>
      </c>
      <c r="O122">
        <f t="shared" si="10"/>
        <v>0.33333333333333331</v>
      </c>
    </row>
    <row r="123" spans="8:15" x14ac:dyDescent="0.3">
      <c r="H123" s="2" t="s">
        <v>16</v>
      </c>
      <c r="I123" s="2" t="s">
        <v>9</v>
      </c>
      <c r="J123" s="2" t="s">
        <v>14</v>
      </c>
      <c r="K123" s="3">
        <v>390</v>
      </c>
      <c r="L123">
        <f t="shared" si="7"/>
        <v>5.5555555555555552E-2</v>
      </c>
      <c r="M123">
        <f t="shared" si="8"/>
        <v>2.7027027027027029E-2</v>
      </c>
      <c r="N123">
        <f t="shared" si="9"/>
        <v>1.3513513513513514E-2</v>
      </c>
      <c r="O123">
        <f t="shared" si="10"/>
        <v>0.5</v>
      </c>
    </row>
    <row r="124" spans="8:15" x14ac:dyDescent="0.3">
      <c r="H124" s="2" t="s">
        <v>20</v>
      </c>
      <c r="I124" s="2" t="s">
        <v>7</v>
      </c>
      <c r="J124" s="2" t="s">
        <v>14</v>
      </c>
      <c r="K124" s="3">
        <v>390</v>
      </c>
      <c r="L124">
        <f t="shared" si="7"/>
        <v>5.5555555555555552E-2</v>
      </c>
      <c r="M124">
        <f t="shared" si="8"/>
        <v>2.6315789473684209E-2</v>
      </c>
      <c r="N124">
        <f t="shared" si="9"/>
        <v>1.3513513513513514E-2</v>
      </c>
      <c r="O124">
        <f t="shared" si="10"/>
        <v>0.5</v>
      </c>
    </row>
    <row r="125" spans="8:15" x14ac:dyDescent="0.3">
      <c r="H125" s="2" t="s">
        <v>13</v>
      </c>
      <c r="I125" s="2" t="s">
        <v>5</v>
      </c>
      <c r="J125" s="2" t="s">
        <v>14</v>
      </c>
      <c r="K125" s="3">
        <v>381</v>
      </c>
      <c r="L125">
        <f t="shared" si="7"/>
        <v>5.5555555555555552E-2</v>
      </c>
      <c r="M125">
        <f t="shared" si="8"/>
        <v>2.7027027027027029E-2</v>
      </c>
      <c r="N125">
        <f t="shared" si="9"/>
        <v>1.3513513513513514E-2</v>
      </c>
      <c r="O125">
        <f t="shared" si="10"/>
        <v>1</v>
      </c>
    </row>
    <row r="126" spans="8:15" x14ac:dyDescent="0.3">
      <c r="H126" s="2" t="s">
        <v>16</v>
      </c>
      <c r="I126" s="2" t="s">
        <v>10</v>
      </c>
      <c r="J126" s="2" t="s">
        <v>8</v>
      </c>
      <c r="K126" s="3">
        <v>377</v>
      </c>
      <c r="L126">
        <f t="shared" si="7"/>
        <v>5.5555555555555552E-2</v>
      </c>
      <c r="M126">
        <f t="shared" si="8"/>
        <v>2.6315789473684209E-2</v>
      </c>
      <c r="N126">
        <f t="shared" si="9"/>
        <v>1.3157894736842105E-2</v>
      </c>
      <c r="O126">
        <f t="shared" si="10"/>
        <v>1</v>
      </c>
    </row>
    <row r="127" spans="8:15" x14ac:dyDescent="0.3">
      <c r="H127" s="2" t="s">
        <v>15</v>
      </c>
      <c r="I127" s="2" t="s">
        <v>11</v>
      </c>
      <c r="J127" s="2" t="s">
        <v>8</v>
      </c>
      <c r="K127" s="3">
        <v>370</v>
      </c>
      <c r="L127">
        <f t="shared" si="7"/>
        <v>1.1111111111111112E-2</v>
      </c>
      <c r="M127">
        <f t="shared" si="8"/>
        <v>2.7027027027027029E-2</v>
      </c>
      <c r="N127">
        <f t="shared" si="9"/>
        <v>1.3157894736842105E-2</v>
      </c>
      <c r="O127">
        <f t="shared" si="10"/>
        <v>1</v>
      </c>
    </row>
    <row r="128" spans="8:15" x14ac:dyDescent="0.3">
      <c r="H128" s="2" t="s">
        <v>16</v>
      </c>
      <c r="I128" s="2" t="s">
        <v>5</v>
      </c>
      <c r="J128" s="2" t="s">
        <v>14</v>
      </c>
      <c r="K128" s="3">
        <v>364</v>
      </c>
      <c r="L128">
        <f t="shared" si="7"/>
        <v>5.5555555555555552E-2</v>
      </c>
      <c r="M128">
        <f t="shared" si="8"/>
        <v>2.7027027027027029E-2</v>
      </c>
      <c r="N128">
        <f t="shared" si="9"/>
        <v>1.3513513513513514E-2</v>
      </c>
      <c r="O128">
        <f t="shared" si="10"/>
        <v>0.5</v>
      </c>
    </row>
    <row r="129" spans="8:15" x14ac:dyDescent="0.3">
      <c r="H129" s="2" t="s">
        <v>17</v>
      </c>
      <c r="I129" s="2" t="s">
        <v>12</v>
      </c>
      <c r="J129" s="2" t="s">
        <v>14</v>
      </c>
      <c r="K129" s="3">
        <v>364</v>
      </c>
      <c r="L129">
        <f t="shared" si="7"/>
        <v>5.5555555555555552E-2</v>
      </c>
      <c r="M129">
        <f t="shared" si="8"/>
        <v>2.7027027027027029E-2</v>
      </c>
      <c r="N129">
        <f t="shared" si="9"/>
        <v>1.3513513513513514E-2</v>
      </c>
      <c r="O129">
        <f t="shared" si="10"/>
        <v>0.5</v>
      </c>
    </row>
    <row r="130" spans="8:15" x14ac:dyDescent="0.3">
      <c r="H130" s="2" t="s">
        <v>15</v>
      </c>
      <c r="I130" s="2" t="s">
        <v>12</v>
      </c>
      <c r="J130" s="2" t="s">
        <v>6</v>
      </c>
      <c r="K130" s="3">
        <v>353</v>
      </c>
      <c r="L130">
        <f t="shared" si="7"/>
        <v>1.1111111111111112E-2</v>
      </c>
      <c r="M130">
        <f t="shared" si="8"/>
        <v>2.7027027027027029E-2</v>
      </c>
      <c r="N130">
        <f t="shared" si="9"/>
        <v>1.3513513513513514E-2</v>
      </c>
      <c r="O130">
        <f t="shared" si="10"/>
        <v>1</v>
      </c>
    </row>
    <row r="131" spans="8:15" x14ac:dyDescent="0.3">
      <c r="H131" s="2" t="s">
        <v>15</v>
      </c>
      <c r="I131" s="2" t="s">
        <v>9</v>
      </c>
      <c r="J131" s="2" t="s">
        <v>8</v>
      </c>
      <c r="K131" s="3">
        <v>352</v>
      </c>
      <c r="L131">
        <f t="shared" ref="L131:L194" si="11">1/COUNTIF($H$2:$H$225,H131)</f>
        <v>1.1111111111111112E-2</v>
      </c>
      <c r="M131">
        <f t="shared" ref="M131:M194" si="12">1/COUNTIF($I$2:$I$225,I131)</f>
        <v>2.7027027027027029E-2</v>
      </c>
      <c r="N131">
        <f t="shared" ref="N131:N194" si="13">1/COUNTIF($J$2:$J$225,J131)</f>
        <v>1.3157894736842105E-2</v>
      </c>
      <c r="O131">
        <f t="shared" ref="O131:O194" si="14">1/COUNTIF($K$2:$K$225,K131)</f>
        <v>0.33333333333333331</v>
      </c>
    </row>
    <row r="132" spans="8:15" x14ac:dyDescent="0.3">
      <c r="H132" s="2" t="s">
        <v>15</v>
      </c>
      <c r="I132" s="2" t="s">
        <v>12</v>
      </c>
      <c r="J132" s="2" t="s">
        <v>14</v>
      </c>
      <c r="K132" s="3">
        <v>352</v>
      </c>
      <c r="L132">
        <f t="shared" si="11"/>
        <v>1.1111111111111112E-2</v>
      </c>
      <c r="M132">
        <f t="shared" si="12"/>
        <v>2.7027027027027029E-2</v>
      </c>
      <c r="N132">
        <f t="shared" si="13"/>
        <v>1.3513513513513514E-2</v>
      </c>
      <c r="O132">
        <f t="shared" si="14"/>
        <v>0.33333333333333331</v>
      </c>
    </row>
    <row r="133" spans="8:15" x14ac:dyDescent="0.3">
      <c r="H133" s="2" t="s">
        <v>19</v>
      </c>
      <c r="I133" s="2" t="s">
        <v>12</v>
      </c>
      <c r="J133" s="2" t="s">
        <v>8</v>
      </c>
      <c r="K133" s="3">
        <v>352</v>
      </c>
      <c r="L133">
        <f t="shared" si="11"/>
        <v>5.5555555555555552E-2</v>
      </c>
      <c r="M133">
        <f t="shared" si="12"/>
        <v>2.7027027027027029E-2</v>
      </c>
      <c r="N133">
        <f t="shared" si="13"/>
        <v>1.3157894736842105E-2</v>
      </c>
      <c r="O133">
        <f t="shared" si="14"/>
        <v>0.33333333333333331</v>
      </c>
    </row>
    <row r="134" spans="8:15" x14ac:dyDescent="0.3">
      <c r="H134" s="2" t="s">
        <v>15</v>
      </c>
      <c r="I134" s="2" t="s">
        <v>11</v>
      </c>
      <c r="J134" s="2" t="s">
        <v>14</v>
      </c>
      <c r="K134" s="3">
        <v>349</v>
      </c>
      <c r="L134">
        <f t="shared" si="11"/>
        <v>1.1111111111111112E-2</v>
      </c>
      <c r="M134">
        <f t="shared" si="12"/>
        <v>2.7027027027027029E-2</v>
      </c>
      <c r="N134">
        <f t="shared" si="13"/>
        <v>1.3513513513513514E-2</v>
      </c>
      <c r="O134">
        <f t="shared" si="14"/>
        <v>0.5</v>
      </c>
    </row>
    <row r="135" spans="8:15" x14ac:dyDescent="0.3">
      <c r="H135" s="2" t="s">
        <v>17</v>
      </c>
      <c r="I135" s="2" t="s">
        <v>7</v>
      </c>
      <c r="J135" s="2" t="s">
        <v>14</v>
      </c>
      <c r="K135" s="3">
        <v>349</v>
      </c>
      <c r="L135">
        <f t="shared" si="11"/>
        <v>5.5555555555555552E-2</v>
      </c>
      <c r="M135">
        <f t="shared" si="12"/>
        <v>2.6315789473684209E-2</v>
      </c>
      <c r="N135">
        <f t="shared" si="13"/>
        <v>1.3513513513513514E-2</v>
      </c>
      <c r="O135">
        <f t="shared" si="14"/>
        <v>0.5</v>
      </c>
    </row>
    <row r="136" spans="8:15" x14ac:dyDescent="0.3">
      <c r="H136" s="2" t="s">
        <v>15</v>
      </c>
      <c r="I136" s="2" t="s">
        <v>9</v>
      </c>
      <c r="J136" s="2" t="s">
        <v>14</v>
      </c>
      <c r="K136" s="3">
        <v>342</v>
      </c>
      <c r="L136">
        <f t="shared" si="11"/>
        <v>1.1111111111111112E-2</v>
      </c>
      <c r="M136">
        <f t="shared" si="12"/>
        <v>2.7027027027027029E-2</v>
      </c>
      <c r="N136">
        <f t="shared" si="13"/>
        <v>1.3513513513513514E-2</v>
      </c>
      <c r="O136">
        <f t="shared" si="14"/>
        <v>1</v>
      </c>
    </row>
    <row r="137" spans="8:15" x14ac:dyDescent="0.3">
      <c r="H137" s="2" t="s">
        <v>17</v>
      </c>
      <c r="I137" s="2" t="s">
        <v>9</v>
      </c>
      <c r="J137" s="2" t="s">
        <v>8</v>
      </c>
      <c r="K137" s="3">
        <v>340</v>
      </c>
      <c r="L137">
        <f t="shared" si="11"/>
        <v>5.5555555555555552E-2</v>
      </c>
      <c r="M137">
        <f t="shared" si="12"/>
        <v>2.7027027027027029E-2</v>
      </c>
      <c r="N137">
        <f t="shared" si="13"/>
        <v>1.3157894736842105E-2</v>
      </c>
      <c r="O137">
        <f t="shared" si="14"/>
        <v>1</v>
      </c>
    </row>
    <row r="138" spans="8:15" x14ac:dyDescent="0.3">
      <c r="H138" s="2" t="s">
        <v>15</v>
      </c>
      <c r="I138" s="2" t="s">
        <v>12</v>
      </c>
      <c r="J138" s="2" t="s">
        <v>14</v>
      </c>
      <c r="K138" s="3">
        <v>339</v>
      </c>
      <c r="L138">
        <f t="shared" si="11"/>
        <v>1.1111111111111112E-2</v>
      </c>
      <c r="M138">
        <f t="shared" si="12"/>
        <v>2.7027027027027029E-2</v>
      </c>
      <c r="N138">
        <f t="shared" si="13"/>
        <v>1.3513513513513514E-2</v>
      </c>
      <c r="O138">
        <f t="shared" si="14"/>
        <v>1</v>
      </c>
    </row>
    <row r="139" spans="8:15" x14ac:dyDescent="0.3">
      <c r="H139" s="2" t="s">
        <v>4</v>
      </c>
      <c r="I139" s="2" t="s">
        <v>7</v>
      </c>
      <c r="J139" s="2" t="s">
        <v>6</v>
      </c>
      <c r="K139" s="3">
        <v>336</v>
      </c>
      <c r="L139">
        <f t="shared" si="11"/>
        <v>0.125</v>
      </c>
      <c r="M139">
        <f t="shared" si="12"/>
        <v>2.6315789473684209E-2</v>
      </c>
      <c r="N139">
        <f t="shared" si="13"/>
        <v>1.3513513513513514E-2</v>
      </c>
      <c r="O139">
        <f t="shared" si="14"/>
        <v>0.5</v>
      </c>
    </row>
    <row r="140" spans="8:15" x14ac:dyDescent="0.3">
      <c r="H140" s="2" t="s">
        <v>15</v>
      </c>
      <c r="I140" s="2" t="s">
        <v>5</v>
      </c>
      <c r="J140" s="2" t="s">
        <v>8</v>
      </c>
      <c r="K140" s="3">
        <v>336</v>
      </c>
      <c r="L140">
        <f t="shared" si="11"/>
        <v>1.1111111111111112E-2</v>
      </c>
      <c r="M140">
        <f t="shared" si="12"/>
        <v>2.7027027027027029E-2</v>
      </c>
      <c r="N140">
        <f t="shared" si="13"/>
        <v>1.3157894736842105E-2</v>
      </c>
      <c r="O140">
        <f t="shared" si="14"/>
        <v>0.5</v>
      </c>
    </row>
    <row r="141" spans="8:15" x14ac:dyDescent="0.3">
      <c r="H141" s="2" t="s">
        <v>15</v>
      </c>
      <c r="I141" s="2" t="s">
        <v>10</v>
      </c>
      <c r="J141" s="2" t="s">
        <v>6</v>
      </c>
      <c r="K141" s="3">
        <v>331</v>
      </c>
      <c r="L141">
        <f t="shared" si="11"/>
        <v>1.1111111111111112E-2</v>
      </c>
      <c r="M141">
        <f t="shared" si="12"/>
        <v>2.6315789473684209E-2</v>
      </c>
      <c r="N141">
        <f t="shared" si="13"/>
        <v>1.3513513513513514E-2</v>
      </c>
      <c r="O141">
        <f t="shared" si="14"/>
        <v>1</v>
      </c>
    </row>
    <row r="142" spans="8:15" x14ac:dyDescent="0.3">
      <c r="H142" s="2" t="s">
        <v>19</v>
      </c>
      <c r="I142" s="2" t="s">
        <v>7</v>
      </c>
      <c r="J142" s="2" t="s">
        <v>14</v>
      </c>
      <c r="K142" s="3">
        <v>326</v>
      </c>
      <c r="L142">
        <f t="shared" si="11"/>
        <v>5.5555555555555552E-2</v>
      </c>
      <c r="M142">
        <f t="shared" si="12"/>
        <v>2.6315789473684209E-2</v>
      </c>
      <c r="N142">
        <f t="shared" si="13"/>
        <v>1.3513513513513514E-2</v>
      </c>
      <c r="O142">
        <f t="shared" si="14"/>
        <v>1</v>
      </c>
    </row>
    <row r="143" spans="8:15" x14ac:dyDescent="0.3">
      <c r="H143" s="2" t="s">
        <v>16</v>
      </c>
      <c r="I143" s="2" t="s">
        <v>9</v>
      </c>
      <c r="J143" s="2" t="s">
        <v>8</v>
      </c>
      <c r="K143" s="3">
        <v>317</v>
      </c>
      <c r="L143">
        <f t="shared" si="11"/>
        <v>5.5555555555555552E-2</v>
      </c>
      <c r="M143">
        <f t="shared" si="12"/>
        <v>2.7027027027027029E-2</v>
      </c>
      <c r="N143">
        <f t="shared" si="13"/>
        <v>1.3157894736842105E-2</v>
      </c>
      <c r="O143">
        <f t="shared" si="14"/>
        <v>1</v>
      </c>
    </row>
    <row r="144" spans="8:15" x14ac:dyDescent="0.3">
      <c r="H144" s="2" t="s">
        <v>15</v>
      </c>
      <c r="I144" s="2" t="s">
        <v>10</v>
      </c>
      <c r="J144" s="2" t="s">
        <v>14</v>
      </c>
      <c r="K144" s="3">
        <v>309</v>
      </c>
      <c r="L144">
        <f t="shared" si="11"/>
        <v>1.1111111111111112E-2</v>
      </c>
      <c r="M144">
        <f t="shared" si="12"/>
        <v>2.6315789473684209E-2</v>
      </c>
      <c r="N144">
        <f t="shared" si="13"/>
        <v>1.3513513513513514E-2</v>
      </c>
      <c r="O144">
        <f t="shared" si="14"/>
        <v>1</v>
      </c>
    </row>
    <row r="145" spans="8:15" x14ac:dyDescent="0.3">
      <c r="H145" s="2" t="s">
        <v>15</v>
      </c>
      <c r="I145" s="2" t="s">
        <v>12</v>
      </c>
      <c r="J145" s="2" t="s">
        <v>8</v>
      </c>
      <c r="K145" s="3">
        <v>304</v>
      </c>
      <c r="L145">
        <f t="shared" si="11"/>
        <v>1.1111111111111112E-2</v>
      </c>
      <c r="M145">
        <f t="shared" si="12"/>
        <v>2.7027027027027029E-2</v>
      </c>
      <c r="N145">
        <f t="shared" si="13"/>
        <v>1.3157894736842105E-2</v>
      </c>
      <c r="O145">
        <f t="shared" si="14"/>
        <v>1</v>
      </c>
    </row>
    <row r="146" spans="8:15" x14ac:dyDescent="0.3">
      <c r="H146" s="2" t="s">
        <v>15</v>
      </c>
      <c r="I146" s="2" t="s">
        <v>7</v>
      </c>
      <c r="J146" s="2" t="s">
        <v>14</v>
      </c>
      <c r="K146" s="3">
        <v>294</v>
      </c>
      <c r="L146">
        <f t="shared" si="11"/>
        <v>1.1111111111111112E-2</v>
      </c>
      <c r="M146">
        <f t="shared" si="12"/>
        <v>2.6315789473684209E-2</v>
      </c>
      <c r="N146">
        <f t="shared" si="13"/>
        <v>1.3513513513513514E-2</v>
      </c>
      <c r="O146">
        <f t="shared" si="14"/>
        <v>1</v>
      </c>
    </row>
    <row r="147" spans="8:15" x14ac:dyDescent="0.3">
      <c r="H147" s="2" t="s">
        <v>21</v>
      </c>
      <c r="I147" s="2" t="s">
        <v>12</v>
      </c>
      <c r="J147" s="2" t="s">
        <v>14</v>
      </c>
      <c r="K147" s="3">
        <v>288</v>
      </c>
      <c r="L147">
        <f t="shared" si="11"/>
        <v>5.5555555555555552E-2</v>
      </c>
      <c r="M147">
        <f t="shared" si="12"/>
        <v>2.7027027027027029E-2</v>
      </c>
      <c r="N147">
        <f t="shared" si="13"/>
        <v>1.3513513513513514E-2</v>
      </c>
      <c r="O147">
        <f t="shared" si="14"/>
        <v>1</v>
      </c>
    </row>
    <row r="148" spans="8:15" x14ac:dyDescent="0.3">
      <c r="H148" s="2" t="s">
        <v>15</v>
      </c>
      <c r="I148" s="2" t="s">
        <v>11</v>
      </c>
      <c r="J148" s="2" t="s">
        <v>6</v>
      </c>
      <c r="K148" s="3">
        <v>282</v>
      </c>
      <c r="L148">
        <f t="shared" si="11"/>
        <v>1.1111111111111112E-2</v>
      </c>
      <c r="M148">
        <f t="shared" si="12"/>
        <v>2.7027027027027029E-2</v>
      </c>
      <c r="N148">
        <f t="shared" si="13"/>
        <v>1.3513513513513514E-2</v>
      </c>
      <c r="O148">
        <f t="shared" si="14"/>
        <v>1</v>
      </c>
    </row>
    <row r="149" spans="8:15" x14ac:dyDescent="0.3">
      <c r="H149" s="2" t="s">
        <v>15</v>
      </c>
      <c r="I149" s="2" t="s">
        <v>11</v>
      </c>
      <c r="J149" s="2" t="s">
        <v>8</v>
      </c>
      <c r="K149" s="3">
        <v>278</v>
      </c>
      <c r="L149">
        <f t="shared" si="11"/>
        <v>1.1111111111111112E-2</v>
      </c>
      <c r="M149">
        <f t="shared" si="12"/>
        <v>2.7027027027027029E-2</v>
      </c>
      <c r="N149">
        <f t="shared" si="13"/>
        <v>1.3157894736842105E-2</v>
      </c>
      <c r="O149">
        <f t="shared" si="14"/>
        <v>0.33333333333333331</v>
      </c>
    </row>
    <row r="150" spans="8:15" x14ac:dyDescent="0.3">
      <c r="H150" s="2" t="s">
        <v>15</v>
      </c>
      <c r="I150" s="2" t="s">
        <v>9</v>
      </c>
      <c r="J150" s="2" t="s">
        <v>6</v>
      </c>
      <c r="K150" s="3">
        <v>278</v>
      </c>
      <c r="L150">
        <f t="shared" si="11"/>
        <v>1.1111111111111112E-2</v>
      </c>
      <c r="M150">
        <f t="shared" si="12"/>
        <v>2.7027027027027029E-2</v>
      </c>
      <c r="N150">
        <f t="shared" si="13"/>
        <v>1.3513513513513514E-2</v>
      </c>
      <c r="O150">
        <f t="shared" si="14"/>
        <v>0.33333333333333331</v>
      </c>
    </row>
    <row r="151" spans="8:15" x14ac:dyDescent="0.3">
      <c r="H151" s="2" t="s">
        <v>15</v>
      </c>
      <c r="I151" s="2" t="s">
        <v>11</v>
      </c>
      <c r="J151" s="2" t="s">
        <v>14</v>
      </c>
      <c r="K151" s="3">
        <v>278</v>
      </c>
      <c r="L151">
        <f t="shared" si="11"/>
        <v>1.1111111111111112E-2</v>
      </c>
      <c r="M151">
        <f t="shared" si="12"/>
        <v>2.7027027027027029E-2</v>
      </c>
      <c r="N151">
        <f t="shared" si="13"/>
        <v>1.3513513513513514E-2</v>
      </c>
      <c r="O151">
        <f t="shared" si="14"/>
        <v>0.33333333333333331</v>
      </c>
    </row>
    <row r="152" spans="8:15" x14ac:dyDescent="0.3">
      <c r="H152" s="2" t="s">
        <v>19</v>
      </c>
      <c r="I152" s="2" t="s">
        <v>7</v>
      </c>
      <c r="J152" s="2" t="s">
        <v>6</v>
      </c>
      <c r="K152" s="3">
        <v>275</v>
      </c>
      <c r="L152">
        <f t="shared" si="11"/>
        <v>5.5555555555555552E-2</v>
      </c>
      <c r="M152">
        <f t="shared" si="12"/>
        <v>2.6315789473684209E-2</v>
      </c>
      <c r="N152">
        <f t="shared" si="13"/>
        <v>1.3513513513513514E-2</v>
      </c>
      <c r="O152">
        <f t="shared" si="14"/>
        <v>1</v>
      </c>
    </row>
    <row r="153" spans="8:15" x14ac:dyDescent="0.3">
      <c r="H153" s="2" t="s">
        <v>19</v>
      </c>
      <c r="I153" s="2" t="s">
        <v>11</v>
      </c>
      <c r="J153" s="2" t="s">
        <v>8</v>
      </c>
      <c r="K153" s="3">
        <v>274</v>
      </c>
      <c r="L153">
        <f t="shared" si="11"/>
        <v>5.5555555555555552E-2</v>
      </c>
      <c r="M153">
        <f t="shared" si="12"/>
        <v>2.7027027027027029E-2</v>
      </c>
      <c r="N153">
        <f t="shared" si="13"/>
        <v>1.3157894736842105E-2</v>
      </c>
      <c r="O153">
        <f t="shared" si="14"/>
        <v>1</v>
      </c>
    </row>
    <row r="154" spans="8:15" x14ac:dyDescent="0.3">
      <c r="H154" s="2" t="s">
        <v>15</v>
      </c>
      <c r="I154" s="2" t="s">
        <v>7</v>
      </c>
      <c r="J154" s="2" t="s">
        <v>14</v>
      </c>
      <c r="K154" s="3">
        <v>273</v>
      </c>
      <c r="L154">
        <f t="shared" si="11"/>
        <v>1.1111111111111112E-2</v>
      </c>
      <c r="M154">
        <f t="shared" si="12"/>
        <v>2.6315789473684209E-2</v>
      </c>
      <c r="N154">
        <f t="shared" si="13"/>
        <v>1.3513513513513514E-2</v>
      </c>
      <c r="O154">
        <f t="shared" si="14"/>
        <v>1</v>
      </c>
    </row>
    <row r="155" spans="8:15" x14ac:dyDescent="0.3">
      <c r="H155" s="2" t="s">
        <v>15</v>
      </c>
      <c r="I155" s="2" t="s">
        <v>12</v>
      </c>
      <c r="J155" s="2" t="s">
        <v>6</v>
      </c>
      <c r="K155" s="3">
        <v>270</v>
      </c>
      <c r="L155">
        <f t="shared" si="11"/>
        <v>1.1111111111111112E-2</v>
      </c>
      <c r="M155">
        <f t="shared" si="12"/>
        <v>2.7027027027027029E-2</v>
      </c>
      <c r="N155">
        <f t="shared" si="13"/>
        <v>1.3513513513513514E-2</v>
      </c>
      <c r="O155">
        <f t="shared" si="14"/>
        <v>1</v>
      </c>
    </row>
    <row r="156" spans="8:15" x14ac:dyDescent="0.3">
      <c r="H156" s="2" t="s">
        <v>18</v>
      </c>
      <c r="I156" s="2" t="s">
        <v>9</v>
      </c>
      <c r="J156" s="2" t="s">
        <v>8</v>
      </c>
      <c r="K156" s="3">
        <v>269</v>
      </c>
      <c r="L156">
        <f t="shared" si="11"/>
        <v>5.5555555555555552E-2</v>
      </c>
      <c r="M156">
        <f t="shared" si="12"/>
        <v>2.7027027027027029E-2</v>
      </c>
      <c r="N156">
        <f t="shared" si="13"/>
        <v>1.3157894736842105E-2</v>
      </c>
      <c r="O156">
        <f t="shared" si="14"/>
        <v>1</v>
      </c>
    </row>
    <row r="157" spans="8:15" x14ac:dyDescent="0.3">
      <c r="H157" s="2" t="s">
        <v>20</v>
      </c>
      <c r="I157" s="2" t="s">
        <v>9</v>
      </c>
      <c r="J157" s="2" t="s">
        <v>6</v>
      </c>
      <c r="K157" s="3">
        <v>268</v>
      </c>
      <c r="L157">
        <f t="shared" si="11"/>
        <v>5.5555555555555552E-2</v>
      </c>
      <c r="M157">
        <f t="shared" si="12"/>
        <v>2.7027027027027029E-2</v>
      </c>
      <c r="N157">
        <f t="shared" si="13"/>
        <v>1.3513513513513514E-2</v>
      </c>
      <c r="O157">
        <f t="shared" si="14"/>
        <v>1</v>
      </c>
    </row>
    <row r="158" spans="8:15" x14ac:dyDescent="0.3">
      <c r="H158" s="2" t="s">
        <v>19</v>
      </c>
      <c r="I158" s="2" t="s">
        <v>9</v>
      </c>
      <c r="J158" s="2" t="s">
        <v>8</v>
      </c>
      <c r="K158" s="3">
        <v>253</v>
      </c>
      <c r="L158">
        <f t="shared" si="11"/>
        <v>5.5555555555555552E-2</v>
      </c>
      <c r="M158">
        <f t="shared" si="12"/>
        <v>2.7027027027027029E-2</v>
      </c>
      <c r="N158">
        <f t="shared" si="13"/>
        <v>1.3157894736842105E-2</v>
      </c>
      <c r="O158">
        <f t="shared" si="14"/>
        <v>1</v>
      </c>
    </row>
    <row r="159" spans="8:15" x14ac:dyDescent="0.3">
      <c r="H159" s="2" t="s">
        <v>16</v>
      </c>
      <c r="I159" s="2" t="s">
        <v>9</v>
      </c>
      <c r="J159" s="2" t="s">
        <v>6</v>
      </c>
      <c r="K159" s="3">
        <v>247</v>
      </c>
      <c r="L159">
        <f t="shared" si="11"/>
        <v>5.5555555555555552E-2</v>
      </c>
      <c r="M159">
        <f t="shared" si="12"/>
        <v>2.7027027027027029E-2</v>
      </c>
      <c r="N159">
        <f t="shared" si="13"/>
        <v>1.3513513513513514E-2</v>
      </c>
      <c r="O159">
        <f t="shared" si="14"/>
        <v>0.5</v>
      </c>
    </row>
    <row r="160" spans="8:15" x14ac:dyDescent="0.3">
      <c r="H160" s="2" t="s">
        <v>20</v>
      </c>
      <c r="I160" s="2" t="s">
        <v>12</v>
      </c>
      <c r="J160" s="2" t="s">
        <v>6</v>
      </c>
      <c r="K160" s="3">
        <v>247</v>
      </c>
      <c r="L160">
        <f t="shared" si="11"/>
        <v>5.5555555555555552E-2</v>
      </c>
      <c r="M160">
        <f t="shared" si="12"/>
        <v>2.7027027027027029E-2</v>
      </c>
      <c r="N160">
        <f t="shared" si="13"/>
        <v>1.3513513513513514E-2</v>
      </c>
      <c r="O160">
        <f t="shared" si="14"/>
        <v>0.5</v>
      </c>
    </row>
    <row r="161" spans="8:15" x14ac:dyDescent="0.3">
      <c r="H161" s="2" t="s">
        <v>15</v>
      </c>
      <c r="I161" s="2" t="s">
        <v>7</v>
      </c>
      <c r="J161" s="2" t="s">
        <v>6</v>
      </c>
      <c r="K161" s="3">
        <v>246</v>
      </c>
      <c r="L161">
        <f t="shared" si="11"/>
        <v>1.1111111111111112E-2</v>
      </c>
      <c r="M161">
        <f t="shared" si="12"/>
        <v>2.6315789473684209E-2</v>
      </c>
      <c r="N161">
        <f t="shared" si="13"/>
        <v>1.3513513513513514E-2</v>
      </c>
      <c r="O161">
        <f t="shared" si="14"/>
        <v>1</v>
      </c>
    </row>
    <row r="162" spans="8:15" x14ac:dyDescent="0.3">
      <c r="H162" s="2" t="s">
        <v>20</v>
      </c>
      <c r="I162" s="2" t="s">
        <v>11</v>
      </c>
      <c r="J162" s="2" t="s">
        <v>14</v>
      </c>
      <c r="K162" s="3">
        <v>245</v>
      </c>
      <c r="L162">
        <f t="shared" si="11"/>
        <v>5.5555555555555552E-2</v>
      </c>
      <c r="M162">
        <f t="shared" si="12"/>
        <v>2.7027027027027029E-2</v>
      </c>
      <c r="N162">
        <f t="shared" si="13"/>
        <v>1.3513513513513514E-2</v>
      </c>
      <c r="O162">
        <f t="shared" si="14"/>
        <v>1</v>
      </c>
    </row>
    <row r="163" spans="8:15" x14ac:dyDescent="0.3">
      <c r="H163" s="2" t="s">
        <v>15</v>
      </c>
      <c r="I163" s="2" t="s">
        <v>12</v>
      </c>
      <c r="J163" s="2" t="s">
        <v>6</v>
      </c>
      <c r="K163" s="3">
        <v>244</v>
      </c>
      <c r="L163">
        <f t="shared" si="11"/>
        <v>1.1111111111111112E-2</v>
      </c>
      <c r="M163">
        <f t="shared" si="12"/>
        <v>2.7027027027027029E-2</v>
      </c>
      <c r="N163">
        <f t="shared" si="13"/>
        <v>1.3513513513513514E-2</v>
      </c>
      <c r="O163">
        <f t="shared" si="14"/>
        <v>1</v>
      </c>
    </row>
    <row r="164" spans="8:15" x14ac:dyDescent="0.3">
      <c r="H164" s="2" t="s">
        <v>15</v>
      </c>
      <c r="I164" s="2" t="s">
        <v>12</v>
      </c>
      <c r="J164" s="2" t="s">
        <v>8</v>
      </c>
      <c r="K164" s="3">
        <v>236</v>
      </c>
      <c r="L164">
        <f t="shared" si="11"/>
        <v>1.1111111111111112E-2</v>
      </c>
      <c r="M164">
        <f t="shared" si="12"/>
        <v>2.7027027027027029E-2</v>
      </c>
      <c r="N164">
        <f t="shared" si="13"/>
        <v>1.3157894736842105E-2</v>
      </c>
      <c r="O164">
        <f t="shared" si="14"/>
        <v>1</v>
      </c>
    </row>
    <row r="165" spans="8:15" x14ac:dyDescent="0.3">
      <c r="H165" s="2" t="s">
        <v>16</v>
      </c>
      <c r="I165" s="2" t="s">
        <v>11</v>
      </c>
      <c r="J165" s="2" t="s">
        <v>14</v>
      </c>
      <c r="K165" s="3">
        <v>230</v>
      </c>
      <c r="L165">
        <f t="shared" si="11"/>
        <v>5.5555555555555552E-2</v>
      </c>
      <c r="M165">
        <f t="shared" si="12"/>
        <v>2.7027027027027029E-2</v>
      </c>
      <c r="N165">
        <f t="shared" si="13"/>
        <v>1.3513513513513514E-2</v>
      </c>
      <c r="O165">
        <f t="shared" si="14"/>
        <v>1</v>
      </c>
    </row>
    <row r="166" spans="8:15" x14ac:dyDescent="0.3">
      <c r="H166" s="2" t="s">
        <v>13</v>
      </c>
      <c r="I166" s="2" t="s">
        <v>10</v>
      </c>
      <c r="J166" s="2" t="s">
        <v>8</v>
      </c>
      <c r="K166" s="3">
        <v>223</v>
      </c>
      <c r="L166">
        <f t="shared" si="11"/>
        <v>5.5555555555555552E-2</v>
      </c>
      <c r="M166">
        <f t="shared" si="12"/>
        <v>2.6315789473684209E-2</v>
      </c>
      <c r="N166">
        <f t="shared" si="13"/>
        <v>1.3157894736842105E-2</v>
      </c>
      <c r="O166">
        <f t="shared" si="14"/>
        <v>1</v>
      </c>
    </row>
    <row r="167" spans="8:15" x14ac:dyDescent="0.3">
      <c r="H167" s="2" t="s">
        <v>15</v>
      </c>
      <c r="I167" s="2" t="s">
        <v>7</v>
      </c>
      <c r="J167" s="2" t="s">
        <v>8</v>
      </c>
      <c r="K167" s="3">
        <v>219</v>
      </c>
      <c r="L167">
        <f t="shared" si="11"/>
        <v>1.1111111111111112E-2</v>
      </c>
      <c r="M167">
        <f t="shared" si="12"/>
        <v>2.6315789473684209E-2</v>
      </c>
      <c r="N167">
        <f t="shared" si="13"/>
        <v>1.3157894736842105E-2</v>
      </c>
      <c r="O167">
        <f t="shared" si="14"/>
        <v>1</v>
      </c>
    </row>
    <row r="168" spans="8:15" x14ac:dyDescent="0.3">
      <c r="H168" s="2" t="s">
        <v>4</v>
      </c>
      <c r="I168" s="2" t="s">
        <v>12</v>
      </c>
      <c r="J168" s="2" t="s">
        <v>8</v>
      </c>
      <c r="K168" s="3">
        <v>218</v>
      </c>
      <c r="L168">
        <f t="shared" si="11"/>
        <v>0.125</v>
      </c>
      <c r="M168">
        <f t="shared" si="12"/>
        <v>2.7027027027027029E-2</v>
      </c>
      <c r="N168">
        <f t="shared" si="13"/>
        <v>1.3157894736842105E-2</v>
      </c>
      <c r="O168">
        <f t="shared" si="14"/>
        <v>0.5</v>
      </c>
    </row>
    <row r="169" spans="8:15" x14ac:dyDescent="0.3">
      <c r="H169" s="2" t="s">
        <v>21</v>
      </c>
      <c r="I169" s="2" t="s">
        <v>7</v>
      </c>
      <c r="J169" s="2" t="s">
        <v>8</v>
      </c>
      <c r="K169" s="3">
        <v>218</v>
      </c>
      <c r="L169">
        <f t="shared" si="11"/>
        <v>5.5555555555555552E-2</v>
      </c>
      <c r="M169">
        <f t="shared" si="12"/>
        <v>2.6315789473684209E-2</v>
      </c>
      <c r="N169">
        <f t="shared" si="13"/>
        <v>1.3157894736842105E-2</v>
      </c>
      <c r="O169">
        <f t="shared" si="14"/>
        <v>0.5</v>
      </c>
    </row>
    <row r="170" spans="8:15" x14ac:dyDescent="0.3">
      <c r="H170" s="2" t="s">
        <v>20</v>
      </c>
      <c r="I170" s="2" t="s">
        <v>10</v>
      </c>
      <c r="J170" s="2" t="s">
        <v>14</v>
      </c>
      <c r="K170" s="3">
        <v>217</v>
      </c>
      <c r="L170">
        <f t="shared" si="11"/>
        <v>5.5555555555555552E-2</v>
      </c>
      <c r="M170">
        <f t="shared" si="12"/>
        <v>2.6315789473684209E-2</v>
      </c>
      <c r="N170">
        <f t="shared" si="13"/>
        <v>1.3513513513513514E-2</v>
      </c>
      <c r="O170">
        <f t="shared" si="14"/>
        <v>1</v>
      </c>
    </row>
    <row r="171" spans="8:15" x14ac:dyDescent="0.3">
      <c r="H171" s="2" t="s">
        <v>13</v>
      </c>
      <c r="I171" s="2" t="s">
        <v>12</v>
      </c>
      <c r="J171" s="2" t="s">
        <v>14</v>
      </c>
      <c r="K171" s="3">
        <v>214</v>
      </c>
      <c r="L171">
        <f t="shared" si="11"/>
        <v>5.5555555555555552E-2</v>
      </c>
      <c r="M171">
        <f t="shared" si="12"/>
        <v>2.7027027027027029E-2</v>
      </c>
      <c r="N171">
        <f t="shared" si="13"/>
        <v>1.3513513513513514E-2</v>
      </c>
      <c r="O171">
        <f t="shared" si="14"/>
        <v>1</v>
      </c>
    </row>
    <row r="172" spans="8:15" x14ac:dyDescent="0.3">
      <c r="H172" s="2" t="s">
        <v>18</v>
      </c>
      <c r="I172" s="2" t="s">
        <v>11</v>
      </c>
      <c r="J172" s="2" t="s">
        <v>6</v>
      </c>
      <c r="K172" s="3">
        <v>212</v>
      </c>
      <c r="L172">
        <f t="shared" si="11"/>
        <v>5.5555555555555552E-2</v>
      </c>
      <c r="M172">
        <f t="shared" si="12"/>
        <v>2.7027027027027029E-2</v>
      </c>
      <c r="N172">
        <f t="shared" si="13"/>
        <v>1.3513513513513514E-2</v>
      </c>
      <c r="O172">
        <f t="shared" si="14"/>
        <v>1</v>
      </c>
    </row>
    <row r="173" spans="8:15" x14ac:dyDescent="0.3">
      <c r="H173" s="2" t="s">
        <v>17</v>
      </c>
      <c r="I173" s="2" t="s">
        <v>5</v>
      </c>
      <c r="J173" s="2" t="s">
        <v>14</v>
      </c>
      <c r="K173" s="3">
        <v>200</v>
      </c>
      <c r="L173">
        <f t="shared" si="11"/>
        <v>5.5555555555555552E-2</v>
      </c>
      <c r="M173">
        <f t="shared" si="12"/>
        <v>2.7027027027027029E-2</v>
      </c>
      <c r="N173">
        <f t="shared" si="13"/>
        <v>1.3513513513513514E-2</v>
      </c>
      <c r="O173">
        <f t="shared" si="14"/>
        <v>1</v>
      </c>
    </row>
    <row r="174" spans="8:15" x14ac:dyDescent="0.3">
      <c r="H174" s="2" t="s">
        <v>15</v>
      </c>
      <c r="I174" s="2" t="s">
        <v>7</v>
      </c>
      <c r="J174" s="2" t="s">
        <v>8</v>
      </c>
      <c r="K174" s="3">
        <v>194</v>
      </c>
      <c r="L174">
        <f t="shared" si="11"/>
        <v>1.1111111111111112E-2</v>
      </c>
      <c r="M174">
        <f t="shared" si="12"/>
        <v>2.6315789473684209E-2</v>
      </c>
      <c r="N174">
        <f t="shared" si="13"/>
        <v>1.3157894736842105E-2</v>
      </c>
      <c r="O174">
        <f t="shared" si="14"/>
        <v>1</v>
      </c>
    </row>
    <row r="175" spans="8:15" x14ac:dyDescent="0.3">
      <c r="H175" s="2" t="s">
        <v>16</v>
      </c>
      <c r="I175" s="2" t="s">
        <v>10</v>
      </c>
      <c r="J175" s="2" t="s">
        <v>6</v>
      </c>
      <c r="K175" s="3">
        <v>187</v>
      </c>
      <c r="L175">
        <f t="shared" si="11"/>
        <v>5.5555555555555552E-2</v>
      </c>
      <c r="M175">
        <f t="shared" si="12"/>
        <v>2.6315789473684209E-2</v>
      </c>
      <c r="N175">
        <f t="shared" si="13"/>
        <v>1.3513513513513514E-2</v>
      </c>
      <c r="O175">
        <f t="shared" si="14"/>
        <v>1</v>
      </c>
    </row>
    <row r="176" spans="8:15" x14ac:dyDescent="0.3">
      <c r="H176" s="2" t="s">
        <v>15</v>
      </c>
      <c r="I176" s="2" t="s">
        <v>5</v>
      </c>
      <c r="J176" s="2" t="s">
        <v>6</v>
      </c>
      <c r="K176" s="3">
        <v>181</v>
      </c>
      <c r="L176">
        <f t="shared" si="11"/>
        <v>1.1111111111111112E-2</v>
      </c>
      <c r="M176">
        <f t="shared" si="12"/>
        <v>2.7027027027027029E-2</v>
      </c>
      <c r="N176">
        <f t="shared" si="13"/>
        <v>1.3513513513513514E-2</v>
      </c>
      <c r="O176">
        <f t="shared" si="14"/>
        <v>1</v>
      </c>
    </row>
    <row r="177" spans="8:15" x14ac:dyDescent="0.3">
      <c r="H177" s="2" t="s">
        <v>15</v>
      </c>
      <c r="I177" s="2" t="s">
        <v>9</v>
      </c>
      <c r="J177" s="2" t="s">
        <v>6</v>
      </c>
      <c r="K177" s="3">
        <v>180</v>
      </c>
      <c r="L177">
        <f t="shared" si="11"/>
        <v>1.1111111111111112E-2</v>
      </c>
      <c r="M177">
        <f t="shared" si="12"/>
        <v>2.7027027027027029E-2</v>
      </c>
      <c r="N177">
        <f t="shared" si="13"/>
        <v>1.3513513513513514E-2</v>
      </c>
      <c r="O177">
        <f t="shared" si="14"/>
        <v>1</v>
      </c>
    </row>
    <row r="178" spans="8:15" x14ac:dyDescent="0.3">
      <c r="H178" s="2" t="s">
        <v>15</v>
      </c>
      <c r="I178" s="2" t="s">
        <v>11</v>
      </c>
      <c r="J178" s="2" t="s">
        <v>6</v>
      </c>
      <c r="K178" s="3">
        <v>179</v>
      </c>
      <c r="L178">
        <f t="shared" si="11"/>
        <v>1.1111111111111112E-2</v>
      </c>
      <c r="M178">
        <f t="shared" si="12"/>
        <v>2.7027027027027029E-2</v>
      </c>
      <c r="N178">
        <f t="shared" si="13"/>
        <v>1.3513513513513514E-2</v>
      </c>
      <c r="O178">
        <f t="shared" si="14"/>
        <v>1</v>
      </c>
    </row>
    <row r="179" spans="8:15" x14ac:dyDescent="0.3">
      <c r="H179" s="2" t="s">
        <v>19</v>
      </c>
      <c r="I179" s="2" t="s">
        <v>5</v>
      </c>
      <c r="J179" s="2" t="s">
        <v>8</v>
      </c>
      <c r="K179" s="3">
        <v>176</v>
      </c>
      <c r="L179">
        <f t="shared" si="11"/>
        <v>5.5555555555555552E-2</v>
      </c>
      <c r="M179">
        <f t="shared" si="12"/>
        <v>2.7027027027027029E-2</v>
      </c>
      <c r="N179">
        <f t="shared" si="13"/>
        <v>1.3157894736842105E-2</v>
      </c>
      <c r="O179">
        <f t="shared" si="14"/>
        <v>1</v>
      </c>
    </row>
    <row r="180" spans="8:15" x14ac:dyDescent="0.3">
      <c r="H180" s="2" t="s">
        <v>21</v>
      </c>
      <c r="I180" s="2" t="s">
        <v>11</v>
      </c>
      <c r="J180" s="2" t="s">
        <v>8</v>
      </c>
      <c r="K180" s="3">
        <v>171</v>
      </c>
      <c r="L180">
        <f t="shared" si="11"/>
        <v>5.5555555555555552E-2</v>
      </c>
      <c r="M180">
        <f t="shared" si="12"/>
        <v>2.7027027027027029E-2</v>
      </c>
      <c r="N180">
        <f t="shared" si="13"/>
        <v>1.3157894736842105E-2</v>
      </c>
      <c r="O180">
        <f t="shared" si="14"/>
        <v>1</v>
      </c>
    </row>
    <row r="181" spans="8:15" x14ac:dyDescent="0.3">
      <c r="H181" s="2" t="s">
        <v>20</v>
      </c>
      <c r="I181" s="2" t="s">
        <v>12</v>
      </c>
      <c r="J181" s="2" t="s">
        <v>14</v>
      </c>
      <c r="K181" s="3">
        <v>164</v>
      </c>
      <c r="L181">
        <f t="shared" si="11"/>
        <v>5.5555555555555552E-2</v>
      </c>
      <c r="M181">
        <f t="shared" si="12"/>
        <v>2.7027027027027029E-2</v>
      </c>
      <c r="N181">
        <f t="shared" si="13"/>
        <v>1.3513513513513514E-2</v>
      </c>
      <c r="O181">
        <f t="shared" si="14"/>
        <v>1</v>
      </c>
    </row>
    <row r="182" spans="8:15" x14ac:dyDescent="0.3">
      <c r="H182" s="2" t="s">
        <v>4</v>
      </c>
      <c r="I182" s="2" t="s">
        <v>10</v>
      </c>
      <c r="J182" s="2" t="s">
        <v>6</v>
      </c>
      <c r="K182" s="3">
        <v>158</v>
      </c>
      <c r="L182">
        <f t="shared" si="11"/>
        <v>0.125</v>
      </c>
      <c r="M182">
        <f t="shared" si="12"/>
        <v>2.6315789473684209E-2</v>
      </c>
      <c r="N182">
        <f t="shared" si="13"/>
        <v>1.3513513513513514E-2</v>
      </c>
      <c r="O182">
        <f t="shared" si="14"/>
        <v>1</v>
      </c>
    </row>
    <row r="183" spans="8:15" x14ac:dyDescent="0.3">
      <c r="H183" s="2" t="s">
        <v>13</v>
      </c>
      <c r="I183" s="2" t="s">
        <v>12</v>
      </c>
      <c r="J183" s="2" t="s">
        <v>8</v>
      </c>
      <c r="K183" s="3">
        <v>150</v>
      </c>
      <c r="L183">
        <f t="shared" si="11"/>
        <v>5.5555555555555552E-2</v>
      </c>
      <c r="M183">
        <f t="shared" si="12"/>
        <v>2.7027027027027029E-2</v>
      </c>
      <c r="N183">
        <f t="shared" si="13"/>
        <v>1.3157894736842105E-2</v>
      </c>
      <c r="O183">
        <f t="shared" si="14"/>
        <v>1</v>
      </c>
    </row>
    <row r="184" spans="8:15" x14ac:dyDescent="0.3">
      <c r="H184" s="2" t="s">
        <v>17</v>
      </c>
      <c r="I184" s="2" t="s">
        <v>5</v>
      </c>
      <c r="J184" s="2" t="s">
        <v>6</v>
      </c>
      <c r="K184" s="3">
        <v>149</v>
      </c>
      <c r="L184">
        <f t="shared" si="11"/>
        <v>5.5555555555555552E-2</v>
      </c>
      <c r="M184">
        <f t="shared" si="12"/>
        <v>2.7027027027027029E-2</v>
      </c>
      <c r="N184">
        <f t="shared" si="13"/>
        <v>1.3513513513513514E-2</v>
      </c>
      <c r="O184">
        <f t="shared" si="14"/>
        <v>1</v>
      </c>
    </row>
    <row r="185" spans="8:15" x14ac:dyDescent="0.3">
      <c r="H185" s="2" t="s">
        <v>18</v>
      </c>
      <c r="I185" s="2" t="s">
        <v>12</v>
      </c>
      <c r="J185" s="2" t="s">
        <v>6</v>
      </c>
      <c r="K185" s="3">
        <v>147</v>
      </c>
      <c r="L185">
        <f t="shared" si="11"/>
        <v>5.5555555555555552E-2</v>
      </c>
      <c r="M185">
        <f t="shared" si="12"/>
        <v>2.7027027027027029E-2</v>
      </c>
      <c r="N185">
        <f t="shared" si="13"/>
        <v>1.3513513513513514E-2</v>
      </c>
      <c r="O185">
        <f t="shared" si="14"/>
        <v>1</v>
      </c>
    </row>
    <row r="186" spans="8:15" x14ac:dyDescent="0.3">
      <c r="H186" s="2" t="s">
        <v>16</v>
      </c>
      <c r="I186" s="2" t="s">
        <v>7</v>
      </c>
      <c r="J186" s="2" t="s">
        <v>8</v>
      </c>
      <c r="K186" s="3">
        <v>138</v>
      </c>
      <c r="L186">
        <f t="shared" si="11"/>
        <v>5.5555555555555552E-2</v>
      </c>
      <c r="M186">
        <f t="shared" si="12"/>
        <v>2.6315789473684209E-2</v>
      </c>
      <c r="N186">
        <f t="shared" si="13"/>
        <v>1.3157894736842105E-2</v>
      </c>
      <c r="O186">
        <f t="shared" si="14"/>
        <v>1</v>
      </c>
    </row>
    <row r="187" spans="8:15" x14ac:dyDescent="0.3">
      <c r="H187" s="2" t="s">
        <v>16</v>
      </c>
      <c r="I187" s="2" t="s">
        <v>11</v>
      </c>
      <c r="J187" s="2" t="s">
        <v>8</v>
      </c>
      <c r="K187" s="3">
        <v>136</v>
      </c>
      <c r="L187">
        <f t="shared" si="11"/>
        <v>5.5555555555555552E-2</v>
      </c>
      <c r="M187">
        <f t="shared" si="12"/>
        <v>2.7027027027027029E-2</v>
      </c>
      <c r="N187">
        <f t="shared" si="13"/>
        <v>1.3157894736842105E-2</v>
      </c>
      <c r="O187">
        <f t="shared" si="14"/>
        <v>1</v>
      </c>
    </row>
    <row r="188" spans="8:15" x14ac:dyDescent="0.3">
      <c r="H188" s="2" t="s">
        <v>15</v>
      </c>
      <c r="I188" s="2" t="s">
        <v>11</v>
      </c>
      <c r="J188" s="2" t="s">
        <v>14</v>
      </c>
      <c r="K188" s="3">
        <v>134</v>
      </c>
      <c r="L188">
        <f t="shared" si="11"/>
        <v>1.1111111111111112E-2</v>
      </c>
      <c r="M188">
        <f t="shared" si="12"/>
        <v>2.7027027027027029E-2</v>
      </c>
      <c r="N188">
        <f t="shared" si="13"/>
        <v>1.3513513513513514E-2</v>
      </c>
      <c r="O188">
        <f t="shared" si="14"/>
        <v>1</v>
      </c>
    </row>
    <row r="189" spans="8:15" x14ac:dyDescent="0.3">
      <c r="H189" s="2" t="s">
        <v>19</v>
      </c>
      <c r="I189" s="2" t="s">
        <v>10</v>
      </c>
      <c r="J189" s="2" t="s">
        <v>6</v>
      </c>
      <c r="K189" s="3">
        <v>128</v>
      </c>
      <c r="L189">
        <f t="shared" si="11"/>
        <v>5.5555555555555552E-2</v>
      </c>
      <c r="M189">
        <f t="shared" si="12"/>
        <v>2.6315789473684209E-2</v>
      </c>
      <c r="N189">
        <f t="shared" si="13"/>
        <v>1.3513513513513514E-2</v>
      </c>
      <c r="O189">
        <f t="shared" si="14"/>
        <v>1</v>
      </c>
    </row>
    <row r="190" spans="8:15" x14ac:dyDescent="0.3">
      <c r="H190" s="2" t="s">
        <v>18</v>
      </c>
      <c r="I190" s="2" t="s">
        <v>5</v>
      </c>
      <c r="J190" s="2" t="s">
        <v>6</v>
      </c>
      <c r="K190" s="3">
        <v>119</v>
      </c>
      <c r="L190">
        <f t="shared" si="11"/>
        <v>5.5555555555555552E-2</v>
      </c>
      <c r="M190">
        <f t="shared" si="12"/>
        <v>2.7027027027027029E-2</v>
      </c>
      <c r="N190">
        <f t="shared" si="13"/>
        <v>1.3513513513513514E-2</v>
      </c>
      <c r="O190">
        <f t="shared" si="14"/>
        <v>1</v>
      </c>
    </row>
    <row r="191" spans="8:15" x14ac:dyDescent="0.3">
      <c r="H191" s="2" t="s">
        <v>18</v>
      </c>
      <c r="I191" s="2" t="s">
        <v>10</v>
      </c>
      <c r="J191" s="2" t="s">
        <v>6</v>
      </c>
      <c r="K191" s="3">
        <v>112</v>
      </c>
      <c r="L191">
        <f t="shared" si="11"/>
        <v>5.5555555555555552E-2</v>
      </c>
      <c r="M191">
        <f t="shared" si="12"/>
        <v>2.6315789473684209E-2</v>
      </c>
      <c r="N191">
        <f t="shared" si="13"/>
        <v>1.3513513513513514E-2</v>
      </c>
      <c r="O191">
        <f t="shared" si="14"/>
        <v>1</v>
      </c>
    </row>
    <row r="192" spans="8:15" x14ac:dyDescent="0.3">
      <c r="H192" s="2" t="s">
        <v>20</v>
      </c>
      <c r="I192" s="2" t="s">
        <v>11</v>
      </c>
      <c r="J192" s="2" t="s">
        <v>6</v>
      </c>
      <c r="K192" s="3">
        <v>110</v>
      </c>
      <c r="L192">
        <f t="shared" si="11"/>
        <v>5.5555555555555552E-2</v>
      </c>
      <c r="M192">
        <f t="shared" si="12"/>
        <v>2.7027027027027029E-2</v>
      </c>
      <c r="N192">
        <f t="shared" si="13"/>
        <v>1.3513513513513514E-2</v>
      </c>
      <c r="O192">
        <f t="shared" si="14"/>
        <v>1</v>
      </c>
    </row>
    <row r="193" spans="8:15" x14ac:dyDescent="0.3">
      <c r="H193" s="2" t="s">
        <v>15</v>
      </c>
      <c r="I193" s="2" t="s">
        <v>10</v>
      </c>
      <c r="J193" s="2" t="s">
        <v>14</v>
      </c>
      <c r="K193" s="3">
        <v>109</v>
      </c>
      <c r="L193">
        <f t="shared" si="11"/>
        <v>1.1111111111111112E-2</v>
      </c>
      <c r="M193">
        <f t="shared" si="12"/>
        <v>2.6315789473684209E-2</v>
      </c>
      <c r="N193">
        <f t="shared" si="13"/>
        <v>1.3513513513513514E-2</v>
      </c>
      <c r="O193">
        <f t="shared" si="14"/>
        <v>0.5</v>
      </c>
    </row>
    <row r="194" spans="8:15" x14ac:dyDescent="0.3">
      <c r="H194" s="2" t="s">
        <v>21</v>
      </c>
      <c r="I194" s="2" t="s">
        <v>9</v>
      </c>
      <c r="J194" s="2" t="s">
        <v>14</v>
      </c>
      <c r="K194" s="3">
        <v>109</v>
      </c>
      <c r="L194">
        <f t="shared" si="11"/>
        <v>5.5555555555555552E-2</v>
      </c>
      <c r="M194">
        <f t="shared" si="12"/>
        <v>2.7027027027027029E-2</v>
      </c>
      <c r="N194">
        <f t="shared" si="13"/>
        <v>1.3513513513513514E-2</v>
      </c>
      <c r="O194">
        <f t="shared" si="14"/>
        <v>0.5</v>
      </c>
    </row>
    <row r="195" spans="8:15" x14ac:dyDescent="0.3">
      <c r="H195" s="2" t="s">
        <v>15</v>
      </c>
      <c r="I195" s="2" t="s">
        <v>5</v>
      </c>
      <c r="J195" s="2" t="s">
        <v>14</v>
      </c>
      <c r="K195" s="3">
        <v>108</v>
      </c>
      <c r="L195">
        <f t="shared" ref="L195:L225" si="15">1/COUNTIF($H$2:$H$225,H195)</f>
        <v>1.1111111111111112E-2</v>
      </c>
      <c r="M195">
        <f t="shared" ref="M195:M225" si="16">1/COUNTIF($I$2:$I$225,I195)</f>
        <v>2.7027027027027029E-2</v>
      </c>
      <c r="N195">
        <f t="shared" ref="N195:N225" si="17">1/COUNTIF($J$2:$J$225,J195)</f>
        <v>1.3513513513513514E-2</v>
      </c>
      <c r="O195">
        <f t="shared" ref="O195:O225" si="18">1/COUNTIF($K$2:$K$225,K195)</f>
        <v>1</v>
      </c>
    </row>
    <row r="196" spans="8:15" x14ac:dyDescent="0.3">
      <c r="H196" s="2" t="s">
        <v>21</v>
      </c>
      <c r="I196" s="2" t="s">
        <v>5</v>
      </c>
      <c r="J196" s="2" t="s">
        <v>14</v>
      </c>
      <c r="K196" s="3">
        <v>106</v>
      </c>
      <c r="L196">
        <f t="shared" si="15"/>
        <v>5.5555555555555552E-2</v>
      </c>
      <c r="M196">
        <f t="shared" si="16"/>
        <v>2.7027027027027029E-2</v>
      </c>
      <c r="N196">
        <f t="shared" si="17"/>
        <v>1.3513513513513514E-2</v>
      </c>
      <c r="O196">
        <f t="shared" si="18"/>
        <v>1</v>
      </c>
    </row>
    <row r="197" spans="8:15" x14ac:dyDescent="0.3">
      <c r="H197" s="2" t="s">
        <v>18</v>
      </c>
      <c r="I197" s="2" t="s">
        <v>10</v>
      </c>
      <c r="J197" s="2" t="s">
        <v>14</v>
      </c>
      <c r="K197" s="3">
        <v>105</v>
      </c>
      <c r="L197">
        <f t="shared" si="15"/>
        <v>5.5555555555555552E-2</v>
      </c>
      <c r="M197">
        <f t="shared" si="16"/>
        <v>2.6315789473684209E-2</v>
      </c>
      <c r="N197">
        <f t="shared" si="17"/>
        <v>1.3513513513513514E-2</v>
      </c>
      <c r="O197">
        <f t="shared" si="18"/>
        <v>1</v>
      </c>
    </row>
    <row r="198" spans="8:15" x14ac:dyDescent="0.3">
      <c r="H198" s="2" t="s">
        <v>15</v>
      </c>
      <c r="I198" s="2" t="s">
        <v>10</v>
      </c>
      <c r="J198" s="2" t="s">
        <v>8</v>
      </c>
      <c r="K198" s="3">
        <v>103</v>
      </c>
      <c r="L198">
        <f t="shared" si="15"/>
        <v>1.1111111111111112E-2</v>
      </c>
      <c r="M198">
        <f t="shared" si="16"/>
        <v>2.6315789473684209E-2</v>
      </c>
      <c r="N198">
        <f t="shared" si="17"/>
        <v>1.3157894736842105E-2</v>
      </c>
      <c r="O198">
        <f t="shared" si="18"/>
        <v>1</v>
      </c>
    </row>
    <row r="199" spans="8:15" x14ac:dyDescent="0.3">
      <c r="H199" s="2" t="s">
        <v>19</v>
      </c>
      <c r="I199" s="2" t="s">
        <v>9</v>
      </c>
      <c r="J199" s="2" t="s">
        <v>14</v>
      </c>
      <c r="K199" s="3">
        <v>101</v>
      </c>
      <c r="L199">
        <f t="shared" si="15"/>
        <v>5.5555555555555552E-2</v>
      </c>
      <c r="M199">
        <f t="shared" si="16"/>
        <v>2.7027027027027029E-2</v>
      </c>
      <c r="N199">
        <f t="shared" si="17"/>
        <v>1.3513513513513514E-2</v>
      </c>
      <c r="O199">
        <f t="shared" si="18"/>
        <v>1</v>
      </c>
    </row>
    <row r="200" spans="8:15" x14ac:dyDescent="0.3">
      <c r="H200" s="2" t="s">
        <v>20</v>
      </c>
      <c r="I200" s="2" t="s">
        <v>7</v>
      </c>
      <c r="J200" s="2" t="s">
        <v>6</v>
      </c>
      <c r="K200" s="3">
        <v>97</v>
      </c>
      <c r="L200">
        <f t="shared" si="15"/>
        <v>5.5555555555555552E-2</v>
      </c>
      <c r="M200">
        <f t="shared" si="16"/>
        <v>2.6315789473684209E-2</v>
      </c>
      <c r="N200">
        <f t="shared" si="17"/>
        <v>1.3513513513513514E-2</v>
      </c>
      <c r="O200">
        <f t="shared" si="18"/>
        <v>1</v>
      </c>
    </row>
    <row r="201" spans="8:15" x14ac:dyDescent="0.3">
      <c r="H201" s="2" t="s">
        <v>15</v>
      </c>
      <c r="I201" s="2" t="s">
        <v>9</v>
      </c>
      <c r="J201" s="2" t="s">
        <v>14</v>
      </c>
      <c r="K201" s="3">
        <v>88</v>
      </c>
      <c r="L201">
        <f t="shared" si="15"/>
        <v>1.1111111111111112E-2</v>
      </c>
      <c r="M201">
        <f t="shared" si="16"/>
        <v>2.7027027027027029E-2</v>
      </c>
      <c r="N201">
        <f t="shared" si="17"/>
        <v>1.3513513513513514E-2</v>
      </c>
      <c r="O201">
        <f t="shared" si="18"/>
        <v>0.5</v>
      </c>
    </row>
    <row r="202" spans="8:15" x14ac:dyDescent="0.3">
      <c r="H202" s="2" t="s">
        <v>15</v>
      </c>
      <c r="I202" s="2" t="s">
        <v>12</v>
      </c>
      <c r="J202" s="2" t="s">
        <v>14</v>
      </c>
      <c r="K202" s="3">
        <v>88</v>
      </c>
      <c r="L202">
        <f t="shared" si="15"/>
        <v>1.1111111111111112E-2</v>
      </c>
      <c r="M202">
        <f t="shared" si="16"/>
        <v>2.7027027027027029E-2</v>
      </c>
      <c r="N202">
        <f t="shared" si="17"/>
        <v>1.3513513513513514E-2</v>
      </c>
      <c r="O202">
        <f t="shared" si="18"/>
        <v>0.5</v>
      </c>
    </row>
    <row r="203" spans="8:15" x14ac:dyDescent="0.3">
      <c r="H203" s="2" t="s">
        <v>15</v>
      </c>
      <c r="I203" s="2" t="s">
        <v>7</v>
      </c>
      <c r="J203" s="2" t="s">
        <v>6</v>
      </c>
      <c r="K203" s="3">
        <v>70</v>
      </c>
      <c r="L203">
        <f t="shared" si="15"/>
        <v>1.1111111111111112E-2</v>
      </c>
      <c r="M203">
        <f t="shared" si="16"/>
        <v>2.6315789473684209E-2</v>
      </c>
      <c r="N203">
        <f t="shared" si="17"/>
        <v>1.3513513513513514E-2</v>
      </c>
      <c r="O203">
        <f t="shared" si="18"/>
        <v>1</v>
      </c>
    </row>
    <row r="204" spans="8:15" x14ac:dyDescent="0.3">
      <c r="H204" s="2" t="s">
        <v>15</v>
      </c>
      <c r="I204" s="2" t="s">
        <v>5</v>
      </c>
      <c r="J204" s="2" t="s">
        <v>8</v>
      </c>
      <c r="K204" s="3">
        <v>56</v>
      </c>
      <c r="L204">
        <f t="shared" si="15"/>
        <v>1.1111111111111112E-2</v>
      </c>
      <c r="M204">
        <f t="shared" si="16"/>
        <v>2.7027027027027029E-2</v>
      </c>
      <c r="N204">
        <f t="shared" si="17"/>
        <v>1.3157894736842105E-2</v>
      </c>
      <c r="O204">
        <f t="shared" si="18"/>
        <v>1</v>
      </c>
    </row>
    <row r="205" spans="8:15" x14ac:dyDescent="0.3">
      <c r="H205" s="2" t="s">
        <v>15</v>
      </c>
      <c r="I205" s="2" t="s">
        <v>10</v>
      </c>
      <c r="J205" s="2" t="s">
        <v>8</v>
      </c>
      <c r="K205" s="3">
        <v>51</v>
      </c>
      <c r="L205">
        <f t="shared" si="15"/>
        <v>1.1111111111111112E-2</v>
      </c>
      <c r="M205">
        <f t="shared" si="16"/>
        <v>2.6315789473684209E-2</v>
      </c>
      <c r="N205">
        <f t="shared" si="17"/>
        <v>1.3157894736842105E-2</v>
      </c>
      <c r="O205">
        <f t="shared" si="18"/>
        <v>1</v>
      </c>
    </row>
    <row r="206" spans="8:15" x14ac:dyDescent="0.3">
      <c r="H206" s="2" t="s">
        <v>15</v>
      </c>
      <c r="I206" s="2" t="s">
        <v>12</v>
      </c>
      <c r="J206" s="2" t="s">
        <v>14</v>
      </c>
      <c r="K206" s="3">
        <v>46</v>
      </c>
      <c r="L206">
        <f t="shared" si="15"/>
        <v>1.1111111111111112E-2</v>
      </c>
      <c r="M206">
        <f t="shared" si="16"/>
        <v>2.7027027027027029E-2</v>
      </c>
      <c r="N206">
        <f t="shared" si="17"/>
        <v>1.3513513513513514E-2</v>
      </c>
      <c r="O206">
        <f t="shared" si="18"/>
        <v>1</v>
      </c>
    </row>
    <row r="207" spans="8:15" x14ac:dyDescent="0.3">
      <c r="H207" s="2" t="s">
        <v>21</v>
      </c>
      <c r="I207" s="2" t="s">
        <v>12</v>
      </c>
      <c r="J207" s="2" t="s">
        <v>8</v>
      </c>
      <c r="K207" s="3">
        <v>42</v>
      </c>
      <c r="L207">
        <f t="shared" si="15"/>
        <v>5.5555555555555552E-2</v>
      </c>
      <c r="M207">
        <f t="shared" si="16"/>
        <v>2.7027027027027029E-2</v>
      </c>
      <c r="N207">
        <f t="shared" si="17"/>
        <v>1.3157894736842105E-2</v>
      </c>
      <c r="O207">
        <f t="shared" si="18"/>
        <v>1</v>
      </c>
    </row>
    <row r="208" spans="8:15" x14ac:dyDescent="0.3">
      <c r="H208" s="2" t="s">
        <v>15</v>
      </c>
      <c r="I208" s="2" t="s">
        <v>5</v>
      </c>
      <c r="J208" s="2" t="s">
        <v>14</v>
      </c>
      <c r="K208" s="3">
        <v>37</v>
      </c>
      <c r="L208">
        <f t="shared" si="15"/>
        <v>1.1111111111111112E-2</v>
      </c>
      <c r="M208">
        <f t="shared" si="16"/>
        <v>2.7027027027027029E-2</v>
      </c>
      <c r="N208">
        <f t="shared" si="17"/>
        <v>1.3513513513513514E-2</v>
      </c>
      <c r="O208">
        <f t="shared" si="18"/>
        <v>1</v>
      </c>
    </row>
    <row r="209" spans="8:15" x14ac:dyDescent="0.3">
      <c r="H209" s="2" t="s">
        <v>15</v>
      </c>
      <c r="I209" s="2" t="s">
        <v>10</v>
      </c>
      <c r="J209" s="2" t="s">
        <v>8</v>
      </c>
      <c r="K209" s="3">
        <v>31</v>
      </c>
      <c r="L209">
        <f t="shared" si="15"/>
        <v>1.1111111111111112E-2</v>
      </c>
      <c r="M209">
        <f t="shared" si="16"/>
        <v>2.6315789473684209E-2</v>
      </c>
      <c r="N209">
        <f t="shared" si="17"/>
        <v>1.3157894736842105E-2</v>
      </c>
      <c r="O209">
        <f t="shared" si="18"/>
        <v>1</v>
      </c>
    </row>
    <row r="210" spans="8:15" x14ac:dyDescent="0.3">
      <c r="H210" s="2" t="s">
        <v>13</v>
      </c>
      <c r="I210" s="2" t="s">
        <v>7</v>
      </c>
      <c r="J210" s="2" t="s">
        <v>14</v>
      </c>
      <c r="K210" s="3">
        <v>30</v>
      </c>
      <c r="L210">
        <f t="shared" si="15"/>
        <v>5.5555555555555552E-2</v>
      </c>
      <c r="M210">
        <f t="shared" si="16"/>
        <v>2.6315789473684209E-2</v>
      </c>
      <c r="N210">
        <f t="shared" si="17"/>
        <v>1.3513513513513514E-2</v>
      </c>
      <c r="O210">
        <f t="shared" si="18"/>
        <v>1</v>
      </c>
    </row>
    <row r="211" spans="8:15" x14ac:dyDescent="0.3">
      <c r="H211" s="2" t="s">
        <v>19</v>
      </c>
      <c r="I211" s="2" t="s">
        <v>9</v>
      </c>
      <c r="J211" s="2" t="s">
        <v>6</v>
      </c>
      <c r="K211" s="3">
        <v>28</v>
      </c>
      <c r="L211">
        <f t="shared" si="15"/>
        <v>5.5555555555555552E-2</v>
      </c>
      <c r="M211">
        <f t="shared" si="16"/>
        <v>2.7027027027027029E-2</v>
      </c>
      <c r="N211">
        <f t="shared" si="17"/>
        <v>1.3513513513513514E-2</v>
      </c>
      <c r="O211">
        <f t="shared" si="18"/>
        <v>1</v>
      </c>
    </row>
    <row r="212" spans="8:15" x14ac:dyDescent="0.3">
      <c r="H212" s="2" t="s">
        <v>4</v>
      </c>
      <c r="I212" s="2" t="s">
        <v>11</v>
      </c>
      <c r="J212" s="2" t="s">
        <v>6</v>
      </c>
      <c r="K212" s="3">
        <v>23</v>
      </c>
      <c r="L212">
        <f t="shared" si="15"/>
        <v>0.125</v>
      </c>
      <c r="M212">
        <f t="shared" si="16"/>
        <v>2.7027027027027029E-2</v>
      </c>
      <c r="N212">
        <f t="shared" si="17"/>
        <v>1.3513513513513514E-2</v>
      </c>
      <c r="O212">
        <f t="shared" si="18"/>
        <v>0.5</v>
      </c>
    </row>
    <row r="213" spans="8:15" x14ac:dyDescent="0.3">
      <c r="H213" s="2" t="s">
        <v>15</v>
      </c>
      <c r="I213" s="2" t="s">
        <v>7</v>
      </c>
      <c r="J213" s="2" t="s">
        <v>6</v>
      </c>
      <c r="K213" s="3">
        <v>23</v>
      </c>
      <c r="L213">
        <f t="shared" si="15"/>
        <v>1.1111111111111112E-2</v>
      </c>
      <c r="M213">
        <f t="shared" si="16"/>
        <v>2.6315789473684209E-2</v>
      </c>
      <c r="N213">
        <f t="shared" si="17"/>
        <v>1.3513513513513514E-2</v>
      </c>
      <c r="O213">
        <f t="shared" si="18"/>
        <v>0.5</v>
      </c>
    </row>
    <row r="214" spans="8:15" x14ac:dyDescent="0.3">
      <c r="H214" s="2" t="s">
        <v>15</v>
      </c>
      <c r="I214" s="2" t="s">
        <v>10</v>
      </c>
      <c r="J214" s="2" t="s">
        <v>14</v>
      </c>
      <c r="K214" s="3">
        <v>19</v>
      </c>
      <c r="L214">
        <f t="shared" si="15"/>
        <v>1.1111111111111112E-2</v>
      </c>
      <c r="M214">
        <f t="shared" si="16"/>
        <v>2.6315789473684209E-2</v>
      </c>
      <c r="N214">
        <f t="shared" si="17"/>
        <v>1.3513513513513514E-2</v>
      </c>
      <c r="O214">
        <f t="shared" si="18"/>
        <v>0.5</v>
      </c>
    </row>
    <row r="215" spans="8:15" x14ac:dyDescent="0.3">
      <c r="H215" s="2" t="s">
        <v>15</v>
      </c>
      <c r="I215" s="2" t="s">
        <v>5</v>
      </c>
      <c r="J215" s="2" t="s">
        <v>14</v>
      </c>
      <c r="K215" s="3">
        <v>19</v>
      </c>
      <c r="L215">
        <f t="shared" si="15"/>
        <v>1.1111111111111112E-2</v>
      </c>
      <c r="M215">
        <f t="shared" si="16"/>
        <v>2.7027027027027029E-2</v>
      </c>
      <c r="N215">
        <f t="shared" si="17"/>
        <v>1.3513513513513514E-2</v>
      </c>
      <c r="O215">
        <f t="shared" si="18"/>
        <v>0.5</v>
      </c>
    </row>
    <row r="216" spans="8:15" x14ac:dyDescent="0.3">
      <c r="H216" s="2" t="s">
        <v>17</v>
      </c>
      <c r="I216" s="2" t="s">
        <v>9</v>
      </c>
      <c r="J216" s="2" t="s">
        <v>14</v>
      </c>
      <c r="K216" s="3">
        <v>15</v>
      </c>
      <c r="L216">
        <f t="shared" si="15"/>
        <v>5.5555555555555552E-2</v>
      </c>
      <c r="M216">
        <f t="shared" si="16"/>
        <v>2.7027027027027029E-2</v>
      </c>
      <c r="N216">
        <f t="shared" si="17"/>
        <v>1.3513513513513514E-2</v>
      </c>
      <c r="O216">
        <f t="shared" si="18"/>
        <v>1</v>
      </c>
    </row>
    <row r="217" spans="8:15" x14ac:dyDescent="0.3">
      <c r="H217" s="2" t="s">
        <v>15</v>
      </c>
      <c r="I217" s="2" t="s">
        <v>9</v>
      </c>
      <c r="J217" s="2" t="s">
        <v>8</v>
      </c>
      <c r="K217" s="3">
        <v>14</v>
      </c>
      <c r="L217">
        <f t="shared" si="15"/>
        <v>1.1111111111111112E-2</v>
      </c>
      <c r="M217">
        <f t="shared" si="16"/>
        <v>2.7027027027027029E-2</v>
      </c>
      <c r="N217">
        <f t="shared" si="17"/>
        <v>1.3157894736842105E-2</v>
      </c>
      <c r="O217">
        <f t="shared" si="18"/>
        <v>1</v>
      </c>
    </row>
    <row r="218" spans="8:15" x14ac:dyDescent="0.3">
      <c r="H218" s="2" t="s">
        <v>15</v>
      </c>
      <c r="I218" s="2" t="s">
        <v>5</v>
      </c>
      <c r="J218" s="2" t="s">
        <v>8</v>
      </c>
      <c r="K218" s="3">
        <v>12</v>
      </c>
      <c r="L218">
        <f t="shared" si="15"/>
        <v>1.1111111111111112E-2</v>
      </c>
      <c r="M218">
        <f t="shared" si="16"/>
        <v>2.7027027027027029E-2</v>
      </c>
      <c r="N218">
        <f t="shared" si="17"/>
        <v>1.3157894736842105E-2</v>
      </c>
      <c r="O218">
        <f t="shared" si="18"/>
        <v>0.5</v>
      </c>
    </row>
    <row r="219" spans="8:15" x14ac:dyDescent="0.3">
      <c r="H219" s="2" t="s">
        <v>21</v>
      </c>
      <c r="I219" s="2" t="s">
        <v>11</v>
      </c>
      <c r="J219" s="2" t="s">
        <v>14</v>
      </c>
      <c r="K219" s="3">
        <v>12</v>
      </c>
      <c r="L219">
        <f t="shared" si="15"/>
        <v>5.5555555555555552E-2</v>
      </c>
      <c r="M219">
        <f t="shared" si="16"/>
        <v>2.7027027027027029E-2</v>
      </c>
      <c r="N219">
        <f t="shared" si="17"/>
        <v>1.3513513513513514E-2</v>
      </c>
      <c r="O219">
        <f t="shared" si="18"/>
        <v>0.5</v>
      </c>
    </row>
    <row r="220" spans="8:15" x14ac:dyDescent="0.3">
      <c r="H220" s="2" t="s">
        <v>13</v>
      </c>
      <c r="I220" s="2" t="s">
        <v>7</v>
      </c>
      <c r="J220" s="2" t="s">
        <v>8</v>
      </c>
      <c r="K220" s="3">
        <v>11</v>
      </c>
      <c r="L220">
        <f t="shared" si="15"/>
        <v>5.5555555555555552E-2</v>
      </c>
      <c r="M220">
        <f t="shared" si="16"/>
        <v>2.6315789473684209E-2</v>
      </c>
      <c r="N220">
        <f t="shared" si="17"/>
        <v>1.3157894736842105E-2</v>
      </c>
      <c r="O220">
        <f t="shared" si="18"/>
        <v>1</v>
      </c>
    </row>
    <row r="221" spans="8:15" x14ac:dyDescent="0.3">
      <c r="H221" s="2" t="s">
        <v>18</v>
      </c>
      <c r="I221" s="2" t="s">
        <v>9</v>
      </c>
      <c r="J221" s="2" t="s">
        <v>6</v>
      </c>
      <c r="K221" s="3">
        <v>10</v>
      </c>
      <c r="L221">
        <f t="shared" si="15"/>
        <v>5.5555555555555552E-2</v>
      </c>
      <c r="M221">
        <f t="shared" si="16"/>
        <v>2.7027027027027029E-2</v>
      </c>
      <c r="N221">
        <f t="shared" si="17"/>
        <v>1.3513513513513514E-2</v>
      </c>
      <c r="O221">
        <f t="shared" si="18"/>
        <v>1</v>
      </c>
    </row>
    <row r="222" spans="8:15" x14ac:dyDescent="0.3">
      <c r="H222" s="2" t="s">
        <v>15</v>
      </c>
      <c r="I222" s="2" t="s">
        <v>11</v>
      </c>
      <c r="J222" s="2" t="s">
        <v>14</v>
      </c>
      <c r="K222" s="3">
        <v>9</v>
      </c>
      <c r="L222">
        <f t="shared" si="15"/>
        <v>1.1111111111111112E-2</v>
      </c>
      <c r="M222">
        <f t="shared" si="16"/>
        <v>2.7027027027027029E-2</v>
      </c>
      <c r="N222">
        <f t="shared" si="17"/>
        <v>1.3513513513513514E-2</v>
      </c>
      <c r="O222">
        <f t="shared" si="18"/>
        <v>1</v>
      </c>
    </row>
    <row r="223" spans="8:15" x14ac:dyDescent="0.3">
      <c r="H223" s="2" t="s">
        <v>18</v>
      </c>
      <c r="I223" s="2" t="s">
        <v>7</v>
      </c>
      <c r="J223" s="2" t="s">
        <v>8</v>
      </c>
      <c r="K223" s="3">
        <v>8</v>
      </c>
      <c r="L223">
        <f t="shared" si="15"/>
        <v>5.5555555555555552E-2</v>
      </c>
      <c r="M223">
        <f t="shared" si="16"/>
        <v>2.6315789473684209E-2</v>
      </c>
      <c r="N223">
        <f t="shared" si="17"/>
        <v>1.3157894736842105E-2</v>
      </c>
      <c r="O223">
        <f t="shared" si="18"/>
        <v>1</v>
      </c>
    </row>
    <row r="224" spans="8:15" x14ac:dyDescent="0.3">
      <c r="H224" s="2" t="s">
        <v>4</v>
      </c>
      <c r="I224" s="2" t="s">
        <v>7</v>
      </c>
      <c r="J224" s="2" t="s">
        <v>8</v>
      </c>
      <c r="K224" s="3">
        <v>2</v>
      </c>
      <c r="L224">
        <f t="shared" si="15"/>
        <v>0.125</v>
      </c>
      <c r="M224">
        <f t="shared" si="16"/>
        <v>2.6315789473684209E-2</v>
      </c>
      <c r="N224">
        <f t="shared" si="17"/>
        <v>1.3157894736842105E-2</v>
      </c>
      <c r="O224">
        <f t="shared" si="18"/>
        <v>1</v>
      </c>
    </row>
    <row r="225" spans="8:15" x14ac:dyDescent="0.3">
      <c r="H225" s="2" t="s">
        <v>16</v>
      </c>
      <c r="I225" s="2" t="s">
        <v>12</v>
      </c>
      <c r="J225" s="2" t="s">
        <v>14</v>
      </c>
      <c r="K225" s="3">
        <v>1</v>
      </c>
      <c r="L225">
        <f t="shared" si="15"/>
        <v>5.5555555555555552E-2</v>
      </c>
      <c r="M225">
        <f t="shared" si="16"/>
        <v>2.7027027027027029E-2</v>
      </c>
      <c r="N225">
        <f t="shared" si="17"/>
        <v>1.3513513513513514E-2</v>
      </c>
      <c r="O225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Raw Data</vt:lpstr>
      <vt:lpstr>MetaData</vt:lpstr>
    </vt:vector>
  </TitlesOfParts>
  <Company>Stephen L. Nelson, CPA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Nelson</dc:creator>
  <cp:lastModifiedBy>Peter Schuld</cp:lastModifiedBy>
  <dcterms:created xsi:type="dcterms:W3CDTF">2006-10-19T21:19:04Z</dcterms:created>
  <dcterms:modified xsi:type="dcterms:W3CDTF">2018-02-05T20:42:16Z</dcterms:modified>
</cp:coreProperties>
</file>