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2018\battery\battery\data\results\performance\"/>
    </mc:Choice>
  </mc:AlternateContent>
  <xr:revisionPtr revIDLastSave="0" documentId="13_ncr:1_{0942D994-F706-4346-B670-F8856BB2DAD4}" xr6:coauthVersionLast="31" xr6:coauthVersionMax="31" xr10:uidLastSave="{00000000-0000-0000-0000-000000000000}"/>
  <bookViews>
    <workbookView xWindow="0" yWindow="0" windowWidth="28770" windowHeight="11580" activeTab="3" xr2:uid="{CCF8D299-8A86-4FA5-9802-73296FAB53F1}"/>
  </bookViews>
  <sheets>
    <sheet name="MultigridGPUvsEigen" sheetId="1" r:id="rId1"/>
    <sheet name="EmptyVolume" sheetId="2" r:id="rId2"/>
    <sheet name="Boundary" sheetId="3" r:id="rId3"/>
    <sheet name="New Tes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2" l="1"/>
  <c r="G14" i="2"/>
  <c r="G13" i="2"/>
  <c r="G12" i="2"/>
  <c r="G3" i="2"/>
  <c r="G4" i="2"/>
  <c r="G5" i="2"/>
  <c r="G6" i="2"/>
  <c r="G7" i="2"/>
  <c r="G8" i="2"/>
  <c r="G9" i="2"/>
  <c r="G10" i="2"/>
  <c r="G11" i="2"/>
  <c r="E17" i="2"/>
  <c r="D18" i="2"/>
  <c r="D19" i="2" s="1"/>
  <c r="G33" i="2"/>
  <c r="G34" i="2"/>
  <c r="G35" i="2"/>
  <c r="G36" i="2"/>
  <c r="D33" i="2"/>
  <c r="D34" i="2"/>
  <c r="D35" i="2"/>
  <c r="D36" i="2"/>
  <c r="G2" i="2"/>
  <c r="D2" i="2"/>
  <c r="J2" i="1"/>
  <c r="I6" i="1"/>
  <c r="D6" i="1"/>
  <c r="H6" i="1" s="1"/>
  <c r="I3" i="1"/>
  <c r="I4" i="1"/>
  <c r="J4" i="1" s="1"/>
  <c r="I5" i="1"/>
  <c r="J5" i="1" s="1"/>
  <c r="I7" i="1"/>
  <c r="H5" i="1"/>
  <c r="H4" i="1"/>
  <c r="D7" i="1"/>
  <c r="D5" i="1"/>
  <c r="D3" i="1"/>
  <c r="H3" i="1" s="1"/>
  <c r="J3" i="1" s="1"/>
  <c r="D4" i="1"/>
  <c r="D2" i="1"/>
  <c r="D20" i="2" l="1"/>
  <c r="E19" i="2"/>
  <c r="J6" i="1"/>
  <c r="H7" i="1"/>
  <c r="J7" i="1" s="1"/>
  <c r="E18" i="2"/>
  <c r="D21" i="2" l="1"/>
  <c r="E20" i="2"/>
  <c r="D22" i="2" l="1"/>
  <c r="E21" i="2"/>
  <c r="D23" i="2" l="1"/>
  <c r="E22" i="2"/>
  <c r="D24" i="2" l="1"/>
  <c r="E23" i="2"/>
  <c r="D25" i="2" l="1"/>
  <c r="E24" i="2"/>
  <c r="D26" i="2" l="1"/>
  <c r="E25" i="2"/>
  <c r="D27" i="2" l="1"/>
  <c r="E26" i="2"/>
  <c r="D28" i="2" l="1"/>
  <c r="E27" i="2"/>
  <c r="D29" i="2" l="1"/>
  <c r="E29" i="2" s="1"/>
  <c r="E28" i="2"/>
</calcChain>
</file>

<file path=xl/sharedStrings.xml><?xml version="1.0" encoding="utf-8"?>
<sst xmlns="http://schemas.openxmlformats.org/spreadsheetml/2006/main" count="256" uniqueCount="170">
  <si>
    <t>x</t>
  </si>
  <si>
    <t>y</t>
  </si>
  <si>
    <t>z</t>
  </si>
  <si>
    <t>total</t>
  </si>
  <si>
    <t>gpu</t>
  </si>
  <si>
    <t>eigen</t>
  </si>
  <si>
    <t>gpu iter</t>
  </si>
  <si>
    <t>multiple N</t>
  </si>
  <si>
    <t>mutliple T</t>
  </si>
  <si>
    <t>O</t>
  </si>
  <si>
    <t>gpu time</t>
  </si>
  <si>
    <t>per iter</t>
  </si>
  <si>
    <t>eigen time</t>
  </si>
  <si>
    <t>levels</t>
  </si>
  <si>
    <t>N/A</t>
  </si>
  <si>
    <t>V CYCLE SINGLE</t>
  </si>
  <si>
    <t>2 levels</t>
  </si>
  <si>
    <t>cpu iter</t>
  </si>
  <si>
    <t>boundary sweep</t>
  </si>
  <si>
    <t>EXACT</t>
  </si>
  <si>
    <t>iter</t>
  </si>
  <si>
    <t>dim</t>
  </si>
  <si>
    <t>empty</t>
  </si>
  <si>
    <t xml:space="preserve">data </t>
  </si>
  <si>
    <t xml:space="preserve">!!! </t>
  </si>
  <si>
    <t>not covnergence</t>
  </si>
  <si>
    <t>!!!!</t>
  </si>
  <si>
    <t xml:space="preserve">VCYCLE </t>
  </si>
  <si>
    <t xml:space="preserve">V 2 CYCLE </t>
  </si>
  <si>
    <t>data</t>
  </si>
  <si>
    <t>same</t>
  </si>
  <si>
    <t>half</t>
  </si>
  <si>
    <t>vcycle</t>
  </si>
  <si>
    <t xml:space="preserve">empty </t>
  </si>
  <si>
    <t>avg ratio</t>
  </si>
  <si>
    <t>0.46-49</t>
  </si>
  <si>
    <t>1,1</t>
  </si>
  <si>
    <t>1,0</t>
  </si>
  <si>
    <t>2,1</t>
  </si>
  <si>
    <t>any GS same ratio</t>
  </si>
  <si>
    <t>for empty vol</t>
  </si>
  <si>
    <t>point restriction</t>
  </si>
  <si>
    <t>v 2 cycle</t>
  </si>
  <si>
    <t>ratio</t>
  </si>
  <si>
    <t>with data</t>
  </si>
  <si>
    <t>&amp; unweighted interp</t>
  </si>
  <si>
    <t>~0.25</t>
  </si>
  <si>
    <t>weighted restr</t>
  </si>
  <si>
    <t>weighte interp</t>
  </si>
  <si>
    <t>.. Weighted interp with data -&gt; not</t>
  </si>
  <si>
    <t>unweighted restr</t>
  </si>
  <si>
    <t>unweighted interp</t>
  </si>
  <si>
    <t>point restr</t>
  </si>
  <si>
    <t>uneighted interp</t>
  </si>
  <si>
    <t>unweighted interpolation</t>
  </si>
  <si>
    <t>point intepr</t>
  </si>
  <si>
    <t>point restr + interp3D</t>
  </si>
  <si>
    <t>setup</t>
  </si>
  <si>
    <t>V-cycle</t>
  </si>
  <si>
    <t>direct on second</t>
  </si>
  <si>
    <t>unweighted restriction &amp; interpolation</t>
  </si>
  <si>
    <t>baseline</t>
  </si>
  <si>
    <t>8x8x8</t>
  </si>
  <si>
    <t>empty volume</t>
  </si>
  <si>
    <t>first ratio</t>
  </si>
  <si>
    <t>second</t>
  </si>
  <si>
    <t>dirichlet /= 2^level</t>
  </si>
  <si>
    <t>dirichlet /= 4^level</t>
  </si>
  <si>
    <t>dirichlet /= 8^level</t>
  </si>
  <si>
    <t>all boundary /=4</t>
  </si>
  <si>
    <t>all res same iter</t>
  </si>
  <si>
    <t>all /4^level</t>
  </si>
  <si>
    <t>too much</t>
  </si>
  <si>
    <t>zero first guess</t>
  </si>
  <si>
    <t>correct? Scaling</t>
  </si>
  <si>
    <t>random init</t>
  </si>
  <si>
    <t>wieghted restr</t>
  </si>
  <si>
    <t>weighted R+I</t>
  </si>
  <si>
    <t>weighted R / W</t>
  </si>
  <si>
    <t>sphere 0.45</t>
  </si>
  <si>
    <t>&lt; x/2 =&gt; 1</t>
  </si>
  <si>
    <t>xNEG</t>
  </si>
  <si>
    <t>&gt; x/2 =&gt; 1</t>
  </si>
  <si>
    <t>&gt; x/2 =&gt; 1, except d-1</t>
  </si>
  <si>
    <t>c.val = Dface</t>
  </si>
  <si>
    <t>but worse for empty volume</t>
  </si>
  <si>
    <t>double smooth</t>
  </si>
  <si>
    <t>ABDP81</t>
  </si>
  <si>
    <t>abs 0.5 - 0.25</t>
  </si>
  <si>
    <r>
      <t xml:space="preserve">&gt;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/2 =&gt; 1</t>
    </r>
  </si>
  <si>
    <t>&gt; x/2 =&gt; 1, harmonic all</t>
  </si>
  <si>
    <t>cpu</t>
  </si>
  <si>
    <t xml:space="preserve">&gt; x/2 =&gt; 1, harmonic </t>
  </si>
  <si>
    <t>and faceavgscale</t>
  </si>
  <si>
    <t xml:space="preserve"> NOT FOR DATA</t>
  </si>
  <si>
    <t>harmonic all</t>
  </si>
  <si>
    <t>harmonic only flips the x/2 problem</t>
  </si>
  <si>
    <t>5,9 vs 7,16</t>
  </si>
  <si>
    <t>9,15 vs 6,6</t>
  </si>
  <si>
    <t xml:space="preserve">A = galerkin </t>
  </si>
  <si>
    <t>galerking is better for data</t>
  </si>
  <si>
    <t>jacobi plane positive x,y,z 64</t>
  </si>
  <si>
    <t>not better than repeated zebra gauss seide</t>
  </si>
  <si>
    <t>gs 64x … for 64^3 yields 10 iter, 0.5 ratio</t>
  </si>
  <si>
    <t>harmonc</t>
  </si>
  <si>
    <t>galerkin</t>
  </si>
  <si>
    <t>nonweighted directly I &amp; R</t>
  </si>
  <si>
    <t>harmonic, galerkin, wieghted R -&gt; I is tranpose</t>
  </si>
  <si>
    <t>log N levels</t>
  </si>
  <si>
    <t>v cycle, logN levels, direct solver on second, 1e-6, xneg, zero first guess, unweighted interp &amp; restr, nonharmonic, direct coarsening</t>
  </si>
  <si>
    <t>idea:</t>
  </si>
  <si>
    <t>2 level</t>
  </si>
  <si>
    <t>check D[i]!!!</t>
  </si>
  <si>
    <t>checked, is ok?</t>
  </si>
  <si>
    <t>not for W perhaps</t>
  </si>
  <si>
    <t>64x</t>
  </si>
  <si>
    <t>Multigrid solver levels 2</t>
  </si>
  <si>
    <t>Prep time: 0.223138</t>
  </si>
  <si>
    <t>k = 0 | |r|: 0.101864, ratio: 0.0509319 | |e|: 0.0509319, ratio: 0.0509319</t>
  </si>
  <si>
    <t>k = 1 | |r|: 0.00510169, ratio: 0.0500834 | |e|: 0.00255084, ratio: 0.0500834</t>
  </si>
  <si>
    <t>k = 2 | |r|: 0.000221933, ratio: 0.043502 | |e|: 0.000110967, ratio: 0.043502</t>
  </si>
  <si>
    <t>k = 3 | |r|: 1.02756e-05, ratio: 0.0463002 | |e|: 5.13779e-06, ratio: 0.0463002</t>
  </si>
  <si>
    <t>k = 4 | |r|: 4.65443e-07, ratio: 0.045296 | |e|: 2.32721e-07, ratio: 0.045296</t>
  </si>
  <si>
    <t>Avg ratio: 0.0472227</t>
  </si>
  <si>
    <t>dc: 0.0078125</t>
  </si>
  <si>
    <t>porosity: 1</t>
  </si>
  <si>
    <t>tau: 1</t>
  </si>
  <si>
    <t>Solve time: 9.29019</t>
  </si>
  <si>
    <t>Iterations: 5</t>
  </si>
  <si>
    <t>--------------</t>
  </si>
  <si>
    <t>Resolution: 64 x 64 x 64 = 262144 voxels (0.25M)</t>
  </si>
  <si>
    <t>Prep time: 8.87081</t>
  </si>
  <si>
    <t>k = 0 | |r|: 0.0732905, ratio: 0.045219 | |e|: 0.045219, ratio: 0.045219</t>
  </si>
  <si>
    <t>k = 1 | |r|: 0.00308881, ratio: 0.0421448 | |e|: 0.00190575, ratio: 0.0421448</t>
  </si>
  <si>
    <t>k = 2 | |r|: 0.000361904, ratio: 0.117166 | |e|: 0.000223289, ratio: 0.117166</t>
  </si>
  <si>
    <t>k = 3 | |r|: 9.35416e-05, ratio: 0.258471 | |e|: 5.77137e-05, ratio: 0.258471</t>
  </si>
  <si>
    <t>k = 4 | |r|: 3.16908e-05, ratio: 0.338789 | |e|: 1.95527e-05, ratio: 0.338789</t>
  </si>
  <si>
    <t>k = 5 | |r|: 1.47077e-05, ratio: 0.464101 | |e|: 9.07444e-06, ratio: 0.464101</t>
  </si>
  <si>
    <t>k = 6 | |r|: 9.2446e-06, ratio: 0.628554 | |e|: 5.70377e-06, ratio: 0.628554</t>
  </si>
  <si>
    <t>k = 7 | |r|: 6.66471e-06, ratio: 0.720929 | |e|: 4.11202e-06, ratio: 0.720929</t>
  </si>
  <si>
    <t>k = 8 | |r|: 5.08677e-06, ratio: 0.76324 | |e|: 3.13845e-06, ratio: 0.76324</t>
  </si>
  <si>
    <t>k = 9 | |r|: 4.02778e-06, ratio: 0.791815 | |e|: 2.48508e-06, ratio: 0.791815</t>
  </si>
  <si>
    <t>k = 10 | |r|: 3.29189e-06, ratio: 0.817295 | |e|: 2.03104e-06, ratio: 0.817295</t>
  </si>
  <si>
    <t>k = 11 | |r|: 2.77041e-06, ratio: 0.841586 | |e|: 1.7093e-06, ratio: 0.841586</t>
  </si>
  <si>
    <t>k = 12 | |r|: 2.39454e-06, ratio: 0.864328 | |e|: 1.47739e-06, ratio: 0.864328</t>
  </si>
  <si>
    <t>k = 13 | |r|: 2.11827e-06, ratio: 0.884625 | |e|: 1.30694e-06, ratio: 0.884625</t>
  </si>
  <si>
    <t>k = 14 | |r|: 1.91013e-06, ratio: 0.901738 | |e|: 1.17852e-06, ratio: 0.901738</t>
  </si>
  <si>
    <t>k = 15 | |r|: 1.74852e-06, ratio: 0.915393 | |e|: 1.07881e-06, ratio: 0.915393</t>
  </si>
  <si>
    <t>k = 16 | |r|: 1.61875e-06, ratio: 0.925783 | |e|: 9.9874e-07, ratio: 0.925783</t>
  </si>
  <si>
    <t>Avg ratio: 0.607128</t>
  </si>
  <si>
    <t>dc: 0.00371783</t>
  </si>
  <si>
    <t>porosity: 0.637154</t>
  </si>
  <si>
    <t>tau: 1.33889</t>
  </si>
  <si>
    <t>Solve time: 11.0506</t>
  </si>
  <si>
    <t>Iterations: 17</t>
  </si>
  <si>
    <t xml:space="preserve">gauss seidel at boundaries </t>
  </si>
  <si>
    <t>slighlty better for empty</t>
  </si>
  <si>
    <t>slightly worse for data</t>
  </si>
  <si>
    <t>full weighting 1/8 - optimal upto 48</t>
  </si>
  <si>
    <t>trilinear, galerkin 1, R = I', harmonic on top, two level</t>
  </si>
  <si>
    <t>res</t>
  </si>
  <si>
    <t>spheres</t>
  </si>
  <si>
    <t>ratio deteroriation</t>
  </si>
  <si>
    <t>singularity near VN boundary</t>
  </si>
  <si>
    <t>UNWEIGHTED INTERP</t>
  </si>
  <si>
    <t>WEIGHTED</t>
  </si>
  <si>
    <t>x0</t>
  </si>
  <si>
    <t>xyz</t>
  </si>
  <si>
    <t>before</t>
  </si>
  <si>
    <t>weighted,xyz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</si>
</sst>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  <xf numFmtId="0" fontId="3" fillId="2" borderId="0" xfId="1"/>
    <xf numFmtId="0" fontId="1" fillId="3" borderId="1" xfId="2" applyFont="1"/>
    <xf numFmtId="0" fontId="1" fillId="3" borderId="0" xfId="2" applyFont="1" applyBorder="1"/>
    <xf numFmtId="0" fontId="4" fillId="0" borderId="0" xfId="0" applyFont="1"/>
    <xf numFmtId="0" fontId="1" fillId="3" borderId="1" xfId="2" applyFont="1" applyAlignment="1">
      <alignment horizont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MultigridGPUvsEigen!$E$1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MultigridGPUvsEigen!$D$2:$D$7</c:f>
              <c:numCache>
                <c:formatCode>General</c:formatCode>
                <c:ptCount val="6"/>
                <c:pt idx="0">
                  <c:v>131072</c:v>
                </c:pt>
                <c:pt idx="1">
                  <c:v>1048576</c:v>
                </c:pt>
                <c:pt idx="2">
                  <c:v>3538944</c:v>
                </c:pt>
                <c:pt idx="3">
                  <c:v>5619712</c:v>
                </c:pt>
                <c:pt idx="4">
                  <c:v>8388608</c:v>
                </c:pt>
                <c:pt idx="5">
                  <c:v>14736376</c:v>
                </c:pt>
              </c:numCache>
            </c:numRef>
          </c:cat>
          <c:val>
            <c:numRef>
              <c:f>MultigridGPUvsEigen!$E$2:$E$7</c:f>
              <c:numCache>
                <c:formatCode>General</c:formatCode>
                <c:ptCount val="6"/>
                <c:pt idx="0">
                  <c:v>1.18</c:v>
                </c:pt>
                <c:pt idx="1">
                  <c:v>2.48</c:v>
                </c:pt>
                <c:pt idx="2">
                  <c:v>6.28</c:v>
                </c:pt>
                <c:pt idx="3">
                  <c:v>8.7799999999999994</c:v>
                </c:pt>
                <c:pt idx="4">
                  <c:v>23.39</c:v>
                </c:pt>
                <c:pt idx="5">
                  <c:v>56.38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A-46A4-BB3C-9884480EFA63}"/>
            </c:ext>
          </c:extLst>
        </c:ser>
        <c:ser>
          <c:idx val="1"/>
          <c:order val="1"/>
          <c:tx>
            <c:strRef>
              <c:f>MultigridGPUvsEigen!$F$1</c:f>
              <c:strCache>
                <c:ptCount val="1"/>
                <c:pt idx="0">
                  <c:v>eigen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MultigridGPUvsEigen!$D$2:$D$7</c:f>
              <c:numCache>
                <c:formatCode>General</c:formatCode>
                <c:ptCount val="6"/>
                <c:pt idx="0">
                  <c:v>131072</c:v>
                </c:pt>
                <c:pt idx="1">
                  <c:v>1048576</c:v>
                </c:pt>
                <c:pt idx="2">
                  <c:v>3538944</c:v>
                </c:pt>
                <c:pt idx="3">
                  <c:v>5619712</c:v>
                </c:pt>
                <c:pt idx="4">
                  <c:v>8388608</c:v>
                </c:pt>
                <c:pt idx="5">
                  <c:v>14736376</c:v>
                </c:pt>
              </c:numCache>
            </c:numRef>
          </c:cat>
          <c:val>
            <c:numRef>
              <c:f>MultigridGPUvsEigen!$F$2:$F$7</c:f>
              <c:numCache>
                <c:formatCode>General</c:formatCode>
                <c:ptCount val="6"/>
                <c:pt idx="0">
                  <c:v>0.7</c:v>
                </c:pt>
                <c:pt idx="1">
                  <c:v>6.1479999999999997</c:v>
                </c:pt>
                <c:pt idx="2">
                  <c:v>35.97</c:v>
                </c:pt>
                <c:pt idx="3">
                  <c:v>49.738</c:v>
                </c:pt>
                <c:pt idx="4">
                  <c:v>88.33</c:v>
                </c:pt>
                <c:pt idx="5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A-46A4-BB3C-9884480EF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20400"/>
        <c:axId val="497884608"/>
      </c:lineChart>
      <c:catAx>
        <c:axId val="49202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84608"/>
        <c:crosses val="autoZero"/>
        <c:auto val="1"/>
        <c:lblAlgn val="ctr"/>
        <c:lblOffset val="100"/>
        <c:noMultiLvlLbl val="0"/>
      </c:catAx>
      <c:valAx>
        <c:axId val="4978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2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457199</xdr:colOff>
      <xdr:row>11</xdr:row>
      <xdr:rowOff>66675</xdr:rowOff>
    </xdr:from>
    <xdr:to>
      <xdr:col>23</xdr:col>
      <xdr:colOff>390524</xdr:colOff>
      <xdr:row>39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04FEA-123B-4235-A3FC-1706BF5CD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52FD-039B-4AF3-A0C5-362B4A243D76}">
  <dimension ref="A1:J13"/>
  <sheetViews>
    <sheetView workbookViewId="0">
      <selection activeCell="D7" sqref="D7"/>
    </sheetView>
  </sheetViews>
  <sheetFormatPr defaultRowHeight="15" x14ac:dyDescent="0.25"/>
  <cols>
    <col min="4" max="4" width="11" customWidth="1"/>
    <col min="8" max="8" width="13" customWidth="1"/>
    <col min="9" max="9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</v>
      </c>
      <c r="B2">
        <v>64</v>
      </c>
      <c r="C2">
        <v>32</v>
      </c>
      <c r="D2">
        <f>A2*B2*C2</f>
        <v>131072</v>
      </c>
      <c r="E2">
        <v>1.18</v>
      </c>
      <c r="F2">
        <v>0.7</v>
      </c>
      <c r="G2">
        <v>56</v>
      </c>
      <c r="H2" s="1">
        <v>1</v>
      </c>
      <c r="I2" s="1">
        <v>1</v>
      </c>
      <c r="J2">
        <f>I2/H2</f>
        <v>1</v>
      </c>
    </row>
    <row r="3" spans="1:10" x14ac:dyDescent="0.25">
      <c r="A3">
        <v>128</v>
      </c>
      <c r="B3">
        <v>128</v>
      </c>
      <c r="C3">
        <v>64</v>
      </c>
      <c r="D3">
        <f t="shared" ref="D3:D6" si="0">A3*B3*C3</f>
        <v>1048576</v>
      </c>
      <c r="E3">
        <v>2.48</v>
      </c>
      <c r="F3">
        <v>6.1479999999999997</v>
      </c>
      <c r="G3">
        <v>81</v>
      </c>
      <c r="H3" s="1">
        <f t="shared" ref="H3:I6" si="1">D3/D2</f>
        <v>8</v>
      </c>
      <c r="I3" s="1">
        <f t="shared" si="1"/>
        <v>2.1016949152542375</v>
      </c>
      <c r="J3">
        <f>I3/H3</f>
        <v>0.26271186440677968</v>
      </c>
    </row>
    <row r="4" spans="1:10" x14ac:dyDescent="0.25">
      <c r="A4">
        <v>192</v>
      </c>
      <c r="B4">
        <v>192</v>
      </c>
      <c r="C4">
        <v>96</v>
      </c>
      <c r="D4">
        <f t="shared" si="0"/>
        <v>3538944</v>
      </c>
      <c r="E4">
        <v>6.28</v>
      </c>
      <c r="F4">
        <v>35.97</v>
      </c>
      <c r="G4">
        <v>90</v>
      </c>
      <c r="H4" s="1">
        <f t="shared" si="1"/>
        <v>3.375</v>
      </c>
      <c r="I4" s="1">
        <f t="shared" si="1"/>
        <v>2.532258064516129</v>
      </c>
      <c r="J4">
        <f t="shared" ref="J4:J7" si="2">I4/H4</f>
        <v>0.75029868578255676</v>
      </c>
    </row>
    <row r="5" spans="1:10" x14ac:dyDescent="0.25">
      <c r="A5">
        <v>224</v>
      </c>
      <c r="B5">
        <v>224</v>
      </c>
      <c r="C5">
        <v>112</v>
      </c>
      <c r="D5">
        <f t="shared" si="0"/>
        <v>5619712</v>
      </c>
      <c r="E5">
        <v>8.7799999999999994</v>
      </c>
      <c r="F5">
        <v>49.738</v>
      </c>
      <c r="G5">
        <v>82</v>
      </c>
      <c r="H5" s="1">
        <f t="shared" si="1"/>
        <v>1.587962962962963</v>
      </c>
      <c r="I5" s="1">
        <f t="shared" si="1"/>
        <v>1.3980891719745221</v>
      </c>
      <c r="J5">
        <f t="shared" si="2"/>
        <v>0.88042933278862034</v>
      </c>
    </row>
    <row r="6" spans="1:10" x14ac:dyDescent="0.25">
      <c r="A6">
        <v>256</v>
      </c>
      <c r="B6">
        <v>256</v>
      </c>
      <c r="C6">
        <v>128</v>
      </c>
      <c r="D6">
        <f t="shared" si="0"/>
        <v>8388608</v>
      </c>
      <c r="E6">
        <v>23.39</v>
      </c>
      <c r="F6">
        <v>88.33</v>
      </c>
      <c r="G6">
        <v>150</v>
      </c>
      <c r="H6" s="1">
        <f t="shared" si="1"/>
        <v>1.4927113702623906</v>
      </c>
      <c r="I6" s="1">
        <f t="shared" si="1"/>
        <v>2.6640091116173124</v>
      </c>
      <c r="J6">
        <f t="shared" si="2"/>
        <v>1.7846779790717542</v>
      </c>
    </row>
    <row r="7" spans="1:10" x14ac:dyDescent="0.25">
      <c r="A7">
        <v>283</v>
      </c>
      <c r="B7">
        <v>283</v>
      </c>
      <c r="C7">
        <v>184</v>
      </c>
      <c r="D7">
        <f>A7*B7*C7</f>
        <v>14736376</v>
      </c>
      <c r="E7">
        <v>56.38</v>
      </c>
      <c r="F7">
        <v>175</v>
      </c>
      <c r="G7">
        <v>178</v>
      </c>
      <c r="H7" s="1">
        <f>D7/D5</f>
        <v>2.622265340287901</v>
      </c>
      <c r="I7" s="1">
        <f>E7/E5</f>
        <v>6.4214123006833717</v>
      </c>
      <c r="J7">
        <f t="shared" si="2"/>
        <v>2.4488034075065639</v>
      </c>
    </row>
    <row r="10" spans="1:10" x14ac:dyDescent="0.25">
      <c r="A10">
        <v>32</v>
      </c>
      <c r="E10">
        <v>0.23</v>
      </c>
      <c r="F10">
        <v>0.05</v>
      </c>
      <c r="G10">
        <v>23</v>
      </c>
    </row>
    <row r="11" spans="1:10" x14ac:dyDescent="0.25">
      <c r="A11">
        <v>64</v>
      </c>
      <c r="E11">
        <v>0.79</v>
      </c>
      <c r="F11">
        <v>1.38</v>
      </c>
      <c r="G11">
        <v>62</v>
      </c>
    </row>
    <row r="12" spans="1:10" x14ac:dyDescent="0.25">
      <c r="A12">
        <v>128</v>
      </c>
      <c r="E12">
        <v>3.12</v>
      </c>
      <c r="F12">
        <v>15.96</v>
      </c>
      <c r="G12">
        <v>91</v>
      </c>
    </row>
    <row r="13" spans="1:10" x14ac:dyDescent="0.25">
      <c r="A13">
        <v>184</v>
      </c>
      <c r="E13">
        <v>13.67</v>
      </c>
      <c r="F13">
        <v>60.49</v>
      </c>
      <c r="G13">
        <v>123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A7EF-4A86-4B88-94CD-3505A635C8B8}">
  <dimension ref="A1:U120"/>
  <sheetViews>
    <sheetView topLeftCell="A76" workbookViewId="0">
      <selection activeCell="H110" sqref="H110"/>
    </sheetView>
  </sheetViews>
  <sheetFormatPr defaultRowHeight="15" x14ac:dyDescent="0.25"/>
  <cols>
    <col min="4" max="4" width="12.85546875" customWidth="1"/>
    <col min="5" max="5" width="10.7109375" customWidth="1"/>
    <col min="6" max="6" width="10" customWidth="1"/>
    <col min="8" max="8" width="11.28515625" customWidth="1"/>
  </cols>
  <sheetData>
    <row r="1" spans="1:11" x14ac:dyDescent="0.25">
      <c r="E1" t="s">
        <v>10</v>
      </c>
      <c r="F1" t="s">
        <v>6</v>
      </c>
      <c r="G1" t="s">
        <v>11</v>
      </c>
      <c r="H1" t="s">
        <v>12</v>
      </c>
      <c r="I1" t="s">
        <v>13</v>
      </c>
      <c r="J1" t="s">
        <v>17</v>
      </c>
    </row>
    <row r="2" spans="1:11" x14ac:dyDescent="0.25">
      <c r="A2">
        <v>32</v>
      </c>
      <c r="B2">
        <v>32</v>
      </c>
      <c r="C2">
        <v>32</v>
      </c>
      <c r="D2">
        <f>A2*B2*C2</f>
        <v>32768</v>
      </c>
      <c r="E2">
        <v>0.19</v>
      </c>
      <c r="F2">
        <v>17</v>
      </c>
      <c r="G2">
        <f>E2/F2</f>
        <v>1.1176470588235295E-2</v>
      </c>
      <c r="H2">
        <v>2.8000000000000001E-2</v>
      </c>
      <c r="I2">
        <v>3</v>
      </c>
      <c r="J2">
        <v>17</v>
      </c>
    </row>
    <row r="3" spans="1:11" x14ac:dyDescent="0.25">
      <c r="A3">
        <v>40</v>
      </c>
      <c r="E3">
        <v>0.2</v>
      </c>
      <c r="F3">
        <v>17</v>
      </c>
      <c r="G3">
        <f t="shared" ref="G3:G14" si="0">E3/F3</f>
        <v>1.1764705882352941E-2</v>
      </c>
      <c r="I3">
        <v>3</v>
      </c>
    </row>
    <row r="4" spans="1:11" x14ac:dyDescent="0.25">
      <c r="A4">
        <v>50</v>
      </c>
      <c r="E4">
        <v>0.32</v>
      </c>
      <c r="F4">
        <v>14</v>
      </c>
      <c r="G4">
        <f t="shared" si="0"/>
        <v>2.2857142857142857E-2</v>
      </c>
      <c r="I4">
        <v>3</v>
      </c>
      <c r="J4">
        <v>13</v>
      </c>
      <c r="K4" t="s">
        <v>0</v>
      </c>
    </row>
    <row r="5" spans="1:11" x14ac:dyDescent="0.25">
      <c r="A5">
        <v>64</v>
      </c>
      <c r="E5">
        <v>0.3</v>
      </c>
      <c r="F5">
        <v>27</v>
      </c>
      <c r="G5">
        <f t="shared" si="0"/>
        <v>1.1111111111111112E-2</v>
      </c>
      <c r="I5">
        <v>4</v>
      </c>
      <c r="J5">
        <v>27</v>
      </c>
    </row>
    <row r="6" spans="1:11" x14ac:dyDescent="0.25">
      <c r="A6">
        <v>80</v>
      </c>
      <c r="E6">
        <v>0.55800000000000005</v>
      </c>
      <c r="F6">
        <v>27</v>
      </c>
      <c r="G6">
        <f t="shared" si="0"/>
        <v>2.066666666666667E-2</v>
      </c>
      <c r="I6">
        <v>4</v>
      </c>
      <c r="J6">
        <v>27</v>
      </c>
    </row>
    <row r="7" spans="1:11" x14ac:dyDescent="0.25">
      <c r="A7">
        <v>101</v>
      </c>
      <c r="E7" t="s">
        <v>14</v>
      </c>
      <c r="G7" t="e">
        <f t="shared" si="0"/>
        <v>#VALUE!</v>
      </c>
    </row>
    <row r="8" spans="1:11" x14ac:dyDescent="0.25">
      <c r="A8">
        <v>128</v>
      </c>
      <c r="E8">
        <v>1.22</v>
      </c>
      <c r="F8">
        <v>37</v>
      </c>
      <c r="G8">
        <f t="shared" si="0"/>
        <v>3.2972972972972969E-2</v>
      </c>
      <c r="I8">
        <v>5</v>
      </c>
      <c r="J8">
        <v>37</v>
      </c>
    </row>
    <row r="9" spans="1:11" x14ac:dyDescent="0.25">
      <c r="A9">
        <v>161</v>
      </c>
      <c r="E9" t="s">
        <v>14</v>
      </c>
      <c r="G9" t="e">
        <f t="shared" si="0"/>
        <v>#VALUE!</v>
      </c>
    </row>
    <row r="10" spans="1:11" x14ac:dyDescent="0.25">
      <c r="A10">
        <v>203</v>
      </c>
      <c r="E10">
        <v>3.65</v>
      </c>
      <c r="F10">
        <v>22</v>
      </c>
      <c r="G10">
        <f t="shared" si="0"/>
        <v>0.16590909090909089</v>
      </c>
      <c r="I10">
        <v>5</v>
      </c>
    </row>
    <row r="11" spans="1:11" x14ac:dyDescent="0.25">
      <c r="A11">
        <v>256</v>
      </c>
      <c r="E11">
        <v>13.95</v>
      </c>
      <c r="F11">
        <v>40</v>
      </c>
      <c r="G11">
        <f t="shared" si="0"/>
        <v>0.34875</v>
      </c>
    </row>
    <row r="12" spans="1:11" x14ac:dyDescent="0.25">
      <c r="A12">
        <v>322</v>
      </c>
      <c r="E12">
        <v>16.850000000000001</v>
      </c>
      <c r="F12">
        <v>22</v>
      </c>
      <c r="G12">
        <f t="shared" si="0"/>
        <v>0.76590909090909098</v>
      </c>
      <c r="I12">
        <v>6</v>
      </c>
    </row>
    <row r="13" spans="1:11" x14ac:dyDescent="0.25">
      <c r="A13">
        <v>406</v>
      </c>
      <c r="E13">
        <v>46.78</v>
      </c>
      <c r="F13">
        <v>23</v>
      </c>
      <c r="G13">
        <f t="shared" si="0"/>
        <v>2.0339130434782611</v>
      </c>
      <c r="I13">
        <v>6</v>
      </c>
    </row>
    <row r="14" spans="1:11" x14ac:dyDescent="0.25">
      <c r="A14">
        <v>512</v>
      </c>
      <c r="E14">
        <v>54.77</v>
      </c>
      <c r="F14">
        <v>33</v>
      </c>
      <c r="G14">
        <f t="shared" si="0"/>
        <v>1.6596969696969699</v>
      </c>
    </row>
    <row r="17" spans="4:5" x14ac:dyDescent="0.25">
      <c r="D17">
        <v>32768</v>
      </c>
      <c r="E17">
        <f>POWER(D17,1/3)</f>
        <v>31.999999999999986</v>
      </c>
    </row>
    <row r="18" spans="4:5" x14ac:dyDescent="0.25">
      <c r="D18">
        <f>D17*2</f>
        <v>65536</v>
      </c>
      <c r="E18" s="1">
        <f t="shared" ref="E18:E29" si="1">POWER(D18,1/3)</f>
        <v>40.317473596635928</v>
      </c>
    </row>
    <row r="19" spans="4:5" x14ac:dyDescent="0.25">
      <c r="D19">
        <f t="shared" ref="D19:D29" si="2">D18*2</f>
        <v>131072</v>
      </c>
      <c r="E19" s="1">
        <f t="shared" si="1"/>
        <v>50.79683366298238</v>
      </c>
    </row>
    <row r="20" spans="4:5" x14ac:dyDescent="0.25">
      <c r="D20">
        <f t="shared" si="2"/>
        <v>262144</v>
      </c>
      <c r="E20" s="1">
        <f t="shared" si="1"/>
        <v>63.999999999999979</v>
      </c>
    </row>
    <row r="21" spans="4:5" x14ac:dyDescent="0.25">
      <c r="D21">
        <f t="shared" si="2"/>
        <v>524288</v>
      </c>
      <c r="E21" s="1">
        <f t="shared" si="1"/>
        <v>80.634947193271827</v>
      </c>
    </row>
    <row r="22" spans="4:5" x14ac:dyDescent="0.25">
      <c r="D22">
        <f t="shared" si="2"/>
        <v>1048576</v>
      </c>
      <c r="E22" s="1">
        <f t="shared" si="1"/>
        <v>101.59366732596476</v>
      </c>
    </row>
    <row r="23" spans="4:5" x14ac:dyDescent="0.25">
      <c r="D23">
        <f t="shared" si="2"/>
        <v>2097152</v>
      </c>
      <c r="E23" s="1">
        <f t="shared" si="1"/>
        <v>127.99999999999997</v>
      </c>
    </row>
    <row r="24" spans="4:5" x14ac:dyDescent="0.25">
      <c r="D24">
        <f t="shared" si="2"/>
        <v>4194304</v>
      </c>
      <c r="E24" s="1">
        <f t="shared" si="1"/>
        <v>161.26989438654368</v>
      </c>
    </row>
    <row r="25" spans="4:5" x14ac:dyDescent="0.25">
      <c r="D25">
        <f t="shared" si="2"/>
        <v>8388608</v>
      </c>
      <c r="E25" s="1">
        <f t="shared" si="1"/>
        <v>203.18733465192955</v>
      </c>
    </row>
    <row r="26" spans="4:5" x14ac:dyDescent="0.25">
      <c r="D26">
        <f t="shared" si="2"/>
        <v>16777216</v>
      </c>
      <c r="E26" s="1">
        <f t="shared" si="1"/>
        <v>255.99999999999972</v>
      </c>
    </row>
    <row r="27" spans="4:5" x14ac:dyDescent="0.25">
      <c r="D27">
        <f t="shared" si="2"/>
        <v>33554432</v>
      </c>
      <c r="E27" s="1">
        <f t="shared" si="1"/>
        <v>322.53978877308737</v>
      </c>
    </row>
    <row r="28" spans="4:5" x14ac:dyDescent="0.25">
      <c r="D28">
        <f t="shared" si="2"/>
        <v>67108864</v>
      </c>
      <c r="E28" s="1">
        <f t="shared" si="1"/>
        <v>406.37466930385875</v>
      </c>
    </row>
    <row r="29" spans="4:5" x14ac:dyDescent="0.25">
      <c r="D29">
        <f t="shared" si="2"/>
        <v>134217728</v>
      </c>
      <c r="E29">
        <f t="shared" si="1"/>
        <v>511.99999999999994</v>
      </c>
    </row>
    <row r="33" spans="1:9" x14ac:dyDescent="0.25">
      <c r="A33">
        <v>64</v>
      </c>
      <c r="B33">
        <v>64</v>
      </c>
      <c r="C33">
        <v>64</v>
      </c>
      <c r="D33">
        <f t="shared" ref="D33:D36" si="3">A33*B33*C33</f>
        <v>262144</v>
      </c>
      <c r="E33">
        <v>0.39</v>
      </c>
      <c r="F33">
        <v>27</v>
      </c>
      <c r="G33">
        <f t="shared" ref="G33:G36" si="4">E33/F33</f>
        <v>1.4444444444444446E-2</v>
      </c>
      <c r="H33">
        <v>0.89</v>
      </c>
    </row>
    <row r="34" spans="1:9" x14ac:dyDescent="0.25">
      <c r="A34">
        <v>128</v>
      </c>
      <c r="B34">
        <v>128</v>
      </c>
      <c r="C34">
        <v>128</v>
      </c>
      <c r="D34">
        <f t="shared" si="3"/>
        <v>2097152</v>
      </c>
      <c r="E34">
        <v>1.3</v>
      </c>
      <c r="F34">
        <v>37</v>
      </c>
      <c r="G34">
        <f t="shared" si="4"/>
        <v>3.5135135135135137E-2</v>
      </c>
      <c r="H34">
        <v>10.93</v>
      </c>
    </row>
    <row r="35" spans="1:9" x14ac:dyDescent="0.25">
      <c r="A35">
        <v>256</v>
      </c>
      <c r="B35">
        <v>256</v>
      </c>
      <c r="C35">
        <v>256</v>
      </c>
      <c r="D35">
        <f t="shared" si="3"/>
        <v>16777216</v>
      </c>
      <c r="E35">
        <v>13.95</v>
      </c>
      <c r="F35">
        <v>40</v>
      </c>
      <c r="G35">
        <f t="shared" si="4"/>
        <v>0.34875</v>
      </c>
      <c r="H35">
        <v>128.94</v>
      </c>
    </row>
    <row r="36" spans="1:9" x14ac:dyDescent="0.25">
      <c r="A36">
        <v>512</v>
      </c>
      <c r="B36">
        <v>512</v>
      </c>
      <c r="C36">
        <v>512</v>
      </c>
      <c r="D36">
        <f t="shared" si="3"/>
        <v>134217728</v>
      </c>
      <c r="E36">
        <v>54.77</v>
      </c>
      <c r="F36">
        <v>33</v>
      </c>
      <c r="G36">
        <f t="shared" si="4"/>
        <v>1.6596969696969699</v>
      </c>
      <c r="H36">
        <v>508</v>
      </c>
    </row>
    <row r="42" spans="1:9" x14ac:dyDescent="0.25">
      <c r="A42" t="s">
        <v>15</v>
      </c>
    </row>
    <row r="43" spans="1:9" x14ac:dyDescent="0.25">
      <c r="A43" t="s">
        <v>16</v>
      </c>
    </row>
    <row r="44" spans="1:9" x14ac:dyDescent="0.25">
      <c r="E44" t="s">
        <v>10</v>
      </c>
      <c r="F44" t="s">
        <v>6</v>
      </c>
      <c r="G44" t="s">
        <v>11</v>
      </c>
      <c r="H44" t="s">
        <v>17</v>
      </c>
      <c r="I44" t="s">
        <v>18</v>
      </c>
    </row>
    <row r="45" spans="1:9" x14ac:dyDescent="0.25">
      <c r="A45">
        <v>32</v>
      </c>
      <c r="B45">
        <v>32</v>
      </c>
      <c r="C45">
        <v>32</v>
      </c>
      <c r="D45">
        <f>A45*B45*C45</f>
        <v>32768</v>
      </c>
      <c r="E45">
        <v>0.4</v>
      </c>
      <c r="F45">
        <v>205</v>
      </c>
      <c r="H45">
        <v>205</v>
      </c>
      <c r="I45">
        <v>186</v>
      </c>
    </row>
    <row r="46" spans="1:9" x14ac:dyDescent="0.25">
      <c r="A46">
        <v>40</v>
      </c>
      <c r="E46">
        <v>0.83199999999999996</v>
      </c>
      <c r="F46">
        <v>295</v>
      </c>
      <c r="H46">
        <v>295</v>
      </c>
      <c r="I46">
        <v>273</v>
      </c>
    </row>
    <row r="47" spans="1:9" x14ac:dyDescent="0.25">
      <c r="A47">
        <v>50</v>
      </c>
      <c r="E47">
        <v>0.14099999999999999</v>
      </c>
      <c r="F47">
        <v>421</v>
      </c>
      <c r="H47">
        <v>428</v>
      </c>
    </row>
    <row r="48" spans="1:9" x14ac:dyDescent="0.25">
      <c r="A48">
        <v>64</v>
      </c>
      <c r="E48">
        <v>2.61</v>
      </c>
      <c r="F48">
        <v>617</v>
      </c>
      <c r="H48">
        <v>617</v>
      </c>
    </row>
    <row r="49" spans="1:9" x14ac:dyDescent="0.25">
      <c r="A49">
        <v>80</v>
      </c>
      <c r="E49">
        <v>5.8570000000000002</v>
      </c>
      <c r="F49">
        <v>861</v>
      </c>
    </row>
    <row r="50" spans="1:9" x14ac:dyDescent="0.25">
      <c r="A50">
        <v>101</v>
      </c>
      <c r="E50" t="s">
        <v>14</v>
      </c>
    </row>
    <row r="51" spans="1:9" x14ac:dyDescent="0.25">
      <c r="A51">
        <v>128</v>
      </c>
      <c r="E51">
        <v>37.86</v>
      </c>
      <c r="F51">
        <v>1638</v>
      </c>
    </row>
    <row r="52" spans="1:9" x14ac:dyDescent="0.25">
      <c r="A52">
        <v>161</v>
      </c>
    </row>
    <row r="53" spans="1:9" x14ac:dyDescent="0.25">
      <c r="A53">
        <v>203</v>
      </c>
    </row>
    <row r="54" spans="1:9" x14ac:dyDescent="0.25">
      <c r="A54">
        <v>256</v>
      </c>
    </row>
    <row r="55" spans="1:9" x14ac:dyDescent="0.25">
      <c r="A55">
        <v>322</v>
      </c>
    </row>
    <row r="56" spans="1:9" x14ac:dyDescent="0.25">
      <c r="A56">
        <v>406</v>
      </c>
    </row>
    <row r="57" spans="1:9" x14ac:dyDescent="0.25">
      <c r="A57">
        <v>512</v>
      </c>
    </row>
    <row r="61" spans="1:9" x14ac:dyDescent="0.25">
      <c r="A61" t="s">
        <v>28</v>
      </c>
      <c r="B61" t="s">
        <v>22</v>
      </c>
      <c r="C61" s="2" t="s">
        <v>19</v>
      </c>
      <c r="E61" t="s">
        <v>27</v>
      </c>
      <c r="F61" t="s">
        <v>22</v>
      </c>
      <c r="G61" s="2" t="s">
        <v>19</v>
      </c>
    </row>
    <row r="62" spans="1:9" x14ac:dyDescent="0.25">
      <c r="A62" t="s">
        <v>21</v>
      </c>
      <c r="B62" t="s">
        <v>20</v>
      </c>
      <c r="E62" t="s">
        <v>21</v>
      </c>
      <c r="F62" t="s">
        <v>20</v>
      </c>
      <c r="G62" t="s">
        <v>13</v>
      </c>
    </row>
    <row r="63" spans="1:9" x14ac:dyDescent="0.25">
      <c r="A63">
        <v>8</v>
      </c>
      <c r="B63">
        <v>11</v>
      </c>
      <c r="C63">
        <v>2</v>
      </c>
      <c r="E63">
        <v>8</v>
      </c>
      <c r="F63">
        <v>11</v>
      </c>
      <c r="G63">
        <v>2</v>
      </c>
      <c r="H63">
        <v>11</v>
      </c>
      <c r="I63" t="s">
        <v>30</v>
      </c>
    </row>
    <row r="64" spans="1:9" x14ac:dyDescent="0.25">
      <c r="A64">
        <v>16</v>
      </c>
      <c r="B64">
        <v>12</v>
      </c>
      <c r="C64">
        <v>2</v>
      </c>
      <c r="E64">
        <v>16</v>
      </c>
      <c r="F64">
        <v>20</v>
      </c>
      <c r="G64">
        <v>3</v>
      </c>
      <c r="H64">
        <v>21</v>
      </c>
      <c r="I64" t="s">
        <v>30</v>
      </c>
    </row>
    <row r="65" spans="1:9" x14ac:dyDescent="0.25">
      <c r="A65">
        <v>24</v>
      </c>
      <c r="B65">
        <v>11</v>
      </c>
      <c r="C65">
        <v>2</v>
      </c>
      <c r="E65">
        <v>24</v>
      </c>
      <c r="F65">
        <v>22</v>
      </c>
      <c r="G65">
        <v>3</v>
      </c>
    </row>
    <row r="66" spans="1:9" x14ac:dyDescent="0.25">
      <c r="A66">
        <v>32</v>
      </c>
      <c r="B66">
        <v>11</v>
      </c>
      <c r="C66">
        <v>2</v>
      </c>
      <c r="E66">
        <v>32</v>
      </c>
      <c r="F66">
        <v>33</v>
      </c>
      <c r="G66">
        <v>4</v>
      </c>
      <c r="H66">
        <v>34</v>
      </c>
      <c r="I66" t="s">
        <v>31</v>
      </c>
    </row>
    <row r="67" spans="1:9" x14ac:dyDescent="0.25">
      <c r="A67">
        <v>48</v>
      </c>
      <c r="B67">
        <v>10</v>
      </c>
      <c r="C67">
        <v>2</v>
      </c>
      <c r="E67">
        <v>48</v>
      </c>
      <c r="F67">
        <v>35</v>
      </c>
      <c r="G67">
        <v>4</v>
      </c>
    </row>
    <row r="68" spans="1:9" x14ac:dyDescent="0.25">
      <c r="A68">
        <v>64</v>
      </c>
      <c r="B68">
        <v>10</v>
      </c>
      <c r="C68">
        <v>2</v>
      </c>
      <c r="E68">
        <v>64</v>
      </c>
      <c r="F68">
        <v>50</v>
      </c>
      <c r="G68">
        <v>5</v>
      </c>
      <c r="H68">
        <v>47</v>
      </c>
      <c r="I68" t="s">
        <v>31</v>
      </c>
    </row>
    <row r="69" spans="1:9" x14ac:dyDescent="0.25">
      <c r="A69">
        <v>96</v>
      </c>
      <c r="B69">
        <v>9</v>
      </c>
      <c r="C69">
        <v>2</v>
      </c>
      <c r="E69">
        <v>96</v>
      </c>
      <c r="F69">
        <v>50</v>
      </c>
      <c r="G69">
        <v>5</v>
      </c>
    </row>
    <row r="70" spans="1:9" x14ac:dyDescent="0.25">
      <c r="E70">
        <v>126</v>
      </c>
      <c r="F70">
        <v>43</v>
      </c>
      <c r="G70">
        <v>5</v>
      </c>
    </row>
    <row r="72" spans="1:9" x14ac:dyDescent="0.25">
      <c r="A72" t="s">
        <v>28</v>
      </c>
      <c r="B72" t="s">
        <v>23</v>
      </c>
      <c r="C72" s="2" t="s">
        <v>19</v>
      </c>
      <c r="E72" t="s">
        <v>27</v>
      </c>
      <c r="F72" t="s">
        <v>29</v>
      </c>
      <c r="G72" s="2" t="s">
        <v>19</v>
      </c>
    </row>
    <row r="73" spans="1:9" x14ac:dyDescent="0.25">
      <c r="A73" t="s">
        <v>21</v>
      </c>
      <c r="B73" t="s">
        <v>20</v>
      </c>
      <c r="E73" t="s">
        <v>21</v>
      </c>
      <c r="F73" t="s">
        <v>20</v>
      </c>
      <c r="G73" t="s">
        <v>13</v>
      </c>
    </row>
    <row r="74" spans="1:9" x14ac:dyDescent="0.25">
      <c r="A74">
        <v>8</v>
      </c>
      <c r="B74">
        <v>10</v>
      </c>
      <c r="E74">
        <v>8</v>
      </c>
      <c r="F74">
        <v>10</v>
      </c>
      <c r="G74">
        <v>2</v>
      </c>
      <c r="H74">
        <v>10</v>
      </c>
    </row>
    <row r="75" spans="1:9" x14ac:dyDescent="0.25">
      <c r="A75">
        <v>16</v>
      </c>
      <c r="B75">
        <v>20</v>
      </c>
      <c r="E75">
        <v>16</v>
      </c>
      <c r="F75">
        <v>26</v>
      </c>
      <c r="G75">
        <v>3</v>
      </c>
      <c r="H75">
        <v>25.5</v>
      </c>
    </row>
    <row r="76" spans="1:9" x14ac:dyDescent="0.25">
      <c r="A76">
        <v>24</v>
      </c>
      <c r="B76">
        <v>16</v>
      </c>
      <c r="E76">
        <v>24</v>
      </c>
      <c r="F76">
        <v>25</v>
      </c>
      <c r="G76">
        <v>3</v>
      </c>
    </row>
    <row r="77" spans="1:9" x14ac:dyDescent="0.25">
      <c r="A77">
        <v>32</v>
      </c>
      <c r="B77">
        <v>16</v>
      </c>
      <c r="E77">
        <v>32</v>
      </c>
      <c r="F77">
        <v>42</v>
      </c>
      <c r="G77">
        <v>4</v>
      </c>
      <c r="H77">
        <v>60</v>
      </c>
    </row>
    <row r="78" spans="1:9" x14ac:dyDescent="0.25">
      <c r="A78">
        <v>40</v>
      </c>
      <c r="B78">
        <v>16</v>
      </c>
    </row>
    <row r="79" spans="1:9" x14ac:dyDescent="0.25">
      <c r="A79">
        <v>42</v>
      </c>
      <c r="B79">
        <v>16</v>
      </c>
    </row>
    <row r="80" spans="1:9" x14ac:dyDescent="0.25">
      <c r="A80">
        <v>44</v>
      </c>
      <c r="B80">
        <v>16</v>
      </c>
    </row>
    <row r="81" spans="1:8" x14ac:dyDescent="0.25">
      <c r="A81">
        <v>45</v>
      </c>
      <c r="B81" t="s">
        <v>24</v>
      </c>
      <c r="C81" t="s">
        <v>25</v>
      </c>
    </row>
    <row r="82" spans="1:8" x14ac:dyDescent="0.25">
      <c r="A82">
        <v>46</v>
      </c>
      <c r="B82">
        <v>46</v>
      </c>
    </row>
    <row r="83" spans="1:8" x14ac:dyDescent="0.25">
      <c r="A83">
        <v>47</v>
      </c>
      <c r="B83" t="s">
        <v>26</v>
      </c>
    </row>
    <row r="84" spans="1:8" x14ac:dyDescent="0.25">
      <c r="A84">
        <v>48</v>
      </c>
      <c r="B84" s="2">
        <v>81</v>
      </c>
      <c r="E84">
        <v>48</v>
      </c>
      <c r="F84">
        <v>78</v>
      </c>
      <c r="G84">
        <v>4</v>
      </c>
    </row>
    <row r="85" spans="1:8" x14ac:dyDescent="0.25">
      <c r="A85">
        <v>50</v>
      </c>
      <c r="B85">
        <v>72</v>
      </c>
    </row>
    <row r="86" spans="1:8" x14ac:dyDescent="0.25">
      <c r="A86">
        <v>54</v>
      </c>
      <c r="B86">
        <v>65</v>
      </c>
    </row>
    <row r="87" spans="1:8" x14ac:dyDescent="0.25">
      <c r="A87">
        <v>60</v>
      </c>
      <c r="B87">
        <v>51</v>
      </c>
    </row>
    <row r="88" spans="1:8" x14ac:dyDescent="0.25">
      <c r="A88">
        <v>62</v>
      </c>
      <c r="B88">
        <v>48</v>
      </c>
    </row>
    <row r="89" spans="1:8" x14ac:dyDescent="0.25">
      <c r="A89">
        <v>64</v>
      </c>
      <c r="B89">
        <v>45</v>
      </c>
      <c r="E89">
        <v>64</v>
      </c>
      <c r="F89">
        <v>73</v>
      </c>
      <c r="G89">
        <v>5</v>
      </c>
      <c r="H89">
        <v>92</v>
      </c>
    </row>
    <row r="90" spans="1:8" x14ac:dyDescent="0.25">
      <c r="A90">
        <v>96</v>
      </c>
      <c r="B90">
        <v>50</v>
      </c>
      <c r="E90">
        <v>96</v>
      </c>
      <c r="F90">
        <v>114</v>
      </c>
      <c r="G90">
        <v>5</v>
      </c>
    </row>
    <row r="91" spans="1:8" x14ac:dyDescent="0.25">
      <c r="E91">
        <v>126</v>
      </c>
      <c r="F91">
        <v>90</v>
      </c>
      <c r="G91">
        <v>5</v>
      </c>
    </row>
    <row r="95" spans="1:8" x14ac:dyDescent="0.25">
      <c r="A95">
        <v>2</v>
      </c>
      <c r="B95" t="s">
        <v>32</v>
      </c>
      <c r="C95" t="s">
        <v>33</v>
      </c>
      <c r="D95" t="s">
        <v>34</v>
      </c>
      <c r="E95" t="s">
        <v>35</v>
      </c>
    </row>
    <row r="96" spans="1:8" x14ac:dyDescent="0.25">
      <c r="C96" t="s">
        <v>36</v>
      </c>
      <c r="D96">
        <v>16</v>
      </c>
      <c r="E96">
        <v>0.45190000000000002</v>
      </c>
    </row>
    <row r="97" spans="1:21" x14ac:dyDescent="0.25">
      <c r="C97" t="s">
        <v>37</v>
      </c>
      <c r="D97">
        <v>16</v>
      </c>
      <c r="E97">
        <v>0.47199999999999998</v>
      </c>
    </row>
    <row r="98" spans="1:21" x14ac:dyDescent="0.25">
      <c r="C98" t="s">
        <v>38</v>
      </c>
      <c r="D98">
        <v>16</v>
      </c>
      <c r="E98">
        <v>0.44</v>
      </c>
    </row>
    <row r="99" spans="1:21" x14ac:dyDescent="0.25">
      <c r="A99" t="s">
        <v>39</v>
      </c>
      <c r="C99" t="s">
        <v>40</v>
      </c>
    </row>
    <row r="102" spans="1:21" x14ac:dyDescent="0.25">
      <c r="H102" s="3">
        <v>1.0000000000000001E-15</v>
      </c>
      <c r="K102" s="3">
        <v>1.0000000000000001E-15</v>
      </c>
      <c r="N102" s="3">
        <v>1.0000000000000001E-15</v>
      </c>
      <c r="Q102" s="3">
        <v>1.0000000000000001E-15</v>
      </c>
      <c r="T102" s="3">
        <v>1.0000000000000001E-15</v>
      </c>
    </row>
    <row r="103" spans="1:21" x14ac:dyDescent="0.25">
      <c r="A103" t="s">
        <v>41</v>
      </c>
      <c r="C103" t="s">
        <v>45</v>
      </c>
      <c r="H103" t="s">
        <v>47</v>
      </c>
      <c r="K103" t="s">
        <v>47</v>
      </c>
      <c r="N103" t="s">
        <v>50</v>
      </c>
      <c r="Q103" t="s">
        <v>52</v>
      </c>
      <c r="T103" t="s">
        <v>52</v>
      </c>
    </row>
    <row r="104" spans="1:21" x14ac:dyDescent="0.25">
      <c r="A104" t="s">
        <v>42</v>
      </c>
      <c r="B104" s="3">
        <v>1.0000000000000001E-15</v>
      </c>
      <c r="H104" t="s">
        <v>48</v>
      </c>
      <c r="K104" t="s">
        <v>54</v>
      </c>
      <c r="N104" t="s">
        <v>51</v>
      </c>
      <c r="Q104" t="s">
        <v>53</v>
      </c>
      <c r="T104" t="s">
        <v>55</v>
      </c>
    </row>
    <row r="105" spans="1:21" x14ac:dyDescent="0.25">
      <c r="A105" t="s">
        <v>22</v>
      </c>
      <c r="D105" t="s">
        <v>44</v>
      </c>
      <c r="H105" t="s">
        <v>44</v>
      </c>
      <c r="K105" t="s">
        <v>44</v>
      </c>
      <c r="N105" t="s">
        <v>44</v>
      </c>
    </row>
    <row r="106" spans="1:21" x14ac:dyDescent="0.25">
      <c r="B106" t="s">
        <v>20</v>
      </c>
      <c r="C106" t="s">
        <v>43</v>
      </c>
      <c r="E106" t="s">
        <v>20</v>
      </c>
      <c r="F106" t="s">
        <v>43</v>
      </c>
      <c r="H106" t="s">
        <v>20</v>
      </c>
      <c r="I106" t="s">
        <v>43</v>
      </c>
      <c r="K106" t="s">
        <v>20</v>
      </c>
      <c r="L106" t="s">
        <v>43</v>
      </c>
      <c r="N106" t="s">
        <v>20</v>
      </c>
      <c r="O106" t="s">
        <v>43</v>
      </c>
      <c r="Q106" t="s">
        <v>20</v>
      </c>
      <c r="R106" t="s">
        <v>43</v>
      </c>
      <c r="T106" t="s">
        <v>20</v>
      </c>
      <c r="U106" t="s">
        <v>43</v>
      </c>
    </row>
    <row r="107" spans="1:21" x14ac:dyDescent="0.25">
      <c r="A107">
        <v>8</v>
      </c>
      <c r="B107">
        <v>21</v>
      </c>
      <c r="C107">
        <v>0.19</v>
      </c>
      <c r="E107">
        <v>52</v>
      </c>
      <c r="F107">
        <v>0.53</v>
      </c>
      <c r="H107">
        <v>44</v>
      </c>
      <c r="I107">
        <v>0.47</v>
      </c>
      <c r="K107">
        <v>45</v>
      </c>
      <c r="L107">
        <v>0.47</v>
      </c>
      <c r="N107">
        <v>71</v>
      </c>
      <c r="O107">
        <v>0.63</v>
      </c>
      <c r="Q107">
        <v>52</v>
      </c>
      <c r="R107">
        <v>0.53300000000000003</v>
      </c>
      <c r="T107">
        <v>56</v>
      </c>
      <c r="U107">
        <v>0.55000000000000004</v>
      </c>
    </row>
    <row r="108" spans="1:21" x14ac:dyDescent="0.25">
      <c r="A108">
        <v>16</v>
      </c>
      <c r="B108">
        <v>25</v>
      </c>
      <c r="C108">
        <v>0.25</v>
      </c>
      <c r="E108">
        <v>70</v>
      </c>
      <c r="F108">
        <v>0.63</v>
      </c>
      <c r="H108">
        <v>67</v>
      </c>
      <c r="I108">
        <v>0.61</v>
      </c>
      <c r="K108">
        <v>69</v>
      </c>
      <c r="L108">
        <v>0.62</v>
      </c>
      <c r="N108">
        <v>81</v>
      </c>
      <c r="O108">
        <v>0.66</v>
      </c>
      <c r="Q108">
        <v>70</v>
      </c>
      <c r="R108">
        <v>0.63</v>
      </c>
      <c r="T108">
        <v>71</v>
      </c>
      <c r="U108">
        <v>0.63</v>
      </c>
    </row>
    <row r="109" spans="1:21" x14ac:dyDescent="0.25">
      <c r="A109">
        <v>24</v>
      </c>
      <c r="B109">
        <v>25</v>
      </c>
      <c r="C109">
        <v>0.24</v>
      </c>
    </row>
    <row r="110" spans="1:21" x14ac:dyDescent="0.25">
      <c r="A110">
        <v>32</v>
      </c>
      <c r="B110">
        <v>25</v>
      </c>
      <c r="C110">
        <v>0.26</v>
      </c>
      <c r="E110">
        <v>82</v>
      </c>
      <c r="F110">
        <v>0.67</v>
      </c>
      <c r="H110">
        <v>57</v>
      </c>
      <c r="I110">
        <v>0.56000000000000005</v>
      </c>
      <c r="K110">
        <v>58</v>
      </c>
      <c r="L110">
        <v>0.56999999999999995</v>
      </c>
      <c r="N110">
        <v>78</v>
      </c>
      <c r="O110">
        <v>0.65</v>
      </c>
      <c r="Q110">
        <v>82</v>
      </c>
      <c r="R110">
        <v>0.67</v>
      </c>
      <c r="T110">
        <v>80</v>
      </c>
      <c r="U110">
        <v>0.66</v>
      </c>
    </row>
    <row r="111" spans="1:21" x14ac:dyDescent="0.25">
      <c r="A111">
        <v>48</v>
      </c>
      <c r="B111">
        <v>25</v>
      </c>
      <c r="C111">
        <v>0.26</v>
      </c>
    </row>
    <row r="112" spans="1:21" x14ac:dyDescent="0.25">
      <c r="A112">
        <v>64</v>
      </c>
      <c r="B112">
        <v>25</v>
      </c>
      <c r="C112">
        <v>0.27</v>
      </c>
      <c r="E112" t="s">
        <v>14</v>
      </c>
      <c r="F112">
        <v>1</v>
      </c>
      <c r="H112">
        <v>844</v>
      </c>
      <c r="I112">
        <v>0.96</v>
      </c>
    </row>
    <row r="113" spans="1:8" x14ac:dyDescent="0.25">
      <c r="A113">
        <v>96</v>
      </c>
      <c r="B113" t="s">
        <v>14</v>
      </c>
      <c r="C113" t="s">
        <v>46</v>
      </c>
    </row>
    <row r="114" spans="1:8" x14ac:dyDescent="0.25">
      <c r="H114" t="s">
        <v>49</v>
      </c>
    </row>
    <row r="115" spans="1:8" x14ac:dyDescent="0.25">
      <c r="A115" t="s">
        <v>56</v>
      </c>
    </row>
    <row r="117" spans="1:8" x14ac:dyDescent="0.25">
      <c r="A117" t="s">
        <v>21</v>
      </c>
      <c r="B117" t="s">
        <v>20</v>
      </c>
      <c r="C117" t="s">
        <v>43</v>
      </c>
    </row>
    <row r="118" spans="1:8" x14ac:dyDescent="0.25">
      <c r="A118">
        <v>8</v>
      </c>
      <c r="B118">
        <v>20</v>
      </c>
      <c r="C118">
        <v>0.17899999999999999</v>
      </c>
    </row>
    <row r="119" spans="1:8" x14ac:dyDescent="0.25">
      <c r="A119">
        <v>16</v>
      </c>
      <c r="B119">
        <v>25</v>
      </c>
      <c r="C119">
        <v>0.255</v>
      </c>
    </row>
    <row r="120" spans="1:8" x14ac:dyDescent="0.25">
      <c r="A120">
        <v>32</v>
      </c>
      <c r="B120">
        <v>27</v>
      </c>
      <c r="C120">
        <v>0.28000000000000003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E62E-03D1-4E2F-9FFE-189D5E2D6059}">
  <dimension ref="A2:N69"/>
  <sheetViews>
    <sheetView zoomScaleNormal="100" workbookViewId="0">
      <selection activeCell="Q5" sqref="Q5:V18"/>
    </sheetView>
  </sheetViews>
  <sheetFormatPr defaultRowHeight="15" x14ac:dyDescent="0.25"/>
  <cols>
    <col min="1" max="1" width="24.42578125" customWidth="1"/>
    <col min="5" max="5" width="11.85546875" customWidth="1"/>
  </cols>
  <sheetData>
    <row r="2" spans="1:9" x14ac:dyDescent="0.25">
      <c r="A2" t="s">
        <v>57</v>
      </c>
      <c r="B2" t="s">
        <v>58</v>
      </c>
      <c r="C2">
        <v>2</v>
      </c>
      <c r="D2" t="s">
        <v>59</v>
      </c>
    </row>
    <row r="3" spans="1:9" x14ac:dyDescent="0.25">
      <c r="A3" t="s">
        <v>60</v>
      </c>
      <c r="D3" s="3">
        <v>9.9999999999999995E-7</v>
      </c>
      <c r="G3" t="s">
        <v>73</v>
      </c>
      <c r="I3" t="s">
        <v>81</v>
      </c>
    </row>
    <row r="4" spans="1:9" x14ac:dyDescent="0.25">
      <c r="A4" t="s">
        <v>62</v>
      </c>
      <c r="B4" t="s">
        <v>63</v>
      </c>
    </row>
    <row r="5" spans="1:9" x14ac:dyDescent="0.25">
      <c r="B5" t="s">
        <v>20</v>
      </c>
      <c r="C5" t="s">
        <v>43</v>
      </c>
      <c r="D5" t="s">
        <v>64</v>
      </c>
      <c r="E5" t="s">
        <v>65</v>
      </c>
    </row>
    <row r="6" spans="1:9" x14ac:dyDescent="0.25">
      <c r="A6" t="s">
        <v>61</v>
      </c>
      <c r="B6">
        <v>13</v>
      </c>
      <c r="C6">
        <v>0.34599999999999997</v>
      </c>
      <c r="D6">
        <v>5.8999999999999997E-2</v>
      </c>
      <c r="E6">
        <v>0.3</v>
      </c>
    </row>
    <row r="7" spans="1:9" x14ac:dyDescent="0.25">
      <c r="A7" t="s">
        <v>66</v>
      </c>
      <c r="B7">
        <v>11</v>
      </c>
      <c r="C7">
        <v>0.29099999999999998</v>
      </c>
      <c r="D7">
        <v>4.2000000000000003E-2</v>
      </c>
      <c r="E7">
        <v>0.15</v>
      </c>
      <c r="F7">
        <v>0.34</v>
      </c>
    </row>
    <row r="8" spans="1:9" x14ac:dyDescent="0.25">
      <c r="A8" t="s">
        <v>67</v>
      </c>
      <c r="B8">
        <v>9</v>
      </c>
      <c r="C8">
        <v>0.2</v>
      </c>
      <c r="D8">
        <v>0.13</v>
      </c>
      <c r="E8">
        <v>0.21</v>
      </c>
      <c r="F8">
        <v>0.18</v>
      </c>
    </row>
    <row r="9" spans="1:9" x14ac:dyDescent="0.25">
      <c r="A9" t="s">
        <v>68</v>
      </c>
      <c r="B9">
        <v>27</v>
      </c>
      <c r="C9">
        <v>0.59</v>
      </c>
      <c r="D9">
        <v>0.37</v>
      </c>
      <c r="E9">
        <v>0.61</v>
      </c>
    </row>
    <row r="10" spans="1:9" x14ac:dyDescent="0.25">
      <c r="A10" t="s">
        <v>69</v>
      </c>
      <c r="B10">
        <v>9</v>
      </c>
      <c r="C10">
        <v>0.2</v>
      </c>
      <c r="D10">
        <v>0.12</v>
      </c>
      <c r="E10">
        <v>0.18</v>
      </c>
      <c r="F10">
        <v>0.16</v>
      </c>
      <c r="G10" t="s">
        <v>70</v>
      </c>
    </row>
    <row r="11" spans="1:9" x14ac:dyDescent="0.25">
      <c r="A11" t="s">
        <v>71</v>
      </c>
      <c r="B11" t="s">
        <v>72</v>
      </c>
    </row>
    <row r="13" spans="1:9" x14ac:dyDescent="0.25">
      <c r="A13" t="s">
        <v>74</v>
      </c>
      <c r="B13" t="s">
        <v>21</v>
      </c>
      <c r="C13" t="s">
        <v>20</v>
      </c>
      <c r="D13" t="s">
        <v>43</v>
      </c>
      <c r="E13" t="s">
        <v>13</v>
      </c>
      <c r="G13" t="s">
        <v>75</v>
      </c>
    </row>
    <row r="14" spans="1:9" x14ac:dyDescent="0.25">
      <c r="A14" s="4" t="s">
        <v>61</v>
      </c>
      <c r="B14" s="4">
        <v>8</v>
      </c>
      <c r="C14" s="4">
        <v>5</v>
      </c>
      <c r="D14" s="4">
        <v>3.2000000000000001E-2</v>
      </c>
      <c r="E14">
        <v>2</v>
      </c>
    </row>
    <row r="15" spans="1:9" x14ac:dyDescent="0.25">
      <c r="A15" s="4"/>
      <c r="B15" s="4">
        <v>16</v>
      </c>
      <c r="C15" s="4">
        <v>5</v>
      </c>
      <c r="D15" s="4">
        <v>4.5999999999999999E-2</v>
      </c>
      <c r="E15">
        <v>3</v>
      </c>
    </row>
    <row r="16" spans="1:9" x14ac:dyDescent="0.25">
      <c r="A16" s="4"/>
      <c r="B16" s="4">
        <v>32</v>
      </c>
      <c r="C16" s="4">
        <v>6</v>
      </c>
      <c r="D16" s="4">
        <v>5.7000000000000002E-2</v>
      </c>
      <c r="E16">
        <v>4</v>
      </c>
    </row>
    <row r="17" spans="1:8" x14ac:dyDescent="0.25">
      <c r="A17" s="4"/>
      <c r="B17" s="4">
        <v>64</v>
      </c>
      <c r="C17" s="4">
        <v>6</v>
      </c>
      <c r="D17" s="4">
        <v>6.4000000000000001E-2</v>
      </c>
      <c r="E17">
        <v>5</v>
      </c>
      <c r="F17" t="s">
        <v>95</v>
      </c>
    </row>
    <row r="18" spans="1:8" x14ac:dyDescent="0.25">
      <c r="A18" s="4" t="s">
        <v>29</v>
      </c>
      <c r="B18" s="4">
        <v>8</v>
      </c>
      <c r="C18" s="4">
        <v>11</v>
      </c>
      <c r="D18" s="4">
        <v>0.33800000000000002</v>
      </c>
      <c r="E18">
        <v>2</v>
      </c>
      <c r="F18">
        <v>8</v>
      </c>
      <c r="G18">
        <v>6</v>
      </c>
      <c r="H18">
        <v>0.09</v>
      </c>
    </row>
    <row r="19" spans="1:8" x14ac:dyDescent="0.25">
      <c r="A19" s="4"/>
      <c r="B19" s="4">
        <v>16</v>
      </c>
      <c r="C19" s="4">
        <v>15</v>
      </c>
      <c r="D19" s="4">
        <v>0.46</v>
      </c>
      <c r="E19">
        <v>3</v>
      </c>
      <c r="F19">
        <v>16</v>
      </c>
      <c r="G19">
        <v>13</v>
      </c>
      <c r="H19">
        <v>0.41</v>
      </c>
    </row>
    <row r="20" spans="1:8" x14ac:dyDescent="0.25">
      <c r="A20" s="4"/>
      <c r="B20" s="4">
        <v>32</v>
      </c>
      <c r="C20" s="4">
        <v>15</v>
      </c>
      <c r="D20" s="4">
        <v>0.46</v>
      </c>
      <c r="E20">
        <v>4</v>
      </c>
      <c r="F20">
        <v>32</v>
      </c>
      <c r="G20">
        <v>22</v>
      </c>
      <c r="H20">
        <v>0.6</v>
      </c>
    </row>
    <row r="21" spans="1:8" x14ac:dyDescent="0.25">
      <c r="A21" s="4"/>
      <c r="B21" s="4">
        <v>64</v>
      </c>
      <c r="C21" s="4">
        <v>36</v>
      </c>
      <c r="D21" s="4">
        <v>0.75</v>
      </c>
      <c r="E21">
        <v>5</v>
      </c>
      <c r="F21">
        <v>64</v>
      </c>
      <c r="G21">
        <v>73</v>
      </c>
      <c r="H21">
        <v>0.87</v>
      </c>
    </row>
    <row r="22" spans="1:8" x14ac:dyDescent="0.25">
      <c r="A22" t="s">
        <v>76</v>
      </c>
      <c r="B22">
        <v>16</v>
      </c>
      <c r="C22">
        <v>17</v>
      </c>
      <c r="D22">
        <v>0.48</v>
      </c>
    </row>
    <row r="23" spans="1:8" x14ac:dyDescent="0.25">
      <c r="A23" t="s">
        <v>77</v>
      </c>
      <c r="B23">
        <v>16</v>
      </c>
      <c r="C23">
        <v>17</v>
      </c>
      <c r="D23">
        <v>0.48</v>
      </c>
    </row>
    <row r="24" spans="1:8" x14ac:dyDescent="0.25">
      <c r="A24" t="s">
        <v>78</v>
      </c>
      <c r="B24">
        <v>16</v>
      </c>
      <c r="C24">
        <v>97</v>
      </c>
    </row>
    <row r="26" spans="1:8" x14ac:dyDescent="0.25">
      <c r="A26" t="s">
        <v>79</v>
      </c>
      <c r="B26">
        <v>8</v>
      </c>
      <c r="C26">
        <v>5</v>
      </c>
      <c r="D26">
        <v>6.0999999999999999E-2</v>
      </c>
    </row>
    <row r="27" spans="1:8" x14ac:dyDescent="0.25">
      <c r="B27">
        <v>16</v>
      </c>
      <c r="C27">
        <v>6</v>
      </c>
      <c r="D27">
        <v>0.78</v>
      </c>
    </row>
    <row r="28" spans="1:8" x14ac:dyDescent="0.25">
      <c r="B28">
        <v>32</v>
      </c>
      <c r="C28">
        <v>6</v>
      </c>
      <c r="D28">
        <v>9.0999999999999998E-2</v>
      </c>
    </row>
    <row r="29" spans="1:8" x14ac:dyDescent="0.25">
      <c r="B29">
        <v>64</v>
      </c>
      <c r="C29">
        <v>6</v>
      </c>
      <c r="D29">
        <v>9.7000000000000003E-2</v>
      </c>
    </row>
    <row r="30" spans="1:8" x14ac:dyDescent="0.25">
      <c r="B30">
        <v>96</v>
      </c>
      <c r="C30">
        <v>6</v>
      </c>
      <c r="D30">
        <v>0.96</v>
      </c>
    </row>
    <row r="31" spans="1:8" x14ac:dyDescent="0.25">
      <c r="A31" t="s">
        <v>80</v>
      </c>
      <c r="B31">
        <v>8</v>
      </c>
      <c r="C31">
        <v>5</v>
      </c>
      <c r="D31">
        <v>4.2000000000000003E-2</v>
      </c>
    </row>
    <row r="32" spans="1:8" x14ac:dyDescent="0.25">
      <c r="B32">
        <v>16</v>
      </c>
      <c r="C32">
        <v>5</v>
      </c>
      <c r="D32">
        <v>0.06</v>
      </c>
    </row>
    <row r="33" spans="1:14" x14ac:dyDescent="0.25">
      <c r="B33">
        <v>32</v>
      </c>
      <c r="C33">
        <v>6</v>
      </c>
      <c r="D33">
        <v>7.2999999999999995E-2</v>
      </c>
    </row>
    <row r="34" spans="1:14" x14ac:dyDescent="0.25">
      <c r="B34">
        <v>64</v>
      </c>
      <c r="C34">
        <v>6</v>
      </c>
      <c r="D34">
        <v>0.08</v>
      </c>
    </row>
    <row r="35" spans="1:14" x14ac:dyDescent="0.25">
      <c r="B35">
        <v>96</v>
      </c>
      <c r="C35">
        <v>6</v>
      </c>
      <c r="D35">
        <v>8.1000000000000003E-2</v>
      </c>
      <c r="L35" t="s">
        <v>86</v>
      </c>
    </row>
    <row r="36" spans="1:14" x14ac:dyDescent="0.25">
      <c r="A36" s="2" t="s">
        <v>82</v>
      </c>
      <c r="B36" s="2">
        <v>8</v>
      </c>
      <c r="C36" s="2">
        <v>6</v>
      </c>
      <c r="D36" s="2">
        <v>9.6000000000000002E-2</v>
      </c>
      <c r="E36" t="s">
        <v>84</v>
      </c>
      <c r="F36">
        <v>8</v>
      </c>
      <c r="G36">
        <v>7</v>
      </c>
      <c r="H36">
        <v>0.13</v>
      </c>
      <c r="I36" t="s">
        <v>85</v>
      </c>
    </row>
    <row r="37" spans="1:14" x14ac:dyDescent="0.25">
      <c r="A37" s="2"/>
      <c r="B37" s="2">
        <v>16</v>
      </c>
      <c r="C37" s="2">
        <v>16</v>
      </c>
      <c r="D37" s="2">
        <v>0.41</v>
      </c>
      <c r="F37">
        <v>16</v>
      </c>
      <c r="G37">
        <v>14</v>
      </c>
      <c r="H37">
        <v>0.43</v>
      </c>
      <c r="L37">
        <v>16</v>
      </c>
      <c r="M37">
        <v>9</v>
      </c>
      <c r="N37">
        <v>0.23</v>
      </c>
    </row>
    <row r="38" spans="1:14" x14ac:dyDescent="0.25">
      <c r="A38" s="2"/>
      <c r="B38" s="2">
        <v>32</v>
      </c>
      <c r="C38" s="2">
        <v>24</v>
      </c>
      <c r="D38" s="2">
        <v>0.59</v>
      </c>
      <c r="F38">
        <v>32</v>
      </c>
      <c r="G38">
        <v>20</v>
      </c>
      <c r="H38">
        <v>0.56000000000000005</v>
      </c>
      <c r="L38">
        <v>32</v>
      </c>
      <c r="M38">
        <v>14</v>
      </c>
      <c r="N38">
        <v>0.41</v>
      </c>
    </row>
    <row r="39" spans="1:14" x14ac:dyDescent="0.25">
      <c r="A39" s="2"/>
      <c r="B39" s="2">
        <v>64</v>
      </c>
      <c r="C39" s="2">
        <v>32</v>
      </c>
      <c r="D39" s="2">
        <v>0.68</v>
      </c>
      <c r="F39">
        <v>64</v>
      </c>
      <c r="G39">
        <v>24</v>
      </c>
      <c r="H39">
        <v>0.62</v>
      </c>
      <c r="L39">
        <v>64</v>
      </c>
      <c r="M39">
        <v>18</v>
      </c>
      <c r="N39">
        <v>0.54</v>
      </c>
    </row>
    <row r="40" spans="1:14" x14ac:dyDescent="0.25">
      <c r="A40" s="2"/>
      <c r="B40" s="2">
        <v>96</v>
      </c>
      <c r="C40" s="2">
        <v>36</v>
      </c>
      <c r="D40" s="2">
        <v>0.72</v>
      </c>
      <c r="F40">
        <v>96</v>
      </c>
      <c r="G40">
        <v>26</v>
      </c>
      <c r="H40">
        <v>0.65</v>
      </c>
      <c r="L40">
        <v>96</v>
      </c>
      <c r="M40">
        <v>20</v>
      </c>
      <c r="N40">
        <v>0.59</v>
      </c>
    </row>
    <row r="41" spans="1:14" x14ac:dyDescent="0.25">
      <c r="A41" t="s">
        <v>83</v>
      </c>
      <c r="B41">
        <v>8</v>
      </c>
      <c r="C41">
        <v>11</v>
      </c>
      <c r="D41">
        <v>0.3</v>
      </c>
    </row>
    <row r="42" spans="1:14" x14ac:dyDescent="0.25">
      <c r="B42">
        <v>16</v>
      </c>
      <c r="C42">
        <v>8</v>
      </c>
      <c r="D42">
        <v>0.15</v>
      </c>
    </row>
    <row r="43" spans="1:14" x14ac:dyDescent="0.25">
      <c r="B43">
        <v>32</v>
      </c>
      <c r="C43">
        <v>8</v>
      </c>
      <c r="D43">
        <v>0.17</v>
      </c>
    </row>
    <row r="44" spans="1:14" x14ac:dyDescent="0.25">
      <c r="B44">
        <v>64</v>
      </c>
      <c r="C44">
        <v>10</v>
      </c>
      <c r="D44">
        <v>0.28999999999999998</v>
      </c>
      <c r="H44" t="s">
        <v>87</v>
      </c>
      <c r="I44">
        <v>68</v>
      </c>
    </row>
    <row r="45" spans="1:14" x14ac:dyDescent="0.25">
      <c r="B45">
        <v>96</v>
      </c>
      <c r="C45">
        <v>11</v>
      </c>
      <c r="D45">
        <v>0.34</v>
      </c>
    </row>
    <row r="46" spans="1:14" x14ac:dyDescent="0.25">
      <c r="A46" t="s">
        <v>88</v>
      </c>
      <c r="B46">
        <v>8</v>
      </c>
      <c r="C46">
        <v>5</v>
      </c>
      <c r="D46">
        <v>4.4999999999999998E-2</v>
      </c>
    </row>
    <row r="47" spans="1:14" x14ac:dyDescent="0.25">
      <c r="B47">
        <v>16</v>
      </c>
      <c r="C47">
        <v>5</v>
      </c>
      <c r="D47">
        <v>6.2E-2</v>
      </c>
    </row>
    <row r="48" spans="1:14" x14ac:dyDescent="0.25">
      <c r="B48">
        <v>32</v>
      </c>
      <c r="C48">
        <v>6</v>
      </c>
      <c r="D48">
        <v>7.2999999999999995E-2</v>
      </c>
    </row>
    <row r="49" spans="1:11" x14ac:dyDescent="0.25">
      <c r="B49">
        <v>64</v>
      </c>
      <c r="C49">
        <v>6</v>
      </c>
      <c r="D49">
        <v>8.1000000000000003E-2</v>
      </c>
    </row>
    <row r="50" spans="1:11" x14ac:dyDescent="0.25">
      <c r="B50">
        <v>96</v>
      </c>
      <c r="C50">
        <v>6</v>
      </c>
      <c r="D50">
        <v>8.8999999999999996E-2</v>
      </c>
    </row>
    <row r="51" spans="1:11" x14ac:dyDescent="0.25">
      <c r="A51" t="s">
        <v>89</v>
      </c>
    </row>
    <row r="52" spans="1:11" x14ac:dyDescent="0.25">
      <c r="B52">
        <v>16</v>
      </c>
      <c r="C52">
        <v>5</v>
      </c>
      <c r="D52">
        <v>5.5E-2</v>
      </c>
    </row>
    <row r="53" spans="1:11" x14ac:dyDescent="0.25">
      <c r="J53" t="s">
        <v>4</v>
      </c>
      <c r="K53" t="s">
        <v>91</v>
      </c>
    </row>
    <row r="54" spans="1:11" x14ac:dyDescent="0.25">
      <c r="A54" s="2" t="s">
        <v>90</v>
      </c>
      <c r="B54">
        <v>8</v>
      </c>
      <c r="C54">
        <v>5</v>
      </c>
      <c r="D54">
        <v>0.06</v>
      </c>
      <c r="I54">
        <v>64</v>
      </c>
      <c r="J54">
        <v>1.6E-2</v>
      </c>
      <c r="K54">
        <v>0.1</v>
      </c>
    </row>
    <row r="55" spans="1:11" x14ac:dyDescent="0.25">
      <c r="B55">
        <v>16</v>
      </c>
      <c r="C55">
        <v>9</v>
      </c>
      <c r="D55">
        <v>0.22</v>
      </c>
    </row>
    <row r="56" spans="1:11" x14ac:dyDescent="0.25">
      <c r="B56">
        <v>32</v>
      </c>
      <c r="C56">
        <v>13</v>
      </c>
      <c r="D56">
        <v>0.36</v>
      </c>
    </row>
    <row r="57" spans="1:11" x14ac:dyDescent="0.25">
      <c r="B57">
        <v>64</v>
      </c>
      <c r="C57">
        <v>16</v>
      </c>
      <c r="D57">
        <v>0.46</v>
      </c>
    </row>
    <row r="58" spans="1:11" x14ac:dyDescent="0.25">
      <c r="B58">
        <v>96</v>
      </c>
      <c r="C58">
        <v>18</v>
      </c>
      <c r="D58">
        <v>0.5</v>
      </c>
    </row>
    <row r="59" spans="1:11" x14ac:dyDescent="0.25">
      <c r="A59" s="2" t="s">
        <v>92</v>
      </c>
      <c r="B59">
        <v>8</v>
      </c>
      <c r="C59">
        <v>5</v>
      </c>
      <c r="D59">
        <v>3.2000000000000001E-2</v>
      </c>
      <c r="E59" t="s">
        <v>94</v>
      </c>
    </row>
    <row r="60" spans="1:11" x14ac:dyDescent="0.25">
      <c r="A60" s="2" t="s">
        <v>93</v>
      </c>
      <c r="B60">
        <v>16</v>
      </c>
      <c r="C60">
        <v>5</v>
      </c>
      <c r="D60">
        <v>5.8000000000000003E-2</v>
      </c>
    </row>
    <row r="61" spans="1:11" x14ac:dyDescent="0.25">
      <c r="B61">
        <v>32</v>
      </c>
      <c r="C61">
        <v>7</v>
      </c>
      <c r="D61">
        <v>0.14000000000000001</v>
      </c>
    </row>
    <row r="62" spans="1:11" x14ac:dyDescent="0.25">
      <c r="B62">
        <v>64</v>
      </c>
      <c r="C62">
        <v>9</v>
      </c>
      <c r="D62">
        <v>0.23</v>
      </c>
    </row>
    <row r="63" spans="1:11" x14ac:dyDescent="0.25">
      <c r="B63">
        <v>96</v>
      </c>
      <c r="C63">
        <v>9</v>
      </c>
      <c r="D63">
        <v>0.25</v>
      </c>
    </row>
    <row r="67" spans="1:1" x14ac:dyDescent="0.25">
      <c r="A67" t="s">
        <v>96</v>
      </c>
    </row>
    <row r="68" spans="1:1" x14ac:dyDescent="0.25">
      <c r="A68" t="s">
        <v>98</v>
      </c>
    </row>
    <row r="69" spans="1:1" x14ac:dyDescent="0.25">
      <c r="A69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2285-8896-4B10-84E1-CD5F722E2922}">
  <dimension ref="A1:K124"/>
  <sheetViews>
    <sheetView tabSelected="1" topLeftCell="A114" zoomScale="160" zoomScaleNormal="160" workbookViewId="0">
      <selection activeCell="D125" sqref="D125"/>
    </sheetView>
  </sheetViews>
  <sheetFormatPr defaultRowHeight="15" x14ac:dyDescent="0.25"/>
  <sheetData>
    <row r="1" spans="1:10" x14ac:dyDescent="0.25">
      <c r="A1" s="5"/>
      <c r="B1" s="8" t="s">
        <v>109</v>
      </c>
      <c r="C1" s="8"/>
      <c r="D1" s="8"/>
      <c r="E1" s="8"/>
      <c r="F1" s="8"/>
    </row>
    <row r="2" spans="1:10" x14ac:dyDescent="0.25">
      <c r="A2" s="5"/>
      <c r="B2" s="8"/>
      <c r="C2" s="8"/>
      <c r="D2" s="8"/>
      <c r="E2" s="8"/>
      <c r="F2" s="8"/>
    </row>
    <row r="3" spans="1:10" x14ac:dyDescent="0.25">
      <c r="A3" s="5"/>
      <c r="B3" s="8"/>
      <c r="C3" s="8"/>
      <c r="D3" s="8"/>
      <c r="E3" s="8"/>
      <c r="F3" s="8"/>
    </row>
    <row r="4" spans="1:10" x14ac:dyDescent="0.25">
      <c r="A4" s="5"/>
      <c r="B4" s="8"/>
      <c r="C4" s="8"/>
      <c r="D4" s="8"/>
      <c r="E4" s="8"/>
      <c r="F4" s="8"/>
    </row>
    <row r="5" spans="1:10" x14ac:dyDescent="0.25">
      <c r="A5" s="5" t="s">
        <v>61</v>
      </c>
      <c r="B5" s="8"/>
      <c r="C5" s="8"/>
      <c r="D5" s="8"/>
      <c r="E5" s="8"/>
      <c r="F5" s="8"/>
      <c r="J5" s="7" t="s">
        <v>108</v>
      </c>
    </row>
    <row r="6" spans="1:10" x14ac:dyDescent="0.25">
      <c r="A6" s="5"/>
      <c r="B6" s="5" t="s">
        <v>21</v>
      </c>
      <c r="C6" s="5" t="s">
        <v>20</v>
      </c>
      <c r="D6" s="5" t="s">
        <v>43</v>
      </c>
      <c r="E6" s="5"/>
      <c r="F6" s="5"/>
    </row>
    <row r="7" spans="1:10" x14ac:dyDescent="0.25">
      <c r="A7" s="5" t="s">
        <v>22</v>
      </c>
      <c r="B7" s="5">
        <v>8</v>
      </c>
      <c r="C7" s="5">
        <v>5</v>
      </c>
      <c r="D7" s="5">
        <v>3.7999999999999999E-2</v>
      </c>
      <c r="E7" s="5"/>
      <c r="F7" s="5"/>
    </row>
    <row r="8" spans="1:10" x14ac:dyDescent="0.25">
      <c r="A8" s="5"/>
      <c r="B8" s="5">
        <v>16</v>
      </c>
      <c r="C8" s="5">
        <v>5</v>
      </c>
      <c r="D8" s="5">
        <v>5.5E-2</v>
      </c>
      <c r="E8" s="5"/>
      <c r="F8" s="5"/>
    </row>
    <row r="9" spans="1:10" x14ac:dyDescent="0.25">
      <c r="A9" s="5"/>
      <c r="B9" s="5">
        <v>32</v>
      </c>
      <c r="C9" s="5">
        <v>6</v>
      </c>
      <c r="D9" s="5">
        <v>6.7000000000000004E-2</v>
      </c>
      <c r="E9" s="5"/>
      <c r="F9" s="5"/>
    </row>
    <row r="10" spans="1:10" x14ac:dyDescent="0.25">
      <c r="A10" s="5"/>
      <c r="B10" s="5">
        <v>64</v>
      </c>
      <c r="C10" s="5">
        <v>6</v>
      </c>
      <c r="D10" s="5">
        <v>7.5999999999999998E-2</v>
      </c>
      <c r="E10" s="5"/>
      <c r="F10" s="5"/>
    </row>
    <row r="11" spans="1:10" x14ac:dyDescent="0.25">
      <c r="A11" s="5" t="s">
        <v>29</v>
      </c>
      <c r="B11" s="5">
        <v>8</v>
      </c>
      <c r="C11" s="5">
        <v>11</v>
      </c>
      <c r="D11" s="5">
        <v>0.33</v>
      </c>
      <c r="E11" s="5"/>
      <c r="F11" s="5"/>
    </row>
    <row r="12" spans="1:10" x14ac:dyDescent="0.25">
      <c r="A12" s="5"/>
      <c r="B12" s="5">
        <v>16</v>
      </c>
      <c r="C12" s="5">
        <v>15</v>
      </c>
      <c r="D12" s="5">
        <v>0.46899999999999997</v>
      </c>
      <c r="E12" s="5"/>
      <c r="F12" s="5"/>
    </row>
    <row r="13" spans="1:10" x14ac:dyDescent="0.25">
      <c r="A13" s="5"/>
      <c r="B13" s="5">
        <v>32</v>
      </c>
      <c r="C13" s="5">
        <v>15</v>
      </c>
      <c r="D13" s="5">
        <v>0.46100000000000002</v>
      </c>
      <c r="E13" s="5"/>
      <c r="F13" s="5"/>
    </row>
    <row r="14" spans="1:10" x14ac:dyDescent="0.25">
      <c r="A14" s="5"/>
      <c r="B14" s="5">
        <v>64</v>
      </c>
      <c r="C14" s="5">
        <v>36</v>
      </c>
      <c r="D14" s="5">
        <v>0.75</v>
      </c>
      <c r="E14" s="5"/>
      <c r="F14" s="5"/>
    </row>
    <row r="16" spans="1:10" x14ac:dyDescent="0.25">
      <c r="A16" t="s">
        <v>99</v>
      </c>
    </row>
    <row r="17" spans="1:6" x14ac:dyDescent="0.25">
      <c r="A17" t="s">
        <v>22</v>
      </c>
      <c r="B17" s="6">
        <v>8</v>
      </c>
      <c r="C17" s="6">
        <v>5</v>
      </c>
      <c r="D17" s="6">
        <v>5.8599999999999999E-2</v>
      </c>
      <c r="F17" t="s">
        <v>100</v>
      </c>
    </row>
    <row r="18" spans="1:6" x14ac:dyDescent="0.25">
      <c r="B18" s="6">
        <v>16</v>
      </c>
      <c r="C18" s="6">
        <v>7</v>
      </c>
      <c r="D18">
        <v>0.13900000000000001</v>
      </c>
    </row>
    <row r="19" spans="1:6" x14ac:dyDescent="0.25">
      <c r="B19" s="6">
        <v>32</v>
      </c>
      <c r="C19" s="6">
        <v>10</v>
      </c>
      <c r="D19">
        <v>0.28320000000000001</v>
      </c>
    </row>
    <row r="20" spans="1:6" x14ac:dyDescent="0.25">
      <c r="B20" s="6">
        <v>64</v>
      </c>
      <c r="C20" s="6">
        <v>16</v>
      </c>
      <c r="D20">
        <v>0.49</v>
      </c>
    </row>
    <row r="21" spans="1:6" x14ac:dyDescent="0.25">
      <c r="A21" t="s">
        <v>29</v>
      </c>
      <c r="B21" s="6">
        <v>8</v>
      </c>
      <c r="C21">
        <v>5</v>
      </c>
      <c r="D21">
        <v>6.1400000000000003E-2</v>
      </c>
    </row>
    <row r="22" spans="1:6" x14ac:dyDescent="0.25">
      <c r="B22" s="6">
        <v>16</v>
      </c>
      <c r="C22">
        <v>8</v>
      </c>
      <c r="D22">
        <v>0.18099999999999999</v>
      </c>
    </row>
    <row r="23" spans="1:6" x14ac:dyDescent="0.25">
      <c r="B23" s="6">
        <v>32</v>
      </c>
      <c r="C23" s="6">
        <v>9</v>
      </c>
      <c r="D23">
        <v>0.22900000000000001</v>
      </c>
    </row>
    <row r="24" spans="1:6" x14ac:dyDescent="0.25">
      <c r="B24" s="6">
        <v>64</v>
      </c>
      <c r="C24" s="6">
        <v>26</v>
      </c>
      <c r="D24">
        <v>0.69499999999999995</v>
      </c>
    </row>
    <row r="27" spans="1:6" x14ac:dyDescent="0.25">
      <c r="A27" t="s">
        <v>101</v>
      </c>
      <c r="F27" t="s">
        <v>102</v>
      </c>
    </row>
    <row r="28" spans="1:6" x14ac:dyDescent="0.25">
      <c r="A28" t="s">
        <v>22</v>
      </c>
      <c r="B28">
        <v>8</v>
      </c>
      <c r="C28">
        <v>3</v>
      </c>
      <c r="D28">
        <v>5.0000000000000001E-3</v>
      </c>
    </row>
    <row r="29" spans="1:6" x14ac:dyDescent="0.25">
      <c r="B29">
        <v>16</v>
      </c>
      <c r="C29">
        <v>3</v>
      </c>
      <c r="D29">
        <v>8.0000000000000002E-3</v>
      </c>
      <c r="F29" t="s">
        <v>103</v>
      </c>
    </row>
    <row r="30" spans="1:6" x14ac:dyDescent="0.25">
      <c r="B30">
        <v>32</v>
      </c>
      <c r="C30">
        <v>3</v>
      </c>
      <c r="D30">
        <v>8.0000000000000002E-3</v>
      </c>
    </row>
    <row r="31" spans="1:6" x14ac:dyDescent="0.25">
      <c r="B31">
        <v>64</v>
      </c>
      <c r="C31">
        <v>3</v>
      </c>
      <c r="D31">
        <v>8.0000000000000002E-3</v>
      </c>
    </row>
    <row r="32" spans="1:6" x14ac:dyDescent="0.25">
      <c r="A32" t="s">
        <v>29</v>
      </c>
      <c r="B32">
        <v>8</v>
      </c>
      <c r="C32">
        <v>8</v>
      </c>
      <c r="D32">
        <v>0.23</v>
      </c>
    </row>
    <row r="33" spans="1:4" x14ac:dyDescent="0.25">
      <c r="B33">
        <v>16</v>
      </c>
      <c r="C33">
        <v>9</v>
      </c>
      <c r="D33">
        <v>0.3</v>
      </c>
    </row>
    <row r="34" spans="1:4" x14ac:dyDescent="0.25">
      <c r="B34">
        <v>32</v>
      </c>
      <c r="C34">
        <v>9</v>
      </c>
      <c r="D34">
        <v>0.28999999999999998</v>
      </c>
    </row>
    <row r="35" spans="1:4" x14ac:dyDescent="0.25">
      <c r="B35">
        <v>64</v>
      </c>
      <c r="C35">
        <v>23</v>
      </c>
      <c r="D35">
        <v>0.67</v>
      </c>
    </row>
    <row r="42" spans="1:4" x14ac:dyDescent="0.25">
      <c r="A42" t="s">
        <v>104</v>
      </c>
    </row>
    <row r="43" spans="1:4" x14ac:dyDescent="0.25">
      <c r="A43" t="s">
        <v>105</v>
      </c>
    </row>
    <row r="44" spans="1:4" x14ac:dyDescent="0.25">
      <c r="A44" t="s">
        <v>106</v>
      </c>
    </row>
    <row r="45" spans="1:4" x14ac:dyDescent="0.25">
      <c r="A45" t="s">
        <v>22</v>
      </c>
      <c r="B45">
        <v>8</v>
      </c>
      <c r="C45">
        <v>5</v>
      </c>
      <c r="D45">
        <v>5.8000000000000003E-2</v>
      </c>
    </row>
    <row r="46" spans="1:4" x14ac:dyDescent="0.25">
      <c r="B46">
        <v>16</v>
      </c>
      <c r="C46">
        <v>7</v>
      </c>
      <c r="D46">
        <v>0.13</v>
      </c>
    </row>
    <row r="47" spans="1:4" x14ac:dyDescent="0.25">
      <c r="B47">
        <v>32</v>
      </c>
      <c r="C47">
        <v>10</v>
      </c>
      <c r="D47">
        <v>0.28320000000000001</v>
      </c>
    </row>
    <row r="48" spans="1:4" x14ac:dyDescent="0.25">
      <c r="B48">
        <v>64</v>
      </c>
      <c r="C48">
        <v>16</v>
      </c>
      <c r="D48">
        <v>0.498</v>
      </c>
    </row>
    <row r="49" spans="1:11" x14ac:dyDescent="0.25">
      <c r="A49" t="s">
        <v>29</v>
      </c>
      <c r="B49">
        <v>8</v>
      </c>
      <c r="C49">
        <v>7</v>
      </c>
      <c r="D49">
        <v>0.14000000000000001</v>
      </c>
    </row>
    <row r="50" spans="1:11" x14ac:dyDescent="0.25">
      <c r="B50">
        <v>16</v>
      </c>
      <c r="C50">
        <v>7</v>
      </c>
      <c r="D50">
        <v>0.12</v>
      </c>
    </row>
    <row r="51" spans="1:11" x14ac:dyDescent="0.25">
      <c r="B51">
        <v>32</v>
      </c>
      <c r="C51">
        <v>9</v>
      </c>
      <c r="D51">
        <v>0.23</v>
      </c>
    </row>
    <row r="52" spans="1:11" x14ac:dyDescent="0.25">
      <c r="B52">
        <v>64</v>
      </c>
      <c r="C52">
        <v>40</v>
      </c>
      <c r="D52">
        <v>0.8</v>
      </c>
    </row>
    <row r="54" spans="1:11" x14ac:dyDescent="0.25">
      <c r="I54" t="s">
        <v>111</v>
      </c>
    </row>
    <row r="55" spans="1:11" x14ac:dyDescent="0.25">
      <c r="A55" t="s">
        <v>107</v>
      </c>
      <c r="I55">
        <v>8</v>
      </c>
      <c r="J55">
        <v>5</v>
      </c>
      <c r="K55">
        <v>3.7999999999999999E-2</v>
      </c>
    </row>
    <row r="56" spans="1:11" x14ac:dyDescent="0.25">
      <c r="A56" t="s">
        <v>22</v>
      </c>
      <c r="B56">
        <v>8</v>
      </c>
      <c r="C56">
        <v>5</v>
      </c>
      <c r="D56">
        <v>3.7999999999999999E-2</v>
      </c>
      <c r="I56">
        <v>16</v>
      </c>
      <c r="J56">
        <v>5</v>
      </c>
      <c r="K56">
        <v>4.2999999999999997E-2</v>
      </c>
    </row>
    <row r="57" spans="1:11" x14ac:dyDescent="0.25">
      <c r="B57">
        <v>16</v>
      </c>
      <c r="C57">
        <v>5</v>
      </c>
      <c r="D57">
        <v>5.3999999999999999E-2</v>
      </c>
      <c r="I57">
        <v>32</v>
      </c>
      <c r="J57">
        <v>5</v>
      </c>
      <c r="K57">
        <v>4.5999999999999999E-2</v>
      </c>
    </row>
    <row r="58" spans="1:11" x14ac:dyDescent="0.25">
      <c r="B58">
        <v>32</v>
      </c>
      <c r="C58">
        <v>6</v>
      </c>
      <c r="D58">
        <v>5.6000000000000001E-2</v>
      </c>
      <c r="I58">
        <v>64</v>
      </c>
      <c r="J58">
        <v>5</v>
      </c>
      <c r="K58">
        <v>4.7E-2</v>
      </c>
    </row>
    <row r="59" spans="1:11" x14ac:dyDescent="0.25">
      <c r="B59">
        <v>64</v>
      </c>
      <c r="C59">
        <v>6</v>
      </c>
      <c r="D59">
        <v>0.72</v>
      </c>
      <c r="I59">
        <v>8</v>
      </c>
      <c r="J59">
        <v>5</v>
      </c>
      <c r="K59">
        <v>6.9000000000000006E-2</v>
      </c>
    </row>
    <row r="60" spans="1:11" x14ac:dyDescent="0.25">
      <c r="A60" t="s">
        <v>29</v>
      </c>
      <c r="B60">
        <v>8</v>
      </c>
      <c r="C60">
        <v>5</v>
      </c>
      <c r="D60">
        <v>6.9000000000000006E-2</v>
      </c>
      <c r="G60" t="s">
        <v>110</v>
      </c>
      <c r="I60">
        <v>16</v>
      </c>
      <c r="J60">
        <v>5</v>
      </c>
      <c r="K60">
        <v>6.0999999999999999E-2</v>
      </c>
    </row>
    <row r="61" spans="1:11" x14ac:dyDescent="0.25">
      <c r="B61">
        <v>16</v>
      </c>
      <c r="C61">
        <v>5</v>
      </c>
      <c r="D61">
        <v>6.5000000000000002E-2</v>
      </c>
      <c r="G61" t="s">
        <v>111</v>
      </c>
      <c r="I61">
        <v>32</v>
      </c>
      <c r="J61">
        <v>6</v>
      </c>
      <c r="K61">
        <v>0.1</v>
      </c>
    </row>
    <row r="62" spans="1:11" x14ac:dyDescent="0.25">
      <c r="B62">
        <v>32</v>
      </c>
      <c r="C62">
        <v>11</v>
      </c>
      <c r="D62">
        <v>0.35</v>
      </c>
      <c r="G62" t="s">
        <v>112</v>
      </c>
      <c r="I62">
        <v>64</v>
      </c>
      <c r="J62">
        <v>17</v>
      </c>
      <c r="K62">
        <v>0.6</v>
      </c>
    </row>
    <row r="63" spans="1:11" x14ac:dyDescent="0.25">
      <c r="B63">
        <v>64</v>
      </c>
      <c r="C63">
        <v>56</v>
      </c>
      <c r="D63">
        <v>0.85</v>
      </c>
      <c r="G63" t="s">
        <v>113</v>
      </c>
    </row>
    <row r="64" spans="1:11" x14ac:dyDescent="0.25">
      <c r="G64" t="s">
        <v>114</v>
      </c>
    </row>
    <row r="67" spans="1:10" x14ac:dyDescent="0.25">
      <c r="A67" t="s">
        <v>115</v>
      </c>
    </row>
    <row r="68" spans="1:10" x14ac:dyDescent="0.25">
      <c r="A68" t="s">
        <v>22</v>
      </c>
      <c r="J68" t="s">
        <v>29</v>
      </c>
    </row>
    <row r="69" spans="1:10" x14ac:dyDescent="0.25">
      <c r="A69" t="s">
        <v>116</v>
      </c>
      <c r="J69" t="s">
        <v>130</v>
      </c>
    </row>
    <row r="70" spans="1:10" x14ac:dyDescent="0.25">
      <c r="A70" t="s">
        <v>117</v>
      </c>
      <c r="J70" t="s">
        <v>116</v>
      </c>
    </row>
    <row r="71" spans="1:10" x14ac:dyDescent="0.25">
      <c r="A71" t="s">
        <v>118</v>
      </c>
      <c r="J71" t="s">
        <v>131</v>
      </c>
    </row>
    <row r="72" spans="1:10" x14ac:dyDescent="0.25">
      <c r="A72" t="s">
        <v>119</v>
      </c>
      <c r="J72" t="s">
        <v>132</v>
      </c>
    </row>
    <row r="73" spans="1:10" x14ac:dyDescent="0.25">
      <c r="A73" t="s">
        <v>120</v>
      </c>
      <c r="J73" t="s">
        <v>133</v>
      </c>
    </row>
    <row r="74" spans="1:10" x14ac:dyDescent="0.25">
      <c r="A74" t="s">
        <v>121</v>
      </c>
      <c r="J74" t="s">
        <v>134</v>
      </c>
    </row>
    <row r="75" spans="1:10" x14ac:dyDescent="0.25">
      <c r="A75" t="s">
        <v>122</v>
      </c>
      <c r="J75" t="s">
        <v>135</v>
      </c>
    </row>
    <row r="76" spans="1:10" x14ac:dyDescent="0.25">
      <c r="A76" t="s">
        <v>123</v>
      </c>
      <c r="J76" t="s">
        <v>136</v>
      </c>
    </row>
    <row r="77" spans="1:10" x14ac:dyDescent="0.25">
      <c r="A77" t="s">
        <v>124</v>
      </c>
      <c r="J77" t="s">
        <v>137</v>
      </c>
    </row>
    <row r="78" spans="1:10" x14ac:dyDescent="0.25">
      <c r="A78" t="s">
        <v>125</v>
      </c>
      <c r="J78" t="s">
        <v>138</v>
      </c>
    </row>
    <row r="79" spans="1:10" x14ac:dyDescent="0.25">
      <c r="A79" t="s">
        <v>126</v>
      </c>
      <c r="J79" t="s">
        <v>139</v>
      </c>
    </row>
    <row r="80" spans="1:10" x14ac:dyDescent="0.25">
      <c r="A80" t="s">
        <v>127</v>
      </c>
      <c r="J80" t="s">
        <v>140</v>
      </c>
    </row>
    <row r="81" spans="1:10" x14ac:dyDescent="0.25">
      <c r="A81" t="s">
        <v>128</v>
      </c>
      <c r="J81" t="s">
        <v>141</v>
      </c>
    </row>
    <row r="82" spans="1:10" x14ac:dyDescent="0.25">
      <c r="A82" t="s">
        <v>129</v>
      </c>
      <c r="J82" t="s">
        <v>142</v>
      </c>
    </row>
    <row r="83" spans="1:10" x14ac:dyDescent="0.25">
      <c r="J83" t="s">
        <v>143</v>
      </c>
    </row>
    <row r="84" spans="1:10" x14ac:dyDescent="0.25">
      <c r="J84" t="s">
        <v>144</v>
      </c>
    </row>
    <row r="85" spans="1:10" x14ac:dyDescent="0.25">
      <c r="J85" t="s">
        <v>145</v>
      </c>
    </row>
    <row r="86" spans="1:10" x14ac:dyDescent="0.25">
      <c r="J86" t="s">
        <v>146</v>
      </c>
    </row>
    <row r="87" spans="1:10" x14ac:dyDescent="0.25">
      <c r="J87" t="s">
        <v>147</v>
      </c>
    </row>
    <row r="88" spans="1:10" x14ac:dyDescent="0.25">
      <c r="A88" t="s">
        <v>155</v>
      </c>
      <c r="J88" t="s">
        <v>148</v>
      </c>
    </row>
    <row r="89" spans="1:10" x14ac:dyDescent="0.25">
      <c r="B89" t="s">
        <v>156</v>
      </c>
      <c r="J89" t="s">
        <v>149</v>
      </c>
    </row>
    <row r="90" spans="1:10" x14ac:dyDescent="0.25">
      <c r="B90" t="s">
        <v>157</v>
      </c>
      <c r="J90" t="s">
        <v>150</v>
      </c>
    </row>
    <row r="91" spans="1:10" x14ac:dyDescent="0.25">
      <c r="J91" t="s">
        <v>151</v>
      </c>
    </row>
    <row r="92" spans="1:10" x14ac:dyDescent="0.25">
      <c r="J92" t="s">
        <v>152</v>
      </c>
    </row>
    <row r="93" spans="1:10" x14ac:dyDescent="0.25">
      <c r="J93" t="s">
        <v>153</v>
      </c>
    </row>
    <row r="94" spans="1:10" x14ac:dyDescent="0.25">
      <c r="J94" t="s">
        <v>154</v>
      </c>
    </row>
    <row r="95" spans="1:10" x14ac:dyDescent="0.25">
      <c r="A95" t="s">
        <v>158</v>
      </c>
    </row>
    <row r="100" spans="1:8" x14ac:dyDescent="0.25">
      <c r="A100" t="s">
        <v>159</v>
      </c>
      <c r="F100" t="s">
        <v>162</v>
      </c>
    </row>
    <row r="101" spans="1:8" x14ac:dyDescent="0.25">
      <c r="A101" t="s">
        <v>164</v>
      </c>
      <c r="F101" t="s">
        <v>165</v>
      </c>
    </row>
    <row r="102" spans="1:8" x14ac:dyDescent="0.25">
      <c r="A102" t="s">
        <v>22</v>
      </c>
      <c r="B102" t="s">
        <v>160</v>
      </c>
      <c r="C102" t="s">
        <v>20</v>
      </c>
      <c r="D102" t="s">
        <v>43</v>
      </c>
      <c r="F102" t="s">
        <v>160</v>
      </c>
      <c r="G102" t="s">
        <v>20</v>
      </c>
      <c r="H102" t="s">
        <v>43</v>
      </c>
    </row>
    <row r="103" spans="1:8" x14ac:dyDescent="0.25">
      <c r="B103">
        <v>16</v>
      </c>
      <c r="C103">
        <v>7</v>
      </c>
      <c r="D103">
        <v>0.11</v>
      </c>
      <c r="F103">
        <v>16</v>
      </c>
      <c r="G103">
        <v>7</v>
      </c>
      <c r="H103" t="s">
        <v>30</v>
      </c>
    </row>
    <row r="104" spans="1:8" x14ac:dyDescent="0.25">
      <c r="B104">
        <v>32</v>
      </c>
      <c r="C104">
        <v>7</v>
      </c>
      <c r="D104">
        <v>0.11700000000000001</v>
      </c>
      <c r="F104">
        <v>32</v>
      </c>
      <c r="G104">
        <v>7</v>
      </c>
      <c r="H104" t="s">
        <v>30</v>
      </c>
    </row>
    <row r="105" spans="1:8" x14ac:dyDescent="0.25">
      <c r="B105">
        <v>64</v>
      </c>
      <c r="C105">
        <v>7</v>
      </c>
      <c r="D105">
        <v>0.11899999999999999</v>
      </c>
      <c r="F105">
        <v>64</v>
      </c>
      <c r="G105">
        <v>7</v>
      </c>
      <c r="H105" t="s">
        <v>30</v>
      </c>
    </row>
    <row r="106" spans="1:8" x14ac:dyDescent="0.25">
      <c r="A106" t="s">
        <v>161</v>
      </c>
      <c r="B106">
        <v>16</v>
      </c>
      <c r="C106">
        <v>7</v>
      </c>
      <c r="D106">
        <v>0.13700000000000001</v>
      </c>
      <c r="F106">
        <v>16</v>
      </c>
      <c r="G106">
        <v>9</v>
      </c>
      <c r="H106">
        <v>0.22800000000000001</v>
      </c>
    </row>
    <row r="107" spans="1:8" x14ac:dyDescent="0.25">
      <c r="B107">
        <v>32</v>
      </c>
      <c r="C107">
        <v>7</v>
      </c>
      <c r="D107">
        <v>0.11</v>
      </c>
      <c r="F107">
        <v>32</v>
      </c>
      <c r="G107">
        <v>9</v>
      </c>
      <c r="H107">
        <v>0.23</v>
      </c>
    </row>
    <row r="108" spans="1:8" x14ac:dyDescent="0.25">
      <c r="B108">
        <v>64</v>
      </c>
      <c r="C108">
        <v>7</v>
      </c>
      <c r="D108">
        <v>0.11799999999999999</v>
      </c>
      <c r="F108">
        <v>64</v>
      </c>
      <c r="G108">
        <v>9</v>
      </c>
      <c r="H108">
        <v>0.245</v>
      </c>
    </row>
    <row r="109" spans="1:8" x14ac:dyDescent="0.25">
      <c r="A109" t="s">
        <v>29</v>
      </c>
      <c r="B109">
        <v>16</v>
      </c>
      <c r="C109">
        <v>7</v>
      </c>
      <c r="D109">
        <v>0.13900000000000001</v>
      </c>
      <c r="F109">
        <v>16</v>
      </c>
      <c r="G109">
        <v>9</v>
      </c>
      <c r="H109">
        <v>0.23</v>
      </c>
    </row>
    <row r="110" spans="1:8" x14ac:dyDescent="0.25">
      <c r="B110">
        <v>32</v>
      </c>
      <c r="C110">
        <v>7</v>
      </c>
      <c r="D110">
        <v>0.14799999999999999</v>
      </c>
      <c r="F110">
        <v>32</v>
      </c>
      <c r="G110">
        <v>11</v>
      </c>
      <c r="H110">
        <v>0.34</v>
      </c>
    </row>
    <row r="111" spans="1:8" x14ac:dyDescent="0.25">
      <c r="B111">
        <v>64</v>
      </c>
      <c r="C111">
        <v>23</v>
      </c>
      <c r="D111">
        <v>0.7</v>
      </c>
      <c r="F111">
        <v>64</v>
      </c>
      <c r="G111">
        <v>40</v>
      </c>
      <c r="H111">
        <v>0.79</v>
      </c>
    </row>
    <row r="112" spans="1:8" x14ac:dyDescent="0.25">
      <c r="B112" t="s">
        <v>163</v>
      </c>
    </row>
    <row r="117" spans="1:4" x14ac:dyDescent="0.25">
      <c r="A117" t="s">
        <v>166</v>
      </c>
      <c r="B117">
        <v>5</v>
      </c>
      <c r="C117">
        <v>7.5999999999999998E-2</v>
      </c>
    </row>
    <row r="118" spans="1:4" x14ac:dyDescent="0.25">
      <c r="A118">
        <v>16</v>
      </c>
      <c r="B118">
        <v>5</v>
      </c>
      <c r="C118">
        <v>7.3999999999999996E-2</v>
      </c>
    </row>
    <row r="119" spans="1:4" x14ac:dyDescent="0.25">
      <c r="A119">
        <v>32</v>
      </c>
      <c r="B119">
        <v>5</v>
      </c>
      <c r="C119">
        <v>9.8799999999999999E-2</v>
      </c>
    </row>
    <row r="120" spans="1:4" x14ac:dyDescent="0.25">
      <c r="B120">
        <v>5</v>
      </c>
      <c r="C120">
        <v>9.3299999999999994E-2</v>
      </c>
    </row>
    <row r="121" spans="1:4" x14ac:dyDescent="0.25">
      <c r="B121">
        <v>23</v>
      </c>
      <c r="C121">
        <v>0.72</v>
      </c>
      <c r="D121" t="s">
        <v>168</v>
      </c>
    </row>
    <row r="122" spans="1:4" x14ac:dyDescent="0.25">
      <c r="A122">
        <v>64</v>
      </c>
      <c r="B122">
        <v>23</v>
      </c>
      <c r="C122">
        <v>0.71499999999999997</v>
      </c>
      <c r="D122" t="s">
        <v>167</v>
      </c>
    </row>
    <row r="123" spans="1:4" x14ac:dyDescent="0.25">
      <c r="B123">
        <v>23</v>
      </c>
      <c r="C123">
        <v>0.71499999999999997</v>
      </c>
      <c r="D123" t="s">
        <v>0</v>
      </c>
    </row>
    <row r="124" spans="1:4" x14ac:dyDescent="0.25">
      <c r="B124">
        <v>40</v>
      </c>
      <c r="C124">
        <v>0.79769999999999996</v>
      </c>
      <c r="D124" t="s">
        <v>169</v>
      </c>
    </row>
  </sheetData>
  <mergeCells count="1">
    <mergeCell ref="B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MultigridGPUvsEigen</vt:lpstr>
      <vt:lpstr>EmptyVolume</vt:lpstr>
      <vt:lpstr>Boundary</vt:lpstr>
      <vt:lpstr>New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vkrs</dc:creator>
  <cp:lastModifiedBy>vkrs</cp:lastModifiedBy>
  <dcterms:created xsi:type="dcterms:W3CDTF">2018-04-02T17:46:44Z</dcterms:created>
  <dcterms:modified xsi:type="dcterms:W3CDTF">2018-04-23T14:23:33Z</dcterms:modified>
</cp:coreProperties>
</file>