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neDrive\Education\ETH\5. semester\Physically-Based Simulation in Computer Graphics\physSim\exercises\ex1\report\"/>
    </mc:Choice>
  </mc:AlternateContent>
  <xr:revisionPtr revIDLastSave="86" documentId="B16C69E7080222F10604314B4AF50F82371EAA34" xr6:coauthVersionLast="23" xr6:coauthVersionMax="23" xr10:uidLastSave="{7CDE590C-F049-4FF9-B447-CF17027A8A43}"/>
  <bookViews>
    <workbookView xWindow="0" yWindow="0" windowWidth="21570" windowHeight="8085" activeTab="1" xr2:uid="{DE611775-1247-43CE-98C6-0B067368A791}"/>
  </bookViews>
  <sheets>
    <sheet name="damp=0" sheetId="2" r:id="rId1"/>
    <sheet name="damp=0.5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3" l="1"/>
  <c r="E45" i="3"/>
  <c r="C23" i="3"/>
  <c r="L31" i="3"/>
  <c r="I31" i="3"/>
  <c r="F31" i="3"/>
  <c r="C31" i="3"/>
  <c r="L30" i="3"/>
  <c r="M30" i="3" s="1"/>
  <c r="E57" i="3" s="1"/>
  <c r="I30" i="3"/>
  <c r="F30" i="3"/>
  <c r="G30" i="3" s="1"/>
  <c r="C57" i="3" s="1"/>
  <c r="C30" i="3"/>
  <c r="D30" i="3" s="1"/>
  <c r="B57" i="3" s="1"/>
  <c r="L29" i="3"/>
  <c r="I29" i="3"/>
  <c r="F29" i="3"/>
  <c r="C29" i="3"/>
  <c r="L28" i="3"/>
  <c r="M28" i="3" s="1"/>
  <c r="E55" i="3" s="1"/>
  <c r="I28" i="3"/>
  <c r="J28" i="3" s="1"/>
  <c r="D55" i="3" s="1"/>
  <c r="F28" i="3"/>
  <c r="G28" i="3" s="1"/>
  <c r="C55" i="3" s="1"/>
  <c r="C28" i="3"/>
  <c r="D28" i="3" s="1"/>
  <c r="B55" i="3" s="1"/>
  <c r="L27" i="3"/>
  <c r="I27" i="3"/>
  <c r="F27" i="3"/>
  <c r="C27" i="3"/>
  <c r="L26" i="3"/>
  <c r="M26" i="3" s="1"/>
  <c r="E53" i="3" s="1"/>
  <c r="I26" i="3"/>
  <c r="F26" i="3"/>
  <c r="G26" i="3" s="1"/>
  <c r="C53" i="3" s="1"/>
  <c r="C26" i="3"/>
  <c r="L25" i="3"/>
  <c r="I25" i="3"/>
  <c r="F25" i="3"/>
  <c r="C25" i="3"/>
  <c r="L24" i="3"/>
  <c r="M24" i="3" s="1"/>
  <c r="E51" i="3" s="1"/>
  <c r="I24" i="3"/>
  <c r="F24" i="3"/>
  <c r="C24" i="3"/>
  <c r="D24" i="3" s="1"/>
  <c r="B51" i="3" s="1"/>
  <c r="L23" i="3"/>
  <c r="I23" i="3"/>
  <c r="F23" i="3"/>
  <c r="L22" i="3"/>
  <c r="M22" i="3" s="1"/>
  <c r="E49" i="3" s="1"/>
  <c r="I22" i="3"/>
  <c r="F22" i="3"/>
  <c r="G22" i="3" s="1"/>
  <c r="C49" i="3" s="1"/>
  <c r="C22" i="3"/>
  <c r="L19" i="3"/>
  <c r="I19" i="3"/>
  <c r="F19" i="3"/>
  <c r="C19" i="3"/>
  <c r="L18" i="3"/>
  <c r="M18" i="3" s="1"/>
  <c r="E43" i="3" s="1"/>
  <c r="I18" i="3"/>
  <c r="F18" i="3"/>
  <c r="G18" i="3" s="1"/>
  <c r="C43" i="3" s="1"/>
  <c r="C18" i="3"/>
  <c r="D18" i="3" s="1"/>
  <c r="B43" i="3" s="1"/>
  <c r="L17" i="3"/>
  <c r="I17" i="3"/>
  <c r="F17" i="3"/>
  <c r="C17" i="3"/>
  <c r="L16" i="3"/>
  <c r="M16" i="3" s="1"/>
  <c r="E41" i="3" s="1"/>
  <c r="I16" i="3"/>
  <c r="F16" i="3"/>
  <c r="G16" i="3" s="1"/>
  <c r="C41" i="3" s="1"/>
  <c r="C16" i="3"/>
  <c r="D16" i="3" s="1"/>
  <c r="B41" i="3" s="1"/>
  <c r="L15" i="3"/>
  <c r="I15" i="3"/>
  <c r="F15" i="3"/>
  <c r="C15" i="3"/>
  <c r="L14" i="3"/>
  <c r="M14" i="3" s="1"/>
  <c r="E39" i="3" s="1"/>
  <c r="I14" i="3"/>
  <c r="F14" i="3"/>
  <c r="G14" i="3" s="1"/>
  <c r="C39" i="3" s="1"/>
  <c r="C14" i="3"/>
  <c r="D14" i="3" s="1"/>
  <c r="B39" i="3" s="1"/>
  <c r="L13" i="3"/>
  <c r="I13" i="3"/>
  <c r="F13" i="3"/>
  <c r="C13" i="3"/>
  <c r="L12" i="3"/>
  <c r="M12" i="3" s="1"/>
  <c r="E37" i="3" s="1"/>
  <c r="I12" i="3"/>
  <c r="F12" i="3"/>
  <c r="G12" i="3" s="1"/>
  <c r="C37" i="3" s="1"/>
  <c r="C12" i="3"/>
  <c r="D12" i="3" s="1"/>
  <c r="B37" i="3" s="1"/>
  <c r="L11" i="3"/>
  <c r="I11" i="3"/>
  <c r="F11" i="3"/>
  <c r="C11" i="3"/>
  <c r="L10" i="3"/>
  <c r="I10" i="3"/>
  <c r="F10" i="3"/>
  <c r="G10" i="3" s="1"/>
  <c r="C35" i="3" s="1"/>
  <c r="C10" i="3"/>
  <c r="E59" i="2"/>
  <c r="D59" i="2"/>
  <c r="C59" i="2"/>
  <c r="B59" i="2"/>
  <c r="C45" i="2"/>
  <c r="D45" i="2"/>
  <c r="E45" i="2"/>
  <c r="B45" i="2"/>
  <c r="E50" i="2"/>
  <c r="E51" i="2"/>
  <c r="E52" i="2"/>
  <c r="E53" i="2"/>
  <c r="E54" i="2"/>
  <c r="E55" i="2"/>
  <c r="E56" i="2"/>
  <c r="E57" i="2"/>
  <c r="D50" i="2"/>
  <c r="D51" i="2"/>
  <c r="D52" i="2"/>
  <c r="D53" i="2"/>
  <c r="D54" i="2"/>
  <c r="D55" i="2"/>
  <c r="D56" i="2"/>
  <c r="D57" i="2"/>
  <c r="C50" i="2"/>
  <c r="C51" i="2"/>
  <c r="C52" i="2"/>
  <c r="C53" i="2"/>
  <c r="C54" i="2"/>
  <c r="C55" i="2"/>
  <c r="C56" i="2"/>
  <c r="C57" i="2"/>
  <c r="B50" i="2"/>
  <c r="B51" i="2"/>
  <c r="B52" i="2"/>
  <c r="B53" i="2"/>
  <c r="B54" i="2"/>
  <c r="B55" i="2"/>
  <c r="B56" i="2"/>
  <c r="B57" i="2"/>
  <c r="E49" i="2"/>
  <c r="D49" i="2"/>
  <c r="C49" i="2"/>
  <c r="B49" i="2"/>
  <c r="E36" i="2"/>
  <c r="E37" i="2"/>
  <c r="E38" i="2"/>
  <c r="E39" i="2"/>
  <c r="E40" i="2"/>
  <c r="E41" i="2"/>
  <c r="E42" i="2"/>
  <c r="E43" i="2"/>
  <c r="C36" i="2"/>
  <c r="C37" i="2"/>
  <c r="C38" i="2"/>
  <c r="C39" i="2"/>
  <c r="C40" i="2"/>
  <c r="C41" i="2"/>
  <c r="C42" i="2"/>
  <c r="C43" i="2"/>
  <c r="D36" i="2"/>
  <c r="D37" i="2"/>
  <c r="D38" i="2"/>
  <c r="D39" i="2"/>
  <c r="D40" i="2"/>
  <c r="D41" i="2"/>
  <c r="D42" i="2"/>
  <c r="D43" i="2"/>
  <c r="E35" i="2"/>
  <c r="D35" i="2"/>
  <c r="C35" i="2"/>
  <c r="B36" i="2"/>
  <c r="B37" i="2"/>
  <c r="B38" i="2"/>
  <c r="B39" i="2"/>
  <c r="B40" i="2"/>
  <c r="B41" i="2"/>
  <c r="B42" i="2"/>
  <c r="B43" i="2"/>
  <c r="B35" i="2"/>
  <c r="L23" i="2"/>
  <c r="L24" i="2"/>
  <c r="L25" i="2"/>
  <c r="L26" i="2"/>
  <c r="L27" i="2"/>
  <c r="L28" i="2"/>
  <c r="L29" i="2"/>
  <c r="L30" i="2"/>
  <c r="L31" i="2"/>
  <c r="L22" i="2"/>
  <c r="I23" i="2"/>
  <c r="I24" i="2"/>
  <c r="I25" i="2"/>
  <c r="I26" i="2"/>
  <c r="I27" i="2"/>
  <c r="I28" i="2"/>
  <c r="I29" i="2"/>
  <c r="I30" i="2"/>
  <c r="I31" i="2"/>
  <c r="I22" i="2"/>
  <c r="F23" i="2"/>
  <c r="F24" i="2"/>
  <c r="F25" i="2"/>
  <c r="F26" i="2"/>
  <c r="F27" i="2"/>
  <c r="F28" i="2"/>
  <c r="F29" i="2"/>
  <c r="F30" i="2"/>
  <c r="F31" i="2"/>
  <c r="F22" i="2"/>
  <c r="C23" i="2"/>
  <c r="C24" i="2"/>
  <c r="C25" i="2"/>
  <c r="C26" i="2"/>
  <c r="C27" i="2"/>
  <c r="C28" i="2"/>
  <c r="C29" i="2"/>
  <c r="C30" i="2"/>
  <c r="C31" i="2"/>
  <c r="C22" i="2"/>
  <c r="L19" i="2"/>
  <c r="L18" i="2"/>
  <c r="L17" i="2"/>
  <c r="L16" i="2"/>
  <c r="L15" i="2"/>
  <c r="L14" i="2"/>
  <c r="L13" i="2"/>
  <c r="L12" i="2"/>
  <c r="L11" i="2"/>
  <c r="L10" i="2"/>
  <c r="I11" i="2"/>
  <c r="I12" i="2"/>
  <c r="I13" i="2"/>
  <c r="I14" i="2"/>
  <c r="I15" i="2"/>
  <c r="I16" i="2"/>
  <c r="I17" i="2"/>
  <c r="I18" i="2"/>
  <c r="I19" i="2"/>
  <c r="I10" i="2"/>
  <c r="F11" i="2"/>
  <c r="F12" i="2"/>
  <c r="F13" i="2"/>
  <c r="F14" i="2"/>
  <c r="F15" i="2"/>
  <c r="F16" i="2"/>
  <c r="F17" i="2"/>
  <c r="F18" i="2"/>
  <c r="F19" i="2"/>
  <c r="F10" i="2"/>
  <c r="C11" i="2"/>
  <c r="C12" i="2"/>
  <c r="C13" i="2"/>
  <c r="C14" i="2"/>
  <c r="C15" i="2"/>
  <c r="C16" i="2"/>
  <c r="C17" i="2"/>
  <c r="C18" i="2"/>
  <c r="C19" i="2"/>
  <c r="C10" i="2"/>
  <c r="D22" i="3" l="1"/>
  <c r="B49" i="3" s="1"/>
  <c r="J23" i="3"/>
  <c r="D50" i="3" s="1"/>
  <c r="J25" i="3"/>
  <c r="D52" i="3" s="1"/>
  <c r="J27" i="3"/>
  <c r="D54" i="3" s="1"/>
  <c r="J29" i="3"/>
  <c r="D56" i="3" s="1"/>
  <c r="D23" i="3"/>
  <c r="B50" i="3" s="1"/>
  <c r="D27" i="3"/>
  <c r="B54" i="3" s="1"/>
  <c r="D29" i="3"/>
  <c r="B56" i="3" s="1"/>
  <c r="G23" i="3"/>
  <c r="C50" i="3" s="1"/>
  <c r="G25" i="3"/>
  <c r="C52" i="3" s="1"/>
  <c r="G27" i="3"/>
  <c r="C54" i="3" s="1"/>
  <c r="M23" i="3"/>
  <c r="E50" i="3" s="1"/>
  <c r="M25" i="3"/>
  <c r="E52" i="3" s="1"/>
  <c r="M27" i="3"/>
  <c r="E54" i="3" s="1"/>
  <c r="M29" i="3"/>
  <c r="E56" i="3" s="1"/>
  <c r="J22" i="3"/>
  <c r="D49" i="3" s="1"/>
  <c r="J24" i="3"/>
  <c r="D51" i="3" s="1"/>
  <c r="J26" i="3"/>
  <c r="D53" i="3" s="1"/>
  <c r="J30" i="3"/>
  <c r="D57" i="3" s="1"/>
  <c r="G24" i="3"/>
  <c r="C51" i="3" s="1"/>
  <c r="G29" i="3"/>
  <c r="C56" i="3" s="1"/>
  <c r="D26" i="3"/>
  <c r="B53" i="3" s="1"/>
  <c r="D25" i="3"/>
  <c r="B52" i="3" s="1"/>
  <c r="D11" i="3"/>
  <c r="B36" i="3" s="1"/>
  <c r="D13" i="3"/>
  <c r="B38" i="3" s="1"/>
  <c r="D15" i="3"/>
  <c r="B40" i="3" s="1"/>
  <c r="D17" i="3"/>
  <c r="B42" i="3" s="1"/>
  <c r="G17" i="3"/>
  <c r="C42" i="3" s="1"/>
  <c r="G15" i="3"/>
  <c r="C40" i="3" s="1"/>
  <c r="J11" i="3"/>
  <c r="D36" i="3" s="1"/>
  <c r="J13" i="3"/>
  <c r="D38" i="3" s="1"/>
  <c r="J15" i="3"/>
  <c r="D40" i="3" s="1"/>
  <c r="J17" i="3"/>
  <c r="D42" i="3" s="1"/>
  <c r="G13" i="3"/>
  <c r="C38" i="3" s="1"/>
  <c r="M11" i="3"/>
  <c r="E36" i="3" s="1"/>
  <c r="M13" i="3"/>
  <c r="E38" i="3" s="1"/>
  <c r="M15" i="3"/>
  <c r="E40" i="3" s="1"/>
  <c r="M17" i="3"/>
  <c r="E42" i="3" s="1"/>
  <c r="M10" i="3"/>
  <c r="E35" i="3" s="1"/>
  <c r="J18" i="3"/>
  <c r="D43" i="3" s="1"/>
  <c r="J14" i="3"/>
  <c r="D39" i="3" s="1"/>
  <c r="J10" i="3"/>
  <c r="D35" i="3" s="1"/>
  <c r="J16" i="3"/>
  <c r="D41" i="3" s="1"/>
  <c r="J12" i="3"/>
  <c r="D37" i="3" s="1"/>
  <c r="G11" i="3"/>
  <c r="C36" i="3" s="1"/>
  <c r="C45" i="3" s="1"/>
  <c r="D10" i="3"/>
  <c r="B35" i="3" s="1"/>
  <c r="M30" i="2"/>
  <c r="M29" i="2"/>
  <c r="M27" i="2"/>
  <c r="M26" i="2"/>
  <c r="M25" i="2"/>
  <c r="M24" i="2"/>
  <c r="M22" i="2"/>
  <c r="J30" i="2"/>
  <c r="J29" i="2"/>
  <c r="J28" i="2"/>
  <c r="J26" i="2"/>
  <c r="J25" i="2"/>
  <c r="J22" i="2"/>
  <c r="G27" i="2"/>
  <c r="G26" i="2"/>
  <c r="G25" i="2"/>
  <c r="D30" i="2"/>
  <c r="D28" i="2"/>
  <c r="D27" i="2"/>
  <c r="D26" i="2"/>
  <c r="D25" i="2"/>
  <c r="D22" i="2"/>
  <c r="M18" i="2"/>
  <c r="M17" i="2"/>
  <c r="M16" i="2"/>
  <c r="M14" i="2"/>
  <c r="M13" i="2"/>
  <c r="M10" i="2"/>
  <c r="J18" i="2"/>
  <c r="J16" i="2"/>
  <c r="J13" i="2"/>
  <c r="J10" i="2"/>
  <c r="G17" i="2"/>
  <c r="G15" i="2"/>
  <c r="G13" i="2"/>
  <c r="D17" i="2"/>
  <c r="D16" i="2"/>
  <c r="D14" i="2"/>
  <c r="D12" i="2"/>
  <c r="E59" i="3" l="1"/>
  <c r="C59" i="3"/>
  <c r="D59" i="3"/>
  <c r="B59" i="3"/>
  <c r="D45" i="3"/>
  <c r="D10" i="2"/>
  <c r="D18" i="2"/>
  <c r="J14" i="2"/>
  <c r="M12" i="2"/>
  <c r="D29" i="2"/>
  <c r="J24" i="2"/>
  <c r="M28" i="2"/>
  <c r="G29" i="2"/>
  <c r="G23" i="2"/>
  <c r="J11" i="2"/>
  <c r="D13" i="2"/>
  <c r="G11" i="2"/>
  <c r="G18" i="2"/>
  <c r="J17" i="2"/>
  <c r="D24" i="2"/>
  <c r="G22" i="2"/>
  <c r="G30" i="2"/>
  <c r="M23" i="2"/>
  <c r="J23" i="2"/>
  <c r="J27" i="2"/>
  <c r="G24" i="2"/>
  <c r="G28" i="2"/>
  <c r="D23" i="2"/>
  <c r="M11" i="2"/>
  <c r="M15" i="2"/>
  <c r="J15" i="2"/>
  <c r="J12" i="2"/>
  <c r="G14" i="2"/>
  <c r="G10" i="2"/>
  <c r="G12" i="2"/>
  <c r="G16" i="2"/>
  <c r="D11" i="2"/>
  <c r="D15" i="2"/>
</calcChain>
</file>

<file path=xl/sharedStrings.xml><?xml version="1.0" encoding="utf-8"?>
<sst xmlns="http://schemas.openxmlformats.org/spreadsheetml/2006/main" count="106" uniqueCount="21">
  <si>
    <t>displacement table:</t>
  </si>
  <si>
    <t>step</t>
  </si>
  <si>
    <t>euler</t>
  </si>
  <si>
    <t>symplectic_euler</t>
  </si>
  <si>
    <t>midpoint</t>
  </si>
  <si>
    <t>backwards_euler</t>
  </si>
  <si>
    <t>analytic</t>
  </si>
  <si>
    <t>e_i</t>
  </si>
  <si>
    <t>e_i / e_{1+1}</t>
  </si>
  <si>
    <t>Only convergence: Velocity</t>
  </si>
  <si>
    <t>Current</t>
  </si>
  <si>
    <t>Settings:</t>
  </si>
  <si>
    <t>error_measurement</t>
  </si>
  <si>
    <t>-testcase</t>
  </si>
  <si>
    <t>-method</t>
  </si>
  <si>
    <t>-mass</t>
  </si>
  <si>
    <t>-step</t>
  </si>
  <si>
    <t>-stiff</t>
  </si>
  <si>
    <t>-damp</t>
  </si>
  <si>
    <t>…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</si>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</sst>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D06D-725C-4507-97C9-062D364BFA85}">
  <dimension ref="A1:N59"/>
  <sheetViews>
    <sheetView topLeftCell="A31" workbookViewId="0">
      <selection activeCell="E59" sqref="E59"/>
    </sheetView>
  </sheetViews>
  <sheetFormatPr defaultRowHeight="15" x14ac:dyDescent="0.25"/>
  <cols>
    <col min="1" max="14" width="14.28515625" customWidth="1"/>
  </cols>
  <sheetData>
    <row r="1" spans="1:14" x14ac:dyDescent="0.25">
      <c r="A1" t="s">
        <v>10</v>
      </c>
      <c r="B1" t="s">
        <v>11</v>
      </c>
    </row>
    <row r="2" spans="1:14" x14ac:dyDescent="0.25">
      <c r="B2" s="3" t="s">
        <v>13</v>
      </c>
      <c r="C2" t="s">
        <v>12</v>
      </c>
    </row>
    <row r="3" spans="1:14" x14ac:dyDescent="0.25">
      <c r="B3" s="3" t="s">
        <v>14</v>
      </c>
      <c r="C3" t="s">
        <v>19</v>
      </c>
    </row>
    <row r="4" spans="1:14" x14ac:dyDescent="0.25">
      <c r="B4" s="3" t="s">
        <v>15</v>
      </c>
      <c r="C4">
        <v>0.1</v>
      </c>
    </row>
    <row r="5" spans="1:14" x14ac:dyDescent="0.25">
      <c r="B5" s="3" t="s">
        <v>16</v>
      </c>
      <c r="C5">
        <v>0.5</v>
      </c>
    </row>
    <row r="6" spans="1:14" x14ac:dyDescent="0.25">
      <c r="B6" s="3" t="s">
        <v>17</v>
      </c>
      <c r="C6">
        <v>10</v>
      </c>
    </row>
    <row r="7" spans="1:14" x14ac:dyDescent="0.25">
      <c r="B7" s="3" t="s">
        <v>18</v>
      </c>
      <c r="C7">
        <v>0</v>
      </c>
    </row>
    <row r="9" spans="1:14" x14ac:dyDescent="0.25">
      <c r="A9" t="s">
        <v>1</v>
      </c>
      <c r="B9" t="s">
        <v>2</v>
      </c>
      <c r="C9" t="s">
        <v>7</v>
      </c>
      <c r="D9" t="s">
        <v>8</v>
      </c>
      <c r="E9" t="s">
        <v>3</v>
      </c>
      <c r="F9" t="s">
        <v>7</v>
      </c>
      <c r="G9" t="s">
        <v>8</v>
      </c>
      <c r="H9" t="s">
        <v>4</v>
      </c>
      <c r="I9" t="s">
        <v>7</v>
      </c>
      <c r="J9" t="s">
        <v>8</v>
      </c>
      <c r="K9" t="s">
        <v>5</v>
      </c>
      <c r="L9" t="s">
        <v>7</v>
      </c>
      <c r="M9" t="s">
        <v>8</v>
      </c>
      <c r="N9" t="s">
        <v>6</v>
      </c>
    </row>
    <row r="10" spans="1:14" x14ac:dyDescent="0.25">
      <c r="A10" s="2">
        <v>0.5</v>
      </c>
      <c r="B10" s="2">
        <v>-2.6501800000000002</v>
      </c>
      <c r="C10" s="2">
        <f>ABS($N10-B10)</f>
        <v>3.7497700000000003</v>
      </c>
      <c r="D10" s="2">
        <f>C10/C11</f>
        <v>1.5031005856439077</v>
      </c>
      <c r="E10" s="2">
        <v>-2.6501800000000002</v>
      </c>
      <c r="F10" s="2">
        <f>ABS($N10-E10)</f>
        <v>3.7497700000000003</v>
      </c>
      <c r="G10" s="2">
        <f>F10/F11</f>
        <v>1.5031005856439077</v>
      </c>
      <c r="H10" s="2">
        <v>7.6683500000000002</v>
      </c>
      <c r="I10" s="2">
        <f>ABS($N10-H10)</f>
        <v>6.5687600000000002</v>
      </c>
      <c r="J10" s="2">
        <f>I10/I11</f>
        <v>77.334118201083101</v>
      </c>
      <c r="K10" s="2">
        <v>0.69180399999999997</v>
      </c>
      <c r="L10" s="2">
        <f>ABS($N10-K10)</f>
        <v>0.40778600000000009</v>
      </c>
      <c r="M10" s="2">
        <f>L10/L11</f>
        <v>0.63642180701305362</v>
      </c>
      <c r="N10" s="2">
        <v>1.0995900000000001</v>
      </c>
    </row>
    <row r="11" spans="1:14" x14ac:dyDescent="0.25">
      <c r="A11" s="2">
        <v>0.25</v>
      </c>
      <c r="B11" s="2">
        <v>-1.3250900000000001</v>
      </c>
      <c r="C11" s="2">
        <f t="shared" ref="C11:C19" si="0">ABS($N11-B11)</f>
        <v>2.4946900000000003</v>
      </c>
      <c r="D11" s="2">
        <f>C11/C12</f>
        <v>3.4421899629549508</v>
      </c>
      <c r="E11" s="2">
        <v>-1.3250900000000001</v>
      </c>
      <c r="F11" s="2">
        <f t="shared" ref="F11:F19" si="1">ABS($N11-E11)</f>
        <v>2.4946900000000003</v>
      </c>
      <c r="G11" s="2">
        <f>F11/F12</f>
        <v>3.4421899629549508</v>
      </c>
      <c r="H11" s="2">
        <v>1.25454</v>
      </c>
      <c r="I11" s="2">
        <f t="shared" ref="I11:I19" si="2">ABS($N11-H11)</f>
        <v>8.4940000000000015E-2</v>
      </c>
      <c r="J11" s="2">
        <f>I11/I12</f>
        <v>1.0640070249015727</v>
      </c>
      <c r="K11" s="2">
        <v>0.52885199999999999</v>
      </c>
      <c r="L11" s="2">
        <f t="shared" ref="L11:L19" si="3">ABS($N11-K11)</f>
        <v>0.64074799999999998</v>
      </c>
      <c r="M11" s="2">
        <f>L11/L12</f>
        <v>3.5091059049550974</v>
      </c>
      <c r="N11" s="2">
        <v>1.1696</v>
      </c>
    </row>
    <row r="12" spans="1:14" x14ac:dyDescent="0.25">
      <c r="A12" s="2">
        <v>0.125</v>
      </c>
      <c r="B12" s="2">
        <v>-0.66254599999999997</v>
      </c>
      <c r="C12" s="2">
        <f t="shared" si="0"/>
        <v>0.72473919999999992</v>
      </c>
      <c r="D12" s="2">
        <f>C12/C13</f>
        <v>4.0900195827243122</v>
      </c>
      <c r="E12" s="2">
        <v>-0.66254599999999997</v>
      </c>
      <c r="F12" s="2">
        <f t="shared" si="1"/>
        <v>0.72473919999999992</v>
      </c>
      <c r="G12" s="2">
        <f>F12/F13</f>
        <v>4.0900195827243122</v>
      </c>
      <c r="H12" s="2">
        <v>-1.7637099999999999E-2</v>
      </c>
      <c r="I12" s="2">
        <f t="shared" si="2"/>
        <v>7.9830299999999993E-2</v>
      </c>
      <c r="J12" s="2">
        <f>I12/I13</f>
        <v>4.9987664370695013</v>
      </c>
      <c r="K12" s="2">
        <v>0.24478900000000001</v>
      </c>
      <c r="L12" s="2">
        <f t="shared" si="3"/>
        <v>0.1825958</v>
      </c>
      <c r="M12" s="2">
        <f>L12/L13</f>
        <v>1.2359720544758077</v>
      </c>
      <c r="N12" s="2">
        <v>6.2193199999999997E-2</v>
      </c>
    </row>
    <row r="13" spans="1:14" x14ac:dyDescent="0.25">
      <c r="A13" s="2">
        <v>6.25E-2</v>
      </c>
      <c r="B13" s="2">
        <v>-0.33127299999999998</v>
      </c>
      <c r="C13" s="2">
        <f t="shared" si="0"/>
        <v>0.17719699999999999</v>
      </c>
      <c r="D13" s="2">
        <f>C13/C14</f>
        <v>4.1535089775444183</v>
      </c>
      <c r="E13" s="2">
        <v>-0.33127299999999998</v>
      </c>
      <c r="F13" s="2">
        <f t="shared" si="1"/>
        <v>0.17719699999999999</v>
      </c>
      <c r="G13" s="2">
        <f>F13/F14</f>
        <v>4.1535089775444183</v>
      </c>
      <c r="H13" s="2">
        <v>-0.170046</v>
      </c>
      <c r="I13" s="2">
        <f t="shared" si="2"/>
        <v>1.5970000000000012E-2</v>
      </c>
      <c r="J13" s="2">
        <f>I13/I14</f>
        <v>6.7784380305602854</v>
      </c>
      <c r="K13" s="2">
        <v>-6.3414300000000003E-3</v>
      </c>
      <c r="L13" s="2">
        <f t="shared" si="3"/>
        <v>0.14773456999999998</v>
      </c>
      <c r="M13" s="2">
        <f>L13/L14</f>
        <v>3.2458079115905565</v>
      </c>
      <c r="N13" s="2">
        <v>-0.15407599999999999</v>
      </c>
    </row>
    <row r="14" spans="1:14" x14ac:dyDescent="0.25">
      <c r="A14" s="2">
        <v>3.125E-2</v>
      </c>
      <c r="B14" s="2">
        <v>-0.16563600000000001</v>
      </c>
      <c r="C14" s="2">
        <f t="shared" si="0"/>
        <v>4.2662000000000005E-2</v>
      </c>
      <c r="D14" s="2">
        <f>C14/C15</f>
        <v>4.1049572781156218</v>
      </c>
      <c r="E14" s="2">
        <v>-0.16563600000000001</v>
      </c>
      <c r="F14" s="2">
        <f t="shared" si="1"/>
        <v>4.2662000000000005E-2</v>
      </c>
      <c r="G14" s="2">
        <f>F14/F15</f>
        <v>4.1049572781156218</v>
      </c>
      <c r="H14" s="2">
        <v>-0.12533</v>
      </c>
      <c r="I14" s="2">
        <f t="shared" si="2"/>
        <v>2.355999999999997E-3</v>
      </c>
      <c r="J14" s="2">
        <f>I14/I15</f>
        <v>7.4533375514077793</v>
      </c>
      <c r="K14" s="2">
        <v>-7.74585E-2</v>
      </c>
      <c r="L14" s="2">
        <f t="shared" si="3"/>
        <v>4.55155E-2</v>
      </c>
      <c r="M14" s="2">
        <f>L14/L15</f>
        <v>4.0443842189443755</v>
      </c>
      <c r="N14" s="2">
        <v>-0.122974</v>
      </c>
    </row>
    <row r="15" spans="1:14" x14ac:dyDescent="0.25">
      <c r="A15" s="2">
        <v>1.5630000000000002E-2</v>
      </c>
      <c r="B15" s="2">
        <v>-8.2818199999999995E-2</v>
      </c>
      <c r="C15" s="2">
        <f t="shared" si="0"/>
        <v>1.0392799999999994E-2</v>
      </c>
      <c r="D15" s="2">
        <f>C15/C16</f>
        <v>4.0596874999999981</v>
      </c>
      <c r="E15" s="2">
        <v>-8.2818199999999995E-2</v>
      </c>
      <c r="F15" s="2">
        <f t="shared" si="1"/>
        <v>1.0392799999999994E-2</v>
      </c>
      <c r="G15" s="2">
        <f>F15/F16</f>
        <v>4.0596874999999981</v>
      </c>
      <c r="H15" s="2">
        <v>-7.2741500000000001E-2</v>
      </c>
      <c r="I15" s="2">
        <f t="shared" si="2"/>
        <v>3.1609999999999971E-4</v>
      </c>
      <c r="J15" s="2">
        <f>I15/I16</f>
        <v>7.7475490196077299</v>
      </c>
      <c r="K15" s="2">
        <v>-6.1171400000000001E-2</v>
      </c>
      <c r="L15" s="2">
        <f t="shared" si="3"/>
        <v>1.1254E-2</v>
      </c>
      <c r="M15" s="2">
        <f>L15/L16</f>
        <v>4.1696924786958132</v>
      </c>
      <c r="N15" s="2">
        <v>-7.2425400000000001E-2</v>
      </c>
    </row>
    <row r="16" spans="1:14" x14ac:dyDescent="0.25">
      <c r="A16" s="2">
        <v>7.8100000000000001E-3</v>
      </c>
      <c r="B16" s="2">
        <v>-4.1409099999999997E-2</v>
      </c>
      <c r="C16" s="2">
        <f t="shared" si="0"/>
        <v>2.5599999999999998E-3</v>
      </c>
      <c r="D16" s="2">
        <f>C16/C17</f>
        <v>4.031496062992125</v>
      </c>
      <c r="E16" s="2">
        <v>-4.1409099999999997E-2</v>
      </c>
      <c r="F16" s="2">
        <f t="shared" si="1"/>
        <v>2.5599999999999998E-3</v>
      </c>
      <c r="G16" s="2">
        <f>F16/F17</f>
        <v>4.031496062992125</v>
      </c>
      <c r="H16" s="2">
        <v>-3.8889899999999998E-2</v>
      </c>
      <c r="I16" s="2">
        <f t="shared" si="2"/>
        <v>4.0800000000000558E-5</v>
      </c>
      <c r="J16" s="2">
        <f>I16/I17</f>
        <v>7.8461538461534355</v>
      </c>
      <c r="K16" s="2">
        <v>-3.6150099999999998E-2</v>
      </c>
      <c r="L16" s="2">
        <f t="shared" si="3"/>
        <v>2.699E-3</v>
      </c>
      <c r="M16" s="2">
        <f>L16/L17</f>
        <v>4.1250191043863671</v>
      </c>
      <c r="N16" s="2">
        <v>-3.8849099999999998E-2</v>
      </c>
    </row>
    <row r="17" spans="1:14" x14ac:dyDescent="0.25">
      <c r="A17" s="2">
        <v>3.9100000000000003E-3</v>
      </c>
      <c r="B17" s="2">
        <v>-2.07046E-2</v>
      </c>
      <c r="C17" s="2">
        <f t="shared" si="0"/>
        <v>6.3500000000000015E-4</v>
      </c>
      <c r="D17" s="2">
        <f>C17/C18</f>
        <v>4.0164452877925481</v>
      </c>
      <c r="E17" s="2">
        <v>-2.07046E-2</v>
      </c>
      <c r="F17" s="2">
        <f t="shared" si="1"/>
        <v>6.3500000000000015E-4</v>
      </c>
      <c r="G17" s="2">
        <f>F17/F18</f>
        <v>4.0164452877925481</v>
      </c>
      <c r="H17" s="2">
        <v>-2.00748E-2</v>
      </c>
      <c r="I17" s="2">
        <f t="shared" si="2"/>
        <v>5.2000000000003432E-6</v>
      </c>
      <c r="J17" s="2">
        <f>I17/I18</f>
        <v>8.6666666666685934</v>
      </c>
      <c r="K17" s="2">
        <v>-1.94153E-2</v>
      </c>
      <c r="L17" s="2">
        <f t="shared" si="3"/>
        <v>6.5430000000000002E-4</v>
      </c>
      <c r="M17" s="2">
        <f>L17/L18</f>
        <v>4.0740971357409634</v>
      </c>
      <c r="N17" s="2">
        <v>-2.00696E-2</v>
      </c>
    </row>
    <row r="18" spans="1:14" x14ac:dyDescent="0.25">
      <c r="A18" s="2">
        <v>1.9499999999999999E-3</v>
      </c>
      <c r="B18" s="2">
        <v>-1.03523E-2</v>
      </c>
      <c r="C18" s="2">
        <f t="shared" si="0"/>
        <v>1.5809999999999956E-4</v>
      </c>
      <c r="D18" s="2">
        <f>C18/C19</f>
        <v>4.0076045627376411</v>
      </c>
      <c r="E18" s="2">
        <v>-1.03523E-2</v>
      </c>
      <c r="F18" s="2">
        <f t="shared" si="1"/>
        <v>1.5809999999999956E-4</v>
      </c>
      <c r="G18" s="2">
        <f>F18/F19</f>
        <v>4.0076045627376411</v>
      </c>
      <c r="H18" s="2">
        <v>-1.01948E-2</v>
      </c>
      <c r="I18" s="2">
        <f t="shared" si="2"/>
        <v>5.9999999999990616E-7</v>
      </c>
      <c r="J18" s="2">
        <f>I18/I19</f>
        <v>6.6666666667052157</v>
      </c>
      <c r="K18" s="2">
        <v>-1.00336E-2</v>
      </c>
      <c r="L18" s="2">
        <f t="shared" si="3"/>
        <v>1.6060000000000033E-4</v>
      </c>
      <c r="M18" s="2">
        <f>L18/L19</f>
        <v>4.0392354124748779</v>
      </c>
      <c r="N18" s="2">
        <v>-1.01942E-2</v>
      </c>
    </row>
    <row r="19" spans="1:14" x14ac:dyDescent="0.25">
      <c r="A19" s="2">
        <v>9.7999999999999997E-4</v>
      </c>
      <c r="B19" s="2">
        <v>-5.1761400000000001E-3</v>
      </c>
      <c r="C19" s="2">
        <f t="shared" si="0"/>
        <v>3.9449999999999902E-5</v>
      </c>
      <c r="E19" s="2">
        <v>-5.1761400000000001E-3</v>
      </c>
      <c r="F19" s="2">
        <f t="shared" si="1"/>
        <v>3.9449999999999902E-5</v>
      </c>
      <c r="H19" s="2">
        <v>-5.1367799999999996E-3</v>
      </c>
      <c r="I19" s="2">
        <f t="shared" si="2"/>
        <v>8.9999999999465508E-8</v>
      </c>
      <c r="K19" s="2">
        <v>-5.0969300000000004E-3</v>
      </c>
      <c r="L19" s="2">
        <f t="shared" si="3"/>
        <v>3.9759999999999796E-5</v>
      </c>
      <c r="N19" s="2">
        <v>-5.1366900000000002E-3</v>
      </c>
    </row>
    <row r="20" spans="1:14" x14ac:dyDescent="0.25">
      <c r="A20" t="s">
        <v>0</v>
      </c>
      <c r="D20" s="1"/>
      <c r="E20" s="1"/>
      <c r="H20" s="1"/>
    </row>
    <row r="21" spans="1:14" x14ac:dyDescent="0.25">
      <c r="A21" t="s">
        <v>1</v>
      </c>
      <c r="B21" t="s">
        <v>2</v>
      </c>
      <c r="C21" t="s">
        <v>7</v>
      </c>
      <c r="D21" t="s">
        <v>8</v>
      </c>
      <c r="E21" s="1" t="s">
        <v>3</v>
      </c>
      <c r="F21" t="s">
        <v>7</v>
      </c>
      <c r="G21" t="s">
        <v>8</v>
      </c>
      <c r="H21" s="1" t="s">
        <v>4</v>
      </c>
      <c r="I21" t="s">
        <v>7</v>
      </c>
      <c r="J21" t="s">
        <v>8</v>
      </c>
      <c r="K21" t="s">
        <v>5</v>
      </c>
      <c r="L21" t="s">
        <v>7</v>
      </c>
      <c r="M21" t="s">
        <v>8</v>
      </c>
      <c r="N21" t="s">
        <v>6</v>
      </c>
    </row>
    <row r="22" spans="1:14" x14ac:dyDescent="0.25">
      <c r="A22" s="2">
        <v>0.5</v>
      </c>
      <c r="B22" s="2">
        <v>-0.412742</v>
      </c>
      <c r="C22" s="2">
        <f>ABS($N22-B22)</f>
        <v>0.45393099999999997</v>
      </c>
      <c r="D22" s="2">
        <f>C22/C23</f>
        <v>7.3808718557421829</v>
      </c>
      <c r="E22" s="2">
        <v>-1.73783</v>
      </c>
      <c r="F22" s="2">
        <f>ABS($N22-E22)</f>
        <v>1.7790189999999999</v>
      </c>
      <c r="G22" s="2">
        <f>F22/F23</f>
        <v>4.5293705795190107</v>
      </c>
      <c r="H22" s="2">
        <v>-1.0752900000000001</v>
      </c>
      <c r="I22" s="2">
        <f>ABS($N22-H22)</f>
        <v>1.116479</v>
      </c>
      <c r="J22" s="2">
        <f>I22/I23</f>
        <v>4.9154431026208858</v>
      </c>
      <c r="K22" s="2">
        <v>-6.6839700000000002E-2</v>
      </c>
      <c r="L22" s="2">
        <f>ABS($N22-K22)</f>
        <v>0.10802870000000001</v>
      </c>
      <c r="M22" s="2">
        <f>L22/L23</f>
        <v>1.5277214855124215</v>
      </c>
      <c r="N22" s="2">
        <v>4.1189000000000003E-2</v>
      </c>
    </row>
    <row r="23" spans="1:14" x14ac:dyDescent="0.25">
      <c r="A23" s="2">
        <v>0.25</v>
      </c>
      <c r="B23" s="2">
        <v>-0.206371</v>
      </c>
      <c r="C23" s="2">
        <f t="shared" ref="C23:C31" si="4">ABS($N23-B23)</f>
        <v>6.1501E-2</v>
      </c>
      <c r="D23" s="2">
        <f>C23/C24</f>
        <v>5.3750218493270374</v>
      </c>
      <c r="E23" s="2">
        <v>-0.53764400000000001</v>
      </c>
      <c r="F23" s="2">
        <f t="shared" ref="F23:F31" si="5">ABS($N23-E23)</f>
        <v>0.39277400000000001</v>
      </c>
      <c r="G23" s="2">
        <f>F23/F24</f>
        <v>5.5028090281183015</v>
      </c>
      <c r="H23" s="2">
        <v>-0.37200699999999998</v>
      </c>
      <c r="I23" s="2">
        <f t="shared" ref="I23:I31" si="6">ABS($N23-H23)</f>
        <v>0.22713699999999998</v>
      </c>
      <c r="J23" s="2">
        <f>I23/I24</f>
        <v>7.5795708612807431</v>
      </c>
      <c r="K23" s="2">
        <v>-7.4157699999999993E-2</v>
      </c>
      <c r="L23" s="2">
        <f t="shared" ref="L23:L31" si="7">ABS($N23-K23)</f>
        <v>7.0712300000000006E-2</v>
      </c>
      <c r="M23" s="2">
        <f>L23/L24</f>
        <v>1.6820162606267337</v>
      </c>
      <c r="N23" s="2">
        <v>-0.14487</v>
      </c>
    </row>
    <row r="24" spans="1:14" x14ac:dyDescent="0.25">
      <c r="A24" s="2">
        <v>0.125</v>
      </c>
      <c r="B24" s="2">
        <v>-0.103185</v>
      </c>
      <c r="C24" s="2">
        <f t="shared" si="4"/>
        <v>1.1442000000000008E-2</v>
      </c>
      <c r="D24" s="2">
        <f>C24/C25</f>
        <v>1.7012355591239583</v>
      </c>
      <c r="E24" s="2">
        <v>-0.186004</v>
      </c>
      <c r="F24" s="2">
        <f t="shared" si="5"/>
        <v>7.1376999999999996E-2</v>
      </c>
      <c r="G24" s="2">
        <f>F24/F25</f>
        <v>5.1060892208200963</v>
      </c>
      <c r="H24" s="2">
        <v>-0.144594</v>
      </c>
      <c r="I24" s="2">
        <f t="shared" si="6"/>
        <v>2.9966999999999994E-2</v>
      </c>
      <c r="J24" s="2">
        <f>I24/I25</f>
        <v>8.2631114542546698</v>
      </c>
      <c r="K24" s="2">
        <v>-7.2586800000000007E-2</v>
      </c>
      <c r="L24" s="2">
        <f t="shared" si="7"/>
        <v>4.20402E-2</v>
      </c>
      <c r="M24" s="2">
        <f>L24/L25</f>
        <v>6.6420513792776577</v>
      </c>
      <c r="N24" s="2">
        <v>-0.11462700000000001</v>
      </c>
    </row>
    <row r="25" spans="1:14" x14ac:dyDescent="0.25">
      <c r="A25" s="2">
        <v>6.25E-2</v>
      </c>
      <c r="B25" s="2">
        <v>-5.1592699999999998E-2</v>
      </c>
      <c r="C25" s="2">
        <f t="shared" si="4"/>
        <v>6.7257000000000011E-3</v>
      </c>
      <c r="D25" s="2">
        <f>C25/C26</f>
        <v>3.1292513841715914</v>
      </c>
      <c r="E25" s="2">
        <v>-7.2297200000000006E-2</v>
      </c>
      <c r="F25" s="2">
        <f t="shared" si="5"/>
        <v>1.3978800000000006E-2</v>
      </c>
      <c r="G25" s="2">
        <f>F25/F26</f>
        <v>4.618190227625627</v>
      </c>
      <c r="H25" s="2">
        <v>-6.1945E-2</v>
      </c>
      <c r="I25" s="2">
        <f t="shared" si="6"/>
        <v>3.6266000000000007E-3</v>
      </c>
      <c r="J25" s="2">
        <f>I25/I26</f>
        <v>8.2648131267092158</v>
      </c>
      <c r="K25" s="2">
        <v>-5.1989E-2</v>
      </c>
      <c r="L25" s="2">
        <f t="shared" si="7"/>
        <v>6.3293999999999989E-3</v>
      </c>
      <c r="M25" s="2">
        <f>L25/L26</f>
        <v>23.329893107261448</v>
      </c>
      <c r="N25" s="2">
        <v>-5.8318399999999999E-2</v>
      </c>
    </row>
    <row r="26" spans="1:14" x14ac:dyDescent="0.25">
      <c r="A26" s="2">
        <v>3.125E-2</v>
      </c>
      <c r="B26" s="2">
        <v>-2.5796300000000001E-2</v>
      </c>
      <c r="C26" s="2">
        <f t="shared" si="4"/>
        <v>2.1492999999999998E-3</v>
      </c>
      <c r="D26" s="2">
        <f>C26/C27</f>
        <v>3.6226192482723762</v>
      </c>
      <c r="E26" s="2">
        <v>-3.09725E-2</v>
      </c>
      <c r="F26" s="2">
        <f t="shared" si="5"/>
        <v>3.026899999999999E-3</v>
      </c>
      <c r="G26" s="2">
        <f>F26/F27</f>
        <v>4.3198230341087456</v>
      </c>
      <c r="H26" s="2">
        <v>-2.8384400000000001E-2</v>
      </c>
      <c r="I26" s="2">
        <f t="shared" si="6"/>
        <v>4.3879999999999961E-4</v>
      </c>
      <c r="J26" s="2">
        <f>I26/I27</f>
        <v>8.171322160148927</v>
      </c>
      <c r="K26" s="2">
        <v>-2.82169E-2</v>
      </c>
      <c r="L26" s="2">
        <f t="shared" si="7"/>
        <v>2.7129999999999863E-4</v>
      </c>
      <c r="M26" s="2">
        <f>L26/L27</f>
        <v>0.74841379310344458</v>
      </c>
      <c r="N26" s="2">
        <v>-2.7945600000000001E-2</v>
      </c>
    </row>
    <row r="27" spans="1:14" x14ac:dyDescent="0.25">
      <c r="A27" s="2">
        <v>1.5630000000000002E-2</v>
      </c>
      <c r="B27" s="2">
        <v>-1.28982E-2</v>
      </c>
      <c r="C27" s="2">
        <f t="shared" si="4"/>
        <v>5.9329999999999973E-4</v>
      </c>
      <c r="D27" s="2">
        <f>C27/C28</f>
        <v>3.8250273999097404</v>
      </c>
      <c r="E27" s="2">
        <v>-1.41922E-2</v>
      </c>
      <c r="F27" s="2">
        <f t="shared" si="5"/>
        <v>7.0070000000000028E-4</v>
      </c>
      <c r="G27" s="2">
        <f>F27/F28</f>
        <v>4.1611734663578606</v>
      </c>
      <c r="H27" s="2">
        <v>-1.35452E-2</v>
      </c>
      <c r="I27" s="2">
        <f t="shared" si="6"/>
        <v>5.3700000000000275E-5</v>
      </c>
      <c r="J27" s="2">
        <f>I27/I28</f>
        <v>8.0873493975908932</v>
      </c>
      <c r="K27" s="2">
        <v>-1.3854E-2</v>
      </c>
      <c r="L27" s="2">
        <f t="shared" si="7"/>
        <v>3.6249999999999998E-4</v>
      </c>
      <c r="M27" s="2">
        <f>L27/L28</f>
        <v>2.8473804100227924</v>
      </c>
      <c r="N27" s="2">
        <v>-1.34915E-2</v>
      </c>
    </row>
    <row r="28" spans="1:14" x14ac:dyDescent="0.25">
      <c r="A28" s="2">
        <v>7.8100000000000001E-3</v>
      </c>
      <c r="B28" s="2">
        <v>-6.4490900000000002E-3</v>
      </c>
      <c r="C28" s="2">
        <f t="shared" si="4"/>
        <v>1.5510999999999997E-4</v>
      </c>
      <c r="D28" s="2">
        <f>C28/C29</f>
        <v>3.9149419485108763</v>
      </c>
      <c r="E28" s="2">
        <v>-6.7725900000000002E-3</v>
      </c>
      <c r="F28" s="2">
        <f t="shared" si="5"/>
        <v>1.6839000000000003E-4</v>
      </c>
      <c r="G28" s="2">
        <f>F28/F29</f>
        <v>4.0811924381968021</v>
      </c>
      <c r="H28" s="2">
        <v>-6.6108399999999998E-3</v>
      </c>
      <c r="I28" s="2">
        <f t="shared" si="6"/>
        <v>6.6399999999995976E-6</v>
      </c>
      <c r="J28" s="2">
        <f>I28/I29</f>
        <v>8.0975609756102465</v>
      </c>
      <c r="K28" s="2">
        <v>-6.7315099999999996E-3</v>
      </c>
      <c r="L28" s="2">
        <f t="shared" si="7"/>
        <v>1.273099999999994E-4</v>
      </c>
      <c r="M28" s="2">
        <f>L28/L29</f>
        <v>3.5149088901159415</v>
      </c>
      <c r="N28" s="2">
        <v>-6.6042000000000002E-3</v>
      </c>
    </row>
    <row r="29" spans="1:14" x14ac:dyDescent="0.25">
      <c r="A29" s="2">
        <v>3.9100000000000003E-3</v>
      </c>
      <c r="B29" s="2">
        <v>-3.2245400000000001E-3</v>
      </c>
      <c r="C29" s="2">
        <f t="shared" si="4"/>
        <v>3.961999999999976E-5</v>
      </c>
      <c r="D29" s="2">
        <f>C29/C30</f>
        <v>3.9580419580419473</v>
      </c>
      <c r="E29" s="2">
        <v>-3.3054199999999999E-3</v>
      </c>
      <c r="F29" s="2">
        <f t="shared" si="5"/>
        <v>4.1259999999999995E-5</v>
      </c>
      <c r="G29" s="2">
        <f>F29/F30</f>
        <v>4.0411361410382511</v>
      </c>
      <c r="H29" s="2">
        <v>-3.2649799999999998E-3</v>
      </c>
      <c r="I29" s="2">
        <f t="shared" si="6"/>
        <v>8.1999999999990067E-7</v>
      </c>
      <c r="J29" s="2">
        <f>I29/I30</f>
        <v>8.1999999999943629</v>
      </c>
      <c r="K29" s="2">
        <v>-3.3003799999999999E-3</v>
      </c>
      <c r="L29" s="2">
        <f t="shared" si="7"/>
        <v>3.6220000000000002E-5</v>
      </c>
      <c r="M29" s="2">
        <f>L29/L30</f>
        <v>3.776850886339993</v>
      </c>
      <c r="N29" s="2">
        <v>-3.2641599999999999E-3</v>
      </c>
    </row>
    <row r="30" spans="1:14" x14ac:dyDescent="0.25">
      <c r="A30" s="2">
        <v>1.9499999999999999E-3</v>
      </c>
      <c r="B30" s="2">
        <v>-1.6122700000000001E-3</v>
      </c>
      <c r="C30" s="2">
        <f t="shared" si="4"/>
        <v>1.0009999999999967E-5</v>
      </c>
      <c r="D30" s="2">
        <f>C30/C31</f>
        <v>3.981702466189482</v>
      </c>
      <c r="E30" s="2">
        <v>-1.6324899999999999E-3</v>
      </c>
      <c r="F30" s="2">
        <f t="shared" si="5"/>
        <v>1.0209999999999863E-5</v>
      </c>
      <c r="G30" s="2">
        <f>F30/F31</f>
        <v>4.0181031090121433</v>
      </c>
      <c r="H30" s="2">
        <v>-1.6223800000000001E-3</v>
      </c>
      <c r="I30" s="2">
        <f t="shared" si="6"/>
        <v>1.0000000000005664E-7</v>
      </c>
      <c r="J30" s="2">
        <f>I30/I31</f>
        <v>7.6923076922550857</v>
      </c>
      <c r="K30" s="2">
        <v>-1.6318699999999999E-3</v>
      </c>
      <c r="L30" s="2">
        <f t="shared" si="7"/>
        <v>9.5899999999998591E-6</v>
      </c>
      <c r="M30" s="2">
        <f>L30/L31</f>
        <v>3.8936256597643397</v>
      </c>
      <c r="N30" s="2">
        <v>-1.62228E-3</v>
      </c>
    </row>
    <row r="31" spans="1:14" x14ac:dyDescent="0.25">
      <c r="A31" s="2">
        <v>9.7999999999999997E-4</v>
      </c>
      <c r="B31" s="2">
        <v>-8.0613600000000005E-4</v>
      </c>
      <c r="C31" s="2">
        <f t="shared" si="4"/>
        <v>2.5139999999999017E-6</v>
      </c>
      <c r="E31" s="2">
        <v>-8.1119099999999995E-4</v>
      </c>
      <c r="F31" s="2">
        <f t="shared" si="5"/>
        <v>2.5410000000000016E-6</v>
      </c>
      <c r="H31" s="2">
        <v>-8.0866300000000005E-4</v>
      </c>
      <c r="I31" s="2">
        <f t="shared" si="6"/>
        <v>1.3000000000096268E-8</v>
      </c>
      <c r="K31" s="2">
        <v>-8.1111300000000002E-4</v>
      </c>
      <c r="L31" s="2">
        <f t="shared" si="7"/>
        <v>2.4630000000000745E-6</v>
      </c>
      <c r="N31" s="2">
        <v>-8.0864999999999995E-4</v>
      </c>
    </row>
    <row r="33" spans="1:14" x14ac:dyDescent="0.25">
      <c r="A33" t="s">
        <v>9</v>
      </c>
    </row>
    <row r="34" spans="1:14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14" x14ac:dyDescent="0.25">
      <c r="A35" s="2">
        <v>0.5</v>
      </c>
      <c r="B35" s="2">
        <f>D10</f>
        <v>1.5031005856439077</v>
      </c>
      <c r="C35" s="2">
        <f>G10</f>
        <v>1.5031005856439077</v>
      </c>
      <c r="D35" s="2">
        <f>J10</f>
        <v>77.334118201083101</v>
      </c>
      <c r="E35" s="2">
        <f>M10</f>
        <v>0.63642180701305362</v>
      </c>
      <c r="L35" s="2"/>
      <c r="N35" s="2"/>
    </row>
    <row r="36" spans="1:14" x14ac:dyDescent="0.25">
      <c r="A36" s="2">
        <v>0.25</v>
      </c>
      <c r="B36" s="2">
        <f t="shared" ref="B36:B43" si="8">D11</f>
        <v>3.4421899629549508</v>
      </c>
      <c r="C36" s="2">
        <f t="shared" ref="C36:C43" si="9">G11</f>
        <v>3.4421899629549508</v>
      </c>
      <c r="D36" s="2">
        <f t="shared" ref="D36:D43" si="10">J11</f>
        <v>1.0640070249015727</v>
      </c>
      <c r="E36" s="2">
        <f t="shared" ref="E36:E43" si="11">M11</f>
        <v>3.5091059049550974</v>
      </c>
      <c r="L36" s="2"/>
      <c r="N36" s="2"/>
    </row>
    <row r="37" spans="1:14" x14ac:dyDescent="0.25">
      <c r="A37" s="2">
        <v>0.125</v>
      </c>
      <c r="B37" s="2">
        <f t="shared" si="8"/>
        <v>4.0900195827243122</v>
      </c>
      <c r="C37" s="2">
        <f t="shared" si="9"/>
        <v>4.0900195827243122</v>
      </c>
      <c r="D37" s="2">
        <f t="shared" si="10"/>
        <v>4.9987664370695013</v>
      </c>
      <c r="E37" s="2">
        <f t="shared" si="11"/>
        <v>1.2359720544758077</v>
      </c>
      <c r="L37" s="2"/>
      <c r="N37" s="2"/>
    </row>
    <row r="38" spans="1:14" x14ac:dyDescent="0.25">
      <c r="A38" s="2">
        <v>6.25E-2</v>
      </c>
      <c r="B38" s="2">
        <f t="shared" si="8"/>
        <v>4.1535089775444183</v>
      </c>
      <c r="C38" s="2">
        <f t="shared" si="9"/>
        <v>4.1535089775444183</v>
      </c>
      <c r="D38" s="2">
        <f t="shared" si="10"/>
        <v>6.7784380305602854</v>
      </c>
      <c r="E38" s="2">
        <f t="shared" si="11"/>
        <v>3.2458079115905565</v>
      </c>
      <c r="L38" s="2"/>
      <c r="N38" s="2"/>
    </row>
    <row r="39" spans="1:14" x14ac:dyDescent="0.25">
      <c r="A39" s="2">
        <v>3.125E-2</v>
      </c>
      <c r="B39" s="2">
        <f t="shared" si="8"/>
        <v>4.1049572781156218</v>
      </c>
      <c r="C39" s="2">
        <f t="shared" si="9"/>
        <v>4.1049572781156218</v>
      </c>
      <c r="D39" s="2">
        <f t="shared" si="10"/>
        <v>7.4533375514077793</v>
      </c>
      <c r="E39" s="2">
        <f t="shared" si="11"/>
        <v>4.0443842189443755</v>
      </c>
      <c r="L39" s="2"/>
      <c r="N39" s="2"/>
    </row>
    <row r="40" spans="1:14" x14ac:dyDescent="0.25">
      <c r="A40" s="2">
        <v>1.5630000000000002E-2</v>
      </c>
      <c r="B40" s="2">
        <f t="shared" si="8"/>
        <v>4.0596874999999981</v>
      </c>
      <c r="C40" s="2">
        <f t="shared" si="9"/>
        <v>4.0596874999999981</v>
      </c>
      <c r="D40" s="2">
        <f t="shared" si="10"/>
        <v>7.7475490196077299</v>
      </c>
      <c r="E40" s="2">
        <f t="shared" si="11"/>
        <v>4.1696924786958132</v>
      </c>
      <c r="L40" s="2"/>
      <c r="N40" s="2"/>
    </row>
    <row r="41" spans="1:14" x14ac:dyDescent="0.25">
      <c r="A41" s="2">
        <v>7.8100000000000001E-3</v>
      </c>
      <c r="B41" s="2">
        <f t="shared" si="8"/>
        <v>4.031496062992125</v>
      </c>
      <c r="C41" s="2">
        <f t="shared" si="9"/>
        <v>4.031496062992125</v>
      </c>
      <c r="D41" s="2">
        <f t="shared" si="10"/>
        <v>7.8461538461534355</v>
      </c>
      <c r="E41" s="2">
        <f t="shared" si="11"/>
        <v>4.1250191043863671</v>
      </c>
      <c r="L41" s="2"/>
      <c r="N41" s="2"/>
    </row>
    <row r="42" spans="1:14" x14ac:dyDescent="0.25">
      <c r="A42" s="2">
        <v>3.9100000000000003E-3</v>
      </c>
      <c r="B42" s="2">
        <f t="shared" si="8"/>
        <v>4.0164452877925481</v>
      </c>
      <c r="C42" s="2">
        <f t="shared" si="9"/>
        <v>4.0164452877925481</v>
      </c>
      <c r="D42" s="2">
        <f t="shared" si="10"/>
        <v>8.6666666666685934</v>
      </c>
      <c r="E42" s="2">
        <f t="shared" si="11"/>
        <v>4.0740971357409634</v>
      </c>
      <c r="L42" s="2"/>
      <c r="N42" s="2"/>
    </row>
    <row r="43" spans="1:14" x14ac:dyDescent="0.25">
      <c r="A43" s="2">
        <v>1.9499999999999999E-3</v>
      </c>
      <c r="B43" s="2">
        <f t="shared" si="8"/>
        <v>4.0076045627376411</v>
      </c>
      <c r="C43" s="2">
        <f t="shared" si="9"/>
        <v>4.0076045627376411</v>
      </c>
      <c r="D43" s="2">
        <f t="shared" si="10"/>
        <v>6.6666666667052157</v>
      </c>
      <c r="E43" s="2">
        <f t="shared" si="11"/>
        <v>4.0392354124748779</v>
      </c>
      <c r="L43" s="2"/>
      <c r="N43" s="2"/>
    </row>
    <row r="44" spans="1:14" x14ac:dyDescent="0.25">
      <c r="A44" s="2">
        <v>9.7999999999999997E-4</v>
      </c>
      <c r="L44" s="2"/>
      <c r="N44" s="2"/>
    </row>
    <row r="45" spans="1:14" x14ac:dyDescent="0.25">
      <c r="A45" s="2" t="s">
        <v>20</v>
      </c>
      <c r="B45" s="2">
        <f>AVERAGE(B35:B44)</f>
        <v>3.7121122000561693</v>
      </c>
      <c r="C45" s="2">
        <f t="shared" ref="C45:E45" si="12">AVERAGE(C35:C44)</f>
        <v>3.7121122000561693</v>
      </c>
      <c r="D45" s="2">
        <f t="shared" si="12"/>
        <v>14.283967049350801</v>
      </c>
      <c r="E45" s="2">
        <f t="shared" si="12"/>
        <v>3.2310817809196575</v>
      </c>
      <c r="L45" s="2"/>
      <c r="N45" s="2"/>
    </row>
    <row r="47" spans="1:14" x14ac:dyDescent="0.25">
      <c r="A47" t="s">
        <v>0</v>
      </c>
      <c r="D47" s="1"/>
      <c r="E47" s="1"/>
      <c r="H47" s="1"/>
    </row>
    <row r="48" spans="1:14" x14ac:dyDescent="0.25">
      <c r="A48" t="s">
        <v>1</v>
      </c>
      <c r="B48" t="s">
        <v>2</v>
      </c>
      <c r="C48" s="1" t="s">
        <v>3</v>
      </c>
      <c r="D48" s="1" t="s">
        <v>4</v>
      </c>
      <c r="E48" t="s">
        <v>5</v>
      </c>
    </row>
    <row r="49" spans="1:14" x14ac:dyDescent="0.25">
      <c r="A49" s="2">
        <v>0.5</v>
      </c>
      <c r="B49" s="2">
        <f>D22</f>
        <v>7.3808718557421829</v>
      </c>
      <c r="C49" s="2">
        <f>G22</f>
        <v>4.5293705795190107</v>
      </c>
      <c r="D49" s="2">
        <f>J22</f>
        <v>4.9154431026208858</v>
      </c>
      <c r="E49" s="2">
        <f>M22</f>
        <v>1.5277214855124215</v>
      </c>
      <c r="L49" s="2"/>
      <c r="N49" s="2"/>
    </row>
    <row r="50" spans="1:14" x14ac:dyDescent="0.25">
      <c r="A50" s="2">
        <v>0.25</v>
      </c>
      <c r="B50" s="2">
        <f t="shared" ref="B50:B57" si="13">D23</f>
        <v>5.3750218493270374</v>
      </c>
      <c r="C50" s="2">
        <f t="shared" ref="C50:C57" si="14">G23</f>
        <v>5.5028090281183015</v>
      </c>
      <c r="D50" s="2">
        <f t="shared" ref="D50:D57" si="15">J23</f>
        <v>7.5795708612807431</v>
      </c>
      <c r="E50" s="2">
        <f t="shared" ref="E50:E57" si="16">M23</f>
        <v>1.6820162606267337</v>
      </c>
      <c r="L50" s="2"/>
      <c r="N50" s="2"/>
    </row>
    <row r="51" spans="1:14" x14ac:dyDescent="0.25">
      <c r="A51" s="2">
        <v>0.125</v>
      </c>
      <c r="B51" s="2">
        <f t="shared" si="13"/>
        <v>1.7012355591239583</v>
      </c>
      <c r="C51" s="2">
        <f t="shared" si="14"/>
        <v>5.1060892208200963</v>
      </c>
      <c r="D51" s="2">
        <f t="shared" si="15"/>
        <v>8.2631114542546698</v>
      </c>
      <c r="E51" s="2">
        <f t="shared" si="16"/>
        <v>6.6420513792776577</v>
      </c>
      <c r="L51" s="2"/>
      <c r="N51" s="2"/>
    </row>
    <row r="52" spans="1:14" x14ac:dyDescent="0.25">
      <c r="A52" s="2">
        <v>6.25E-2</v>
      </c>
      <c r="B52" s="2">
        <f t="shared" si="13"/>
        <v>3.1292513841715914</v>
      </c>
      <c r="C52" s="2">
        <f t="shared" si="14"/>
        <v>4.618190227625627</v>
      </c>
      <c r="D52" s="2">
        <f t="shared" si="15"/>
        <v>8.2648131267092158</v>
      </c>
      <c r="E52" s="2">
        <f t="shared" si="16"/>
        <v>23.329893107261448</v>
      </c>
      <c r="L52" s="2"/>
      <c r="N52" s="2"/>
    </row>
    <row r="53" spans="1:14" x14ac:dyDescent="0.25">
      <c r="A53" s="2">
        <v>3.125E-2</v>
      </c>
      <c r="B53" s="2">
        <f t="shared" si="13"/>
        <v>3.6226192482723762</v>
      </c>
      <c r="C53" s="2">
        <f t="shared" si="14"/>
        <v>4.3198230341087456</v>
      </c>
      <c r="D53" s="2">
        <f t="shared" si="15"/>
        <v>8.171322160148927</v>
      </c>
      <c r="E53" s="2">
        <f t="shared" si="16"/>
        <v>0.74841379310344458</v>
      </c>
      <c r="L53" s="2"/>
      <c r="N53" s="2"/>
    </row>
    <row r="54" spans="1:14" x14ac:dyDescent="0.25">
      <c r="A54" s="2">
        <v>1.5630000000000002E-2</v>
      </c>
      <c r="B54" s="2">
        <f t="shared" si="13"/>
        <v>3.8250273999097404</v>
      </c>
      <c r="C54" s="2">
        <f t="shared" si="14"/>
        <v>4.1611734663578606</v>
      </c>
      <c r="D54" s="2">
        <f t="shared" si="15"/>
        <v>8.0873493975908932</v>
      </c>
      <c r="E54" s="2">
        <f t="shared" si="16"/>
        <v>2.8473804100227924</v>
      </c>
      <c r="L54" s="2"/>
      <c r="N54" s="2"/>
    </row>
    <row r="55" spans="1:14" x14ac:dyDescent="0.25">
      <c r="A55" s="2">
        <v>7.8100000000000001E-3</v>
      </c>
      <c r="B55" s="2">
        <f t="shared" si="13"/>
        <v>3.9149419485108763</v>
      </c>
      <c r="C55" s="2">
        <f t="shared" si="14"/>
        <v>4.0811924381968021</v>
      </c>
      <c r="D55" s="2">
        <f t="shared" si="15"/>
        <v>8.0975609756102465</v>
      </c>
      <c r="E55" s="2">
        <f t="shared" si="16"/>
        <v>3.5149088901159415</v>
      </c>
      <c r="L55" s="2"/>
      <c r="N55" s="2"/>
    </row>
    <row r="56" spans="1:14" x14ac:dyDescent="0.25">
      <c r="A56" s="2">
        <v>3.9100000000000003E-3</v>
      </c>
      <c r="B56" s="2">
        <f t="shared" si="13"/>
        <v>3.9580419580419473</v>
      </c>
      <c r="C56" s="2">
        <f t="shared" si="14"/>
        <v>4.0411361410382511</v>
      </c>
      <c r="D56" s="2">
        <f t="shared" si="15"/>
        <v>8.1999999999943629</v>
      </c>
      <c r="E56" s="2">
        <f t="shared" si="16"/>
        <v>3.776850886339993</v>
      </c>
      <c r="L56" s="2"/>
      <c r="N56" s="2"/>
    </row>
    <row r="57" spans="1:14" x14ac:dyDescent="0.25">
      <c r="A57" s="2">
        <v>1.9499999999999999E-3</v>
      </c>
      <c r="B57" s="2">
        <f t="shared" si="13"/>
        <v>3.981702466189482</v>
      </c>
      <c r="C57" s="2">
        <f t="shared" si="14"/>
        <v>4.0181031090121433</v>
      </c>
      <c r="D57" s="2">
        <f t="shared" si="15"/>
        <v>7.6923076922550857</v>
      </c>
      <c r="E57" s="2">
        <f t="shared" si="16"/>
        <v>3.8936256597643397</v>
      </c>
      <c r="L57" s="2"/>
      <c r="N57" s="2"/>
    </row>
    <row r="58" spans="1:14" x14ac:dyDescent="0.25">
      <c r="A58" s="2">
        <v>9.7999999999999997E-4</v>
      </c>
      <c r="L58" s="2"/>
      <c r="N58" s="2"/>
    </row>
    <row r="59" spans="1:14" x14ac:dyDescent="0.25">
      <c r="A59" s="2" t="s">
        <v>20</v>
      </c>
      <c r="B59" s="2">
        <f>AVERAGE(B49:B58)</f>
        <v>4.0987459632543546</v>
      </c>
      <c r="C59" s="2">
        <f t="shared" ref="C59" si="17">AVERAGE(C49:C58)</f>
        <v>4.486431916088538</v>
      </c>
      <c r="D59" s="2">
        <f t="shared" ref="D59" si="18">AVERAGE(D49:D58)</f>
        <v>7.6968309744961134</v>
      </c>
      <c r="E59" s="2">
        <f t="shared" ref="E59" si="19">AVERAGE(E49:E58)</f>
        <v>5.3292068746694197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158D-54FD-4F02-98F5-1FA91151C4F8}">
  <dimension ref="A1:N59"/>
  <sheetViews>
    <sheetView tabSelected="1" topLeftCell="A28" workbookViewId="0">
      <selection activeCell="B59" sqref="B59"/>
    </sheetView>
  </sheetViews>
  <sheetFormatPr defaultRowHeight="15" x14ac:dyDescent="0.25"/>
  <cols>
    <col min="1" max="14" width="14.28515625" customWidth="1"/>
  </cols>
  <sheetData>
    <row r="1" spans="1:14" x14ac:dyDescent="0.25">
      <c r="A1" t="s">
        <v>10</v>
      </c>
      <c r="B1" t="s">
        <v>11</v>
      </c>
    </row>
    <row r="2" spans="1:14" x14ac:dyDescent="0.25">
      <c r="B2" s="3" t="s">
        <v>13</v>
      </c>
      <c r="C2" t="s">
        <v>12</v>
      </c>
    </row>
    <row r="3" spans="1:14" x14ac:dyDescent="0.25">
      <c r="B3" s="3" t="s">
        <v>14</v>
      </c>
      <c r="C3" t="s">
        <v>19</v>
      </c>
    </row>
    <row r="4" spans="1:14" x14ac:dyDescent="0.25">
      <c r="B4" s="3" t="s">
        <v>15</v>
      </c>
      <c r="C4">
        <v>0.1</v>
      </c>
    </row>
    <row r="5" spans="1:14" x14ac:dyDescent="0.25">
      <c r="B5" s="3" t="s">
        <v>16</v>
      </c>
      <c r="C5">
        <v>0.5</v>
      </c>
    </row>
    <row r="6" spans="1:14" x14ac:dyDescent="0.25">
      <c r="B6" s="3" t="s">
        <v>17</v>
      </c>
      <c r="C6">
        <v>10</v>
      </c>
    </row>
    <row r="7" spans="1:14" x14ac:dyDescent="0.25">
      <c r="B7" s="3" t="s">
        <v>18</v>
      </c>
      <c r="C7">
        <v>0.5</v>
      </c>
    </row>
    <row r="9" spans="1:14" x14ac:dyDescent="0.25">
      <c r="A9" t="s">
        <v>1</v>
      </c>
      <c r="B9" t="s">
        <v>2</v>
      </c>
      <c r="C9" t="s">
        <v>7</v>
      </c>
      <c r="D9" t="s">
        <v>8</v>
      </c>
      <c r="E9" t="s">
        <v>3</v>
      </c>
      <c r="F9" t="s">
        <v>7</v>
      </c>
      <c r="G9" t="s">
        <v>8</v>
      </c>
      <c r="H9" t="s">
        <v>4</v>
      </c>
      <c r="I9" t="s">
        <v>7</v>
      </c>
      <c r="J9" t="s">
        <v>8</v>
      </c>
      <c r="K9" t="s">
        <v>5</v>
      </c>
      <c r="L9" t="s">
        <v>7</v>
      </c>
      <c r="M9" t="s">
        <v>8</v>
      </c>
      <c r="N9" t="s">
        <v>6</v>
      </c>
    </row>
    <row r="10" spans="1:14" x14ac:dyDescent="0.25">
      <c r="A10" s="2">
        <v>0.5</v>
      </c>
      <c r="B10" s="4">
        <v>-0.81110800000000005</v>
      </c>
      <c r="C10" s="2">
        <f>ABS($N10-B10)</f>
        <v>1.6834440000000002</v>
      </c>
      <c r="D10" s="2">
        <f>C10/C11</f>
        <v>1.0696859904916463</v>
      </c>
      <c r="E10" s="4">
        <v>-0.81110800000000005</v>
      </c>
      <c r="F10" s="2">
        <f>ABS($N10-E10)</f>
        <v>1.6834440000000002</v>
      </c>
      <c r="G10" s="2">
        <f>F10/F11</f>
        <v>1.0696859904916463</v>
      </c>
      <c r="H10" s="4">
        <v>11.035299999999999</v>
      </c>
      <c r="I10" s="2">
        <f>ABS($N10-H10)</f>
        <v>10.162963999999999</v>
      </c>
      <c r="J10" s="2">
        <f>I10/I11</f>
        <v>7.3229698375870074</v>
      </c>
      <c r="K10" s="4">
        <v>0.73171399999999998</v>
      </c>
      <c r="L10" s="2">
        <f>ABS($N10-K10)</f>
        <v>0.14062200000000002</v>
      </c>
      <c r="M10" s="2">
        <f>L10/L11</f>
        <v>0.24298461453394343</v>
      </c>
      <c r="N10" s="4">
        <v>0.872336</v>
      </c>
    </row>
    <row r="11" spans="1:14" x14ac:dyDescent="0.25">
      <c r="A11" s="2">
        <v>0.25</v>
      </c>
      <c r="B11" s="4">
        <v>-0.40555400000000003</v>
      </c>
      <c r="C11" s="2">
        <f t="shared" ref="C11:C19" si="0">ABS($N11-B11)</f>
        <v>1.573774</v>
      </c>
      <c r="D11" s="2">
        <f>C11/C12</f>
        <v>2.0843280785006577</v>
      </c>
      <c r="E11" s="4">
        <v>-0.40555400000000003</v>
      </c>
      <c r="F11" s="2">
        <f t="shared" ref="F11:F19" si="1">ABS($N11-E11)</f>
        <v>1.573774</v>
      </c>
      <c r="G11" s="2">
        <f>F11/F12</f>
        <v>2.0843280785006577</v>
      </c>
      <c r="H11" s="4">
        <v>2.5560399999999999</v>
      </c>
      <c r="I11" s="2">
        <f t="shared" ref="I11:I19" si="2">ABS($N11-H11)</f>
        <v>1.3878199999999998</v>
      </c>
      <c r="J11" s="2">
        <f>I11/I12</f>
        <v>94.71234559475856</v>
      </c>
      <c r="K11" s="4">
        <v>0.58949200000000002</v>
      </c>
      <c r="L11" s="2">
        <f t="shared" ref="L11:L19" si="3">ABS($N11-K11)</f>
        <v>0.57872800000000002</v>
      </c>
      <c r="M11" s="2">
        <f>L11/L12</f>
        <v>3.0286100048668922</v>
      </c>
      <c r="N11" s="4">
        <v>1.16822</v>
      </c>
    </row>
    <row r="12" spans="1:14" x14ac:dyDescent="0.25">
      <c r="A12" s="2">
        <v>0.125</v>
      </c>
      <c r="B12" s="4">
        <v>-0.20277700000000001</v>
      </c>
      <c r="C12" s="2">
        <f t="shared" si="0"/>
        <v>0.75505100000000003</v>
      </c>
      <c r="D12" s="2">
        <f>C12/C13</f>
        <v>2.5688822204530455</v>
      </c>
      <c r="E12" s="4">
        <v>-0.20277700000000001</v>
      </c>
      <c r="F12" s="2">
        <f t="shared" si="1"/>
        <v>0.75505100000000003</v>
      </c>
      <c r="G12" s="2">
        <f>F12/F13</f>
        <v>2.5688822204530455</v>
      </c>
      <c r="H12" s="4">
        <v>0.53762100000000002</v>
      </c>
      <c r="I12" s="2">
        <f t="shared" si="2"/>
        <v>1.4653000000000027E-2</v>
      </c>
      <c r="J12" s="2">
        <f>I12/I13</f>
        <v>0.13465095784771683</v>
      </c>
      <c r="K12" s="4">
        <v>0.36118699999999998</v>
      </c>
      <c r="L12" s="2">
        <f t="shared" si="3"/>
        <v>0.19108700000000006</v>
      </c>
      <c r="M12" s="2">
        <f>L12/L13</f>
        <v>3.5849201733485923</v>
      </c>
      <c r="N12" s="4">
        <v>0.55227400000000004</v>
      </c>
    </row>
    <row r="13" spans="1:14" x14ac:dyDescent="0.25">
      <c r="A13" s="2">
        <v>6.25E-2</v>
      </c>
      <c r="B13" s="4">
        <v>-0.10138900000000001</v>
      </c>
      <c r="C13" s="2">
        <f t="shared" si="0"/>
        <v>0.29392200000000002</v>
      </c>
      <c r="D13" s="2">
        <f>C13/C14</f>
        <v>2.5398688077509024</v>
      </c>
      <c r="E13" s="4">
        <v>-0.10138900000000001</v>
      </c>
      <c r="F13" s="2">
        <f t="shared" si="1"/>
        <v>0.29392200000000002</v>
      </c>
      <c r="G13" s="2">
        <f>F13/F14</f>
        <v>2.5398688077509024</v>
      </c>
      <c r="H13" s="4">
        <v>8.3710900000000005E-2</v>
      </c>
      <c r="I13" s="2">
        <f t="shared" si="2"/>
        <v>0.1088221</v>
      </c>
      <c r="J13" s="2">
        <f>I13/I14</f>
        <v>1.5669487609579542</v>
      </c>
      <c r="K13" s="4">
        <v>0.13922999999999999</v>
      </c>
      <c r="L13" s="2">
        <f t="shared" si="3"/>
        <v>5.3303000000000017E-2</v>
      </c>
      <c r="M13" s="2">
        <f>L13/L14</f>
        <v>1.4039667070536801</v>
      </c>
      <c r="N13" s="4">
        <v>0.19253300000000001</v>
      </c>
    </row>
    <row r="14" spans="1:14" x14ac:dyDescent="0.25">
      <c r="A14" s="2">
        <v>3.125E-2</v>
      </c>
      <c r="B14" s="4">
        <v>-5.0694299999999998E-2</v>
      </c>
      <c r="C14" s="2">
        <f t="shared" si="0"/>
        <v>0.1157233</v>
      </c>
      <c r="D14" s="2">
        <f>C14/C15</f>
        <v>2.3681907759430438</v>
      </c>
      <c r="E14" s="4">
        <v>-5.0694299999999998E-2</v>
      </c>
      <c r="F14" s="2">
        <f t="shared" si="1"/>
        <v>0.1157233</v>
      </c>
      <c r="G14" s="2">
        <f>F14/F15</f>
        <v>2.3681907759430438</v>
      </c>
      <c r="H14" s="4">
        <v>-4.4194100000000004E-3</v>
      </c>
      <c r="I14" s="2">
        <f t="shared" si="2"/>
        <v>6.9448410000000002E-2</v>
      </c>
      <c r="J14" s="2">
        <f>I14/I15</f>
        <v>1.8620374292838568</v>
      </c>
      <c r="K14" s="4">
        <v>2.7063E-2</v>
      </c>
      <c r="L14" s="2">
        <f t="shared" si="3"/>
        <v>3.7966E-2</v>
      </c>
      <c r="M14" s="2">
        <f>L14/L15</f>
        <v>1.3897353733884306</v>
      </c>
      <c r="N14" s="4">
        <v>6.5029000000000003E-2</v>
      </c>
    </row>
    <row r="15" spans="1:14" x14ac:dyDescent="0.25">
      <c r="A15" s="2">
        <v>1.5630000000000002E-2</v>
      </c>
      <c r="B15" s="4">
        <v>-2.5347100000000001E-2</v>
      </c>
      <c r="C15" s="2">
        <f t="shared" si="0"/>
        <v>4.8865699999999998E-2</v>
      </c>
      <c r="D15" s="2">
        <f>C15/C16</f>
        <v>2.216317468812576</v>
      </c>
      <c r="E15" s="4">
        <v>-2.5347100000000001E-2</v>
      </c>
      <c r="F15" s="2">
        <f t="shared" si="1"/>
        <v>4.8865699999999998E-2</v>
      </c>
      <c r="G15" s="2">
        <f>F15/F16</f>
        <v>2.216317468812576</v>
      </c>
      <c r="H15" s="4">
        <v>-1.37784E-2</v>
      </c>
      <c r="I15" s="2">
        <f t="shared" si="2"/>
        <v>3.7296999999999997E-2</v>
      </c>
      <c r="J15" s="2">
        <f>I15/I16</f>
        <v>1.9470200888079623</v>
      </c>
      <c r="K15" s="4">
        <v>-3.8002700000000001E-3</v>
      </c>
      <c r="L15" s="2">
        <f t="shared" si="3"/>
        <v>2.7318870000000002E-2</v>
      </c>
      <c r="M15" s="2">
        <f>L15/L16</f>
        <v>1.6617600543074942</v>
      </c>
      <c r="N15" s="4">
        <v>2.3518600000000001E-2</v>
      </c>
    </row>
    <row r="16" spans="1:14" x14ac:dyDescent="0.25">
      <c r="A16" s="2">
        <v>7.8100000000000001E-3</v>
      </c>
      <c r="B16" s="4">
        <v>-1.26736E-2</v>
      </c>
      <c r="C16" s="2">
        <f t="shared" si="0"/>
        <v>2.2048150000000002E-2</v>
      </c>
      <c r="D16" s="2">
        <f>C16/C17</f>
        <v>2.1175954774738091</v>
      </c>
      <c r="E16" s="4">
        <v>-1.26736E-2</v>
      </c>
      <c r="F16" s="2">
        <f t="shared" si="1"/>
        <v>2.2048150000000002E-2</v>
      </c>
      <c r="G16" s="2">
        <f>F16/F17</f>
        <v>2.1175954774738091</v>
      </c>
      <c r="H16" s="4">
        <v>-9.7813899999999992E-3</v>
      </c>
      <c r="I16" s="2">
        <f t="shared" si="2"/>
        <v>1.915594E-2</v>
      </c>
      <c r="J16" s="2">
        <f>I16/I17</f>
        <v>1.9771138753452424</v>
      </c>
      <c r="K16" s="4">
        <v>-7.06517E-3</v>
      </c>
      <c r="L16" s="2">
        <f t="shared" si="3"/>
        <v>1.6439720000000001E-2</v>
      </c>
      <c r="M16" s="2">
        <f>L16/L17</f>
        <v>1.829450877183221</v>
      </c>
      <c r="N16" s="4">
        <v>9.3745500000000006E-3</v>
      </c>
    </row>
    <row r="17" spans="1:14" x14ac:dyDescent="0.25">
      <c r="A17" s="2">
        <v>3.9100000000000003E-3</v>
      </c>
      <c r="B17" s="4">
        <v>-6.3367800000000002E-3</v>
      </c>
      <c r="C17" s="2">
        <f t="shared" si="0"/>
        <v>1.041188E-2</v>
      </c>
      <c r="D17" s="2">
        <f>C17/C18</f>
        <v>2.0613665521009867</v>
      </c>
      <c r="E17" s="4">
        <v>-6.3367800000000002E-3</v>
      </c>
      <c r="F17" s="2">
        <f t="shared" si="1"/>
        <v>1.041188E-2</v>
      </c>
      <c r="G17" s="2">
        <f>F17/F18</f>
        <v>2.0613665521009867</v>
      </c>
      <c r="H17" s="4">
        <v>-5.6137399999999999E-3</v>
      </c>
      <c r="I17" s="2">
        <f t="shared" si="2"/>
        <v>9.6888400000000006E-3</v>
      </c>
      <c r="J17" s="2">
        <f>I17/I18</f>
        <v>1.9894131657837462</v>
      </c>
      <c r="K17" s="4">
        <v>-4.9110500000000001E-3</v>
      </c>
      <c r="L17" s="2">
        <f t="shared" si="3"/>
        <v>8.98615E-3</v>
      </c>
      <c r="M17" s="2">
        <f>L17/L18</f>
        <v>1.9152598004633548</v>
      </c>
      <c r="N17" s="4">
        <v>4.0750999999999999E-3</v>
      </c>
    </row>
    <row r="18" spans="1:14" x14ac:dyDescent="0.25">
      <c r="A18" s="2">
        <v>1.9499999999999999E-3</v>
      </c>
      <c r="B18" s="4">
        <v>-3.1683900000000001E-3</v>
      </c>
      <c r="C18" s="2">
        <f t="shared" si="0"/>
        <v>5.0509600000000002E-3</v>
      </c>
      <c r="D18" s="2">
        <f>C18/C19</f>
        <v>2.0313484061570737</v>
      </c>
      <c r="E18" s="4">
        <v>-3.1683900000000001E-3</v>
      </c>
      <c r="F18" s="2">
        <f t="shared" si="1"/>
        <v>5.0509600000000002E-3</v>
      </c>
      <c r="G18" s="2">
        <f>F18/F19</f>
        <v>2.0313484061570737</v>
      </c>
      <c r="H18" s="4">
        <v>-2.9876299999999998E-3</v>
      </c>
      <c r="I18" s="2">
        <f t="shared" si="2"/>
        <v>4.8701999999999999E-3</v>
      </c>
      <c r="J18" s="2">
        <f>I18/I19</f>
        <v>1.994907664554691</v>
      </c>
      <c r="K18" s="4">
        <v>-2.8092999999999998E-3</v>
      </c>
      <c r="L18" s="2">
        <f t="shared" si="3"/>
        <v>4.6918699999999999E-3</v>
      </c>
      <c r="M18" s="2">
        <f>L18/L19</f>
        <v>1.9578695852473025</v>
      </c>
      <c r="N18" s="4">
        <v>1.8825700000000001E-3</v>
      </c>
    </row>
    <row r="19" spans="1:14" x14ac:dyDescent="0.25">
      <c r="A19" s="2">
        <v>9.7999999999999997E-4</v>
      </c>
      <c r="B19" s="4">
        <v>-1.5842E-3</v>
      </c>
      <c r="C19" s="2">
        <f t="shared" si="0"/>
        <v>2.4865059999999999E-3</v>
      </c>
      <c r="E19" s="4">
        <v>-1.5842E-3</v>
      </c>
      <c r="F19" s="2">
        <f t="shared" si="1"/>
        <v>2.4865059999999999E-3</v>
      </c>
      <c r="H19" s="4">
        <v>-1.5390099999999999E-3</v>
      </c>
      <c r="I19" s="2">
        <f t="shared" si="2"/>
        <v>2.4413159999999998E-3</v>
      </c>
      <c r="K19" s="4">
        <v>-1.4941100000000001E-3</v>
      </c>
      <c r="L19" s="2">
        <f t="shared" si="3"/>
        <v>2.3964160000000002E-3</v>
      </c>
      <c r="N19" s="4">
        <v>9.0230599999999996E-4</v>
      </c>
    </row>
    <row r="20" spans="1:14" x14ac:dyDescent="0.25">
      <c r="A20" t="s">
        <v>0</v>
      </c>
      <c r="D20" s="1"/>
      <c r="E20" s="1"/>
      <c r="H20" s="1"/>
    </row>
    <row r="21" spans="1:14" x14ac:dyDescent="0.25">
      <c r="A21" t="s">
        <v>1</v>
      </c>
      <c r="B21" t="s">
        <v>2</v>
      </c>
      <c r="C21" t="s">
        <v>7</v>
      </c>
      <c r="D21" t="s">
        <v>8</v>
      </c>
      <c r="E21" s="1" t="s">
        <v>3</v>
      </c>
      <c r="F21" t="s">
        <v>7</v>
      </c>
      <c r="G21" t="s">
        <v>8</v>
      </c>
      <c r="H21" s="1" t="s">
        <v>4</v>
      </c>
      <c r="I21" t="s">
        <v>7</v>
      </c>
      <c r="J21" t="s">
        <v>8</v>
      </c>
      <c r="K21" t="s">
        <v>5</v>
      </c>
      <c r="L21" t="s">
        <v>7</v>
      </c>
      <c r="M21" t="s">
        <v>8</v>
      </c>
      <c r="N21" t="s">
        <v>6</v>
      </c>
    </row>
    <row r="22" spans="1:14" x14ac:dyDescent="0.25">
      <c r="A22" s="2">
        <v>0.5</v>
      </c>
      <c r="B22" s="5">
        <v>-0.43329899999999999</v>
      </c>
      <c r="C22" s="2">
        <f>ABS($N22-B22)</f>
        <v>0.39064729999999998</v>
      </c>
      <c r="D22" s="2">
        <f>C22/C23</f>
        <v>3.4009846512802202</v>
      </c>
      <c r="E22" s="5">
        <v>-0.83885299999999996</v>
      </c>
      <c r="F22" s="2">
        <f>ABS($N22-E22)</f>
        <v>0.7962013</v>
      </c>
      <c r="G22" s="2">
        <f>F22/F23</f>
        <v>3.681838696699669</v>
      </c>
      <c r="H22" s="5">
        <v>-0.63607599999999997</v>
      </c>
      <c r="I22" s="2">
        <f>ABS($N22-H22)</f>
        <v>0.59342430000000002</v>
      </c>
      <c r="J22" s="2">
        <f>I22/I23</f>
        <v>3.5844108071540313</v>
      </c>
      <c r="K22" s="5">
        <v>-6.7442100000000005E-2</v>
      </c>
      <c r="L22" s="2">
        <f>ABS($N22-K22)</f>
        <v>2.4790400000000004E-2</v>
      </c>
      <c r="M22" s="2">
        <f>L22/L23</f>
        <v>0.76253518094154216</v>
      </c>
      <c r="N22" s="5">
        <v>-4.2651700000000001E-2</v>
      </c>
    </row>
    <row r="23" spans="1:14" x14ac:dyDescent="0.25">
      <c r="A23" s="2">
        <v>0.25</v>
      </c>
      <c r="B23" s="5">
        <v>-0.21665000000000001</v>
      </c>
      <c r="C23" s="2">
        <f t="shared" ref="C23:C31" si="4">ABS($N23-B23)</f>
        <v>0.11486300000000001</v>
      </c>
      <c r="D23" s="2">
        <f>C23/C24</f>
        <v>4.0018047019802951</v>
      </c>
      <c r="E23" s="5">
        <v>-0.31803799999999999</v>
      </c>
      <c r="F23" s="2">
        <f t="shared" ref="F23:F31" si="5">ABS($N23-E23)</f>
        <v>0.21625099999999997</v>
      </c>
      <c r="G23" s="2">
        <f>F23/F24</f>
        <v>4.0009583754241449</v>
      </c>
      <c r="H23" s="5">
        <v>-0.26734400000000003</v>
      </c>
      <c r="I23" s="2">
        <f t="shared" ref="I23:I31" si="6">ABS($N23-H23)</f>
        <v>0.16555700000000001</v>
      </c>
      <c r="J23" s="2">
        <f>I23/I24</f>
        <v>4.001300276973498</v>
      </c>
      <c r="K23" s="5">
        <v>-6.9276500000000005E-2</v>
      </c>
      <c r="L23" s="2">
        <f t="shared" ref="L23:L31" si="7">ABS($N23-K23)</f>
        <v>3.2510499999999998E-2</v>
      </c>
      <c r="M23" s="2">
        <f>L23/L24</f>
        <v>1.9768269102141567</v>
      </c>
      <c r="N23" s="5">
        <v>-0.101787</v>
      </c>
    </row>
    <row r="24" spans="1:14" x14ac:dyDescent="0.25">
      <c r="A24" s="2">
        <v>0.125</v>
      </c>
      <c r="B24" s="5">
        <v>-0.108325</v>
      </c>
      <c r="C24" s="2">
        <f t="shared" si="4"/>
        <v>2.8702800000000001E-2</v>
      </c>
      <c r="D24" s="2">
        <f>C24/C25</f>
        <v>2.5371295224120711</v>
      </c>
      <c r="E24" s="5">
        <v>-0.13367200000000001</v>
      </c>
      <c r="F24" s="2">
        <f t="shared" si="5"/>
        <v>5.4049800000000009E-2</v>
      </c>
      <c r="G24" s="2">
        <f>F24/F25</f>
        <v>3.0623289650366292</v>
      </c>
      <c r="H24" s="5">
        <v>-0.12099799999999999</v>
      </c>
      <c r="I24" s="2">
        <f t="shared" si="6"/>
        <v>4.137579999999999E-2</v>
      </c>
      <c r="J24" s="2">
        <f>I24/I25</f>
        <v>2.8571487760245819</v>
      </c>
      <c r="K24" s="5">
        <v>-6.3176399999999994E-2</v>
      </c>
      <c r="L24" s="2">
        <f t="shared" si="7"/>
        <v>1.644580000000001E-2</v>
      </c>
      <c r="M24" s="2">
        <f>L24/L25</f>
        <v>6.2981770833333348</v>
      </c>
      <c r="N24" s="5">
        <v>-7.9622200000000004E-2</v>
      </c>
    </row>
    <row r="25" spans="1:14" x14ac:dyDescent="0.25">
      <c r="A25" s="2">
        <v>6.25E-2</v>
      </c>
      <c r="B25" s="5">
        <v>-5.4162399999999999E-2</v>
      </c>
      <c r="C25" s="2">
        <f t="shared" si="4"/>
        <v>1.13131E-2</v>
      </c>
      <c r="D25" s="2">
        <f>C25/C26</f>
        <v>1.9379046901229913</v>
      </c>
      <c r="E25" s="5">
        <v>-6.0499200000000003E-2</v>
      </c>
      <c r="F25" s="2">
        <f t="shared" si="5"/>
        <v>1.7649900000000003E-2</v>
      </c>
      <c r="G25" s="2">
        <f>F25/F26</f>
        <v>2.3780517380759902</v>
      </c>
      <c r="H25" s="5">
        <v>-5.7330800000000001E-2</v>
      </c>
      <c r="I25" s="2">
        <f t="shared" si="6"/>
        <v>1.4481500000000001E-2</v>
      </c>
      <c r="J25" s="2">
        <f>I25/I26</f>
        <v>2.1842712559767112</v>
      </c>
      <c r="K25" s="5">
        <v>-4.5460500000000001E-2</v>
      </c>
      <c r="L25" s="2">
        <f t="shared" si="7"/>
        <v>2.611200000000001E-3</v>
      </c>
      <c r="M25" s="2">
        <f>L25/L26</f>
        <v>0.52306644498307353</v>
      </c>
      <c r="N25" s="5">
        <v>-4.28493E-2</v>
      </c>
    </row>
    <row r="26" spans="1:14" x14ac:dyDescent="0.25">
      <c r="A26" s="2">
        <v>3.125E-2</v>
      </c>
      <c r="B26" s="5">
        <v>-2.70812E-2</v>
      </c>
      <c r="C26" s="2">
        <f t="shared" si="4"/>
        <v>5.8378000000000006E-3</v>
      </c>
      <c r="D26" s="2">
        <f>C26/C27</f>
        <v>1.8818258010444207</v>
      </c>
      <c r="E26" s="5">
        <v>-2.8665400000000001E-2</v>
      </c>
      <c r="F26" s="2">
        <f t="shared" si="5"/>
        <v>7.4220000000000015E-3</v>
      </c>
      <c r="G26" s="2">
        <f>F26/F27</f>
        <v>2.1216625693213658</v>
      </c>
      <c r="H26" s="5">
        <v>-2.78733E-2</v>
      </c>
      <c r="I26" s="2">
        <f t="shared" si="6"/>
        <v>6.6299000000000011E-3</v>
      </c>
      <c r="J26" s="2">
        <f>I26/I27</f>
        <v>2.0089388521907767</v>
      </c>
      <c r="K26" s="5">
        <v>-2.6235499999999998E-2</v>
      </c>
      <c r="L26" s="2">
        <f t="shared" si="7"/>
        <v>4.9920999999999993E-3</v>
      </c>
      <c r="M26" s="2">
        <f>L26/L27</f>
        <v>1.578978997975709</v>
      </c>
      <c r="N26" s="5">
        <v>-2.1243399999999999E-2</v>
      </c>
    </row>
    <row r="27" spans="1:14" x14ac:dyDescent="0.25">
      <c r="A27" s="2">
        <v>1.5630000000000002E-2</v>
      </c>
      <c r="B27" s="5">
        <v>-1.35406E-2</v>
      </c>
      <c r="C27" s="2">
        <f t="shared" si="4"/>
        <v>3.1021999999999994E-3</v>
      </c>
      <c r="D27" s="2">
        <f>C27/C28</f>
        <v>1.9207836192858514</v>
      </c>
      <c r="E27" s="5">
        <v>-1.39366E-2</v>
      </c>
      <c r="F27" s="2">
        <f t="shared" si="5"/>
        <v>3.4981999999999999E-3</v>
      </c>
      <c r="G27" s="2">
        <f>F27/F28</f>
        <v>2.0408615700550734</v>
      </c>
      <c r="H27" s="5">
        <v>-1.37386E-2</v>
      </c>
      <c r="I27" s="2">
        <f t="shared" si="6"/>
        <v>3.3001999999999997E-3</v>
      </c>
      <c r="J27" s="2">
        <f>I27/I28</f>
        <v>1.9826022179769072</v>
      </c>
      <c r="K27" s="5">
        <v>-1.3599999999999999E-2</v>
      </c>
      <c r="L27" s="2">
        <f t="shared" si="7"/>
        <v>3.1615999999999988E-3</v>
      </c>
      <c r="M27" s="2">
        <f>L27/L28</f>
        <v>1.892867620205116</v>
      </c>
      <c r="N27" s="5">
        <v>-1.04384E-2</v>
      </c>
    </row>
    <row r="28" spans="1:14" x14ac:dyDescent="0.25">
      <c r="A28" s="2">
        <v>7.8100000000000001E-3</v>
      </c>
      <c r="B28" s="5">
        <v>-6.7702999999999999E-3</v>
      </c>
      <c r="C28" s="2">
        <f t="shared" si="4"/>
        <v>1.6150699999999997E-3</v>
      </c>
      <c r="D28" s="2">
        <f>C28/C29</f>
        <v>1.9556693790564754</v>
      </c>
      <c r="E28" s="5">
        <v>-6.86931E-3</v>
      </c>
      <c r="F28" s="2">
        <f t="shared" si="5"/>
        <v>1.7140799999999998E-3</v>
      </c>
      <c r="G28" s="2">
        <f>F28/F29</f>
        <v>2.0151659436391207</v>
      </c>
      <c r="H28" s="5">
        <v>-6.8198099999999999E-3</v>
      </c>
      <c r="I28" s="2">
        <f t="shared" si="6"/>
        <v>1.6645799999999997E-3</v>
      </c>
      <c r="J28" s="2">
        <f>I28/I29</f>
        <v>1.9858509699124327</v>
      </c>
      <c r="K28" s="5">
        <v>-6.8255E-3</v>
      </c>
      <c r="L28" s="2">
        <f t="shared" si="7"/>
        <v>1.6702699999999997E-3</v>
      </c>
      <c r="M28" s="2">
        <f>L28/L29</f>
        <v>1.9766041040448741</v>
      </c>
      <c r="N28" s="5">
        <v>-5.1552300000000002E-3</v>
      </c>
    </row>
    <row r="29" spans="1:14" x14ac:dyDescent="0.25">
      <c r="A29" s="2">
        <v>3.9100000000000003E-3</v>
      </c>
      <c r="B29" s="5">
        <v>-3.38515E-3</v>
      </c>
      <c r="C29" s="2">
        <f t="shared" si="4"/>
        <v>8.2583999999999999E-4</v>
      </c>
      <c r="D29" s="2">
        <f>C29/C30</f>
        <v>1.9767341663076261</v>
      </c>
      <c r="E29" s="5">
        <v>-3.4099E-3</v>
      </c>
      <c r="F29" s="2">
        <f t="shared" si="5"/>
        <v>8.5059000000000003E-4</v>
      </c>
      <c r="G29" s="2">
        <f>F29/F30</f>
        <v>2.0062504422482732</v>
      </c>
      <c r="H29" s="5">
        <v>-3.3975300000000002E-3</v>
      </c>
      <c r="I29" s="2">
        <f t="shared" si="6"/>
        <v>8.382200000000002E-4</v>
      </c>
      <c r="J29" s="2">
        <f>I29/I30</f>
        <v>1.9915890515111201</v>
      </c>
      <c r="K29" s="5">
        <v>-3.4043300000000001E-3</v>
      </c>
      <c r="L29" s="2">
        <f t="shared" si="7"/>
        <v>8.4502000000000015E-4</v>
      </c>
      <c r="M29" s="2">
        <f>L29/L30</f>
        <v>1.9964089115694483</v>
      </c>
      <c r="N29" s="5">
        <v>-2.55931E-3</v>
      </c>
    </row>
    <row r="30" spans="1:14" x14ac:dyDescent="0.25">
      <c r="A30" s="2">
        <v>1.9499999999999999E-3</v>
      </c>
      <c r="B30" s="5">
        <v>-1.69257E-3</v>
      </c>
      <c r="C30" s="2">
        <f t="shared" si="4"/>
        <v>4.1777999999999997E-4</v>
      </c>
      <c r="D30" s="2">
        <f>C30/C31</f>
        <v>1.9880464058321354</v>
      </c>
      <c r="E30" s="5">
        <v>-1.6987599999999999E-3</v>
      </c>
      <c r="F30" s="2">
        <f t="shared" si="5"/>
        <v>4.2396999999999986E-4</v>
      </c>
      <c r="G30" s="2">
        <f>F30/F31</f>
        <v>2.0027587119082817</v>
      </c>
      <c r="H30" s="5">
        <v>-1.69567E-3</v>
      </c>
      <c r="I30" s="2">
        <f t="shared" si="6"/>
        <v>4.2088E-4</v>
      </c>
      <c r="J30" s="2">
        <f>I30/I31</f>
        <v>1.9954485112838993</v>
      </c>
      <c r="K30" s="5">
        <v>-1.6980599999999999E-3</v>
      </c>
      <c r="L30" s="2">
        <f t="shared" si="7"/>
        <v>4.232699999999999E-4</v>
      </c>
      <c r="M30" s="2">
        <f>L30/L31</f>
        <v>2.0002835471751608</v>
      </c>
      <c r="N30" s="5">
        <v>-1.27479E-3</v>
      </c>
    </row>
    <row r="31" spans="1:14" x14ac:dyDescent="0.25">
      <c r="A31" s="2">
        <v>9.7999999999999997E-4</v>
      </c>
      <c r="B31" s="5">
        <v>-8.4628700000000004E-4</v>
      </c>
      <c r="C31" s="2">
        <f t="shared" si="4"/>
        <v>2.1014600000000003E-4</v>
      </c>
      <c r="E31" s="5">
        <v>-8.47834E-4</v>
      </c>
      <c r="F31" s="2">
        <f t="shared" si="5"/>
        <v>2.1169299999999999E-4</v>
      </c>
      <c r="H31" s="5">
        <v>-8.4706099999999997E-4</v>
      </c>
      <c r="I31" s="2">
        <f t="shared" si="6"/>
        <v>2.1091999999999997E-4</v>
      </c>
      <c r="K31" s="5">
        <v>-8.4774600000000002E-4</v>
      </c>
      <c r="L31" s="2">
        <f t="shared" si="7"/>
        <v>2.1160500000000002E-4</v>
      </c>
      <c r="N31" s="5">
        <v>-6.3614100000000001E-4</v>
      </c>
    </row>
    <row r="33" spans="1:14" x14ac:dyDescent="0.25">
      <c r="A33" t="s">
        <v>9</v>
      </c>
    </row>
    <row r="34" spans="1:14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14" x14ac:dyDescent="0.25">
      <c r="A35" s="2">
        <v>0.5</v>
      </c>
      <c r="B35" s="2">
        <f>D10</f>
        <v>1.0696859904916463</v>
      </c>
      <c r="C35" s="2">
        <f>G10</f>
        <v>1.0696859904916463</v>
      </c>
      <c r="D35" s="2">
        <f>J10</f>
        <v>7.3229698375870074</v>
      </c>
      <c r="E35" s="2">
        <f>M10</f>
        <v>0.24298461453394343</v>
      </c>
      <c r="L35" s="2"/>
      <c r="N35" s="2"/>
    </row>
    <row r="36" spans="1:14" x14ac:dyDescent="0.25">
      <c r="A36" s="2">
        <v>0.25</v>
      </c>
      <c r="B36" s="2">
        <f t="shared" ref="B36:B43" si="8">D11</f>
        <v>2.0843280785006577</v>
      </c>
      <c r="C36" s="2">
        <f t="shared" ref="C36:C43" si="9">G11</f>
        <v>2.0843280785006577</v>
      </c>
      <c r="D36" s="2">
        <f t="shared" ref="D36:D43" si="10">J11</f>
        <v>94.71234559475856</v>
      </c>
      <c r="E36" s="2">
        <f t="shared" ref="E36:E43" si="11">M11</f>
        <v>3.0286100048668922</v>
      </c>
      <c r="L36" s="2"/>
      <c r="N36" s="2"/>
    </row>
    <row r="37" spans="1:14" x14ac:dyDescent="0.25">
      <c r="A37" s="2">
        <v>0.125</v>
      </c>
      <c r="B37" s="2">
        <f t="shared" si="8"/>
        <v>2.5688822204530455</v>
      </c>
      <c r="C37" s="2">
        <f t="shared" si="9"/>
        <v>2.5688822204530455</v>
      </c>
      <c r="D37" s="2">
        <f t="shared" si="10"/>
        <v>0.13465095784771683</v>
      </c>
      <c r="E37" s="2">
        <f t="shared" si="11"/>
        <v>3.5849201733485923</v>
      </c>
      <c r="L37" s="2"/>
      <c r="N37" s="2"/>
    </row>
    <row r="38" spans="1:14" x14ac:dyDescent="0.25">
      <c r="A38" s="2">
        <v>6.25E-2</v>
      </c>
      <c r="B38" s="2">
        <f t="shared" si="8"/>
        <v>2.5398688077509024</v>
      </c>
      <c r="C38" s="2">
        <f t="shared" si="9"/>
        <v>2.5398688077509024</v>
      </c>
      <c r="D38" s="2">
        <f t="shared" si="10"/>
        <v>1.5669487609579542</v>
      </c>
      <c r="E38" s="2">
        <f t="shared" si="11"/>
        <v>1.4039667070536801</v>
      </c>
      <c r="L38" s="2"/>
      <c r="N38" s="2"/>
    </row>
    <row r="39" spans="1:14" x14ac:dyDescent="0.25">
      <c r="A39" s="2">
        <v>3.125E-2</v>
      </c>
      <c r="B39" s="2">
        <f t="shared" si="8"/>
        <v>2.3681907759430438</v>
      </c>
      <c r="C39" s="2">
        <f t="shared" si="9"/>
        <v>2.3681907759430438</v>
      </c>
      <c r="D39" s="2">
        <f t="shared" si="10"/>
        <v>1.8620374292838568</v>
      </c>
      <c r="E39" s="2">
        <f t="shared" si="11"/>
        <v>1.3897353733884306</v>
      </c>
      <c r="L39" s="2"/>
      <c r="N39" s="2"/>
    </row>
    <row r="40" spans="1:14" x14ac:dyDescent="0.25">
      <c r="A40" s="2">
        <v>1.5630000000000002E-2</v>
      </c>
      <c r="B40" s="2">
        <f t="shared" si="8"/>
        <v>2.216317468812576</v>
      </c>
      <c r="C40" s="2">
        <f t="shared" si="9"/>
        <v>2.216317468812576</v>
      </c>
      <c r="D40" s="2">
        <f t="shared" si="10"/>
        <v>1.9470200888079623</v>
      </c>
      <c r="E40" s="2">
        <f t="shared" si="11"/>
        <v>1.6617600543074942</v>
      </c>
      <c r="L40" s="2"/>
      <c r="N40" s="2"/>
    </row>
    <row r="41" spans="1:14" x14ac:dyDescent="0.25">
      <c r="A41" s="2">
        <v>7.8100000000000001E-3</v>
      </c>
      <c r="B41" s="2">
        <f t="shared" si="8"/>
        <v>2.1175954774738091</v>
      </c>
      <c r="C41" s="2">
        <f t="shared" si="9"/>
        <v>2.1175954774738091</v>
      </c>
      <c r="D41" s="2">
        <f t="shared" si="10"/>
        <v>1.9771138753452424</v>
      </c>
      <c r="E41" s="2">
        <f t="shared" si="11"/>
        <v>1.829450877183221</v>
      </c>
      <c r="L41" s="2"/>
      <c r="N41" s="2"/>
    </row>
    <row r="42" spans="1:14" x14ac:dyDescent="0.25">
      <c r="A42" s="2">
        <v>3.9100000000000003E-3</v>
      </c>
      <c r="B42" s="2">
        <f t="shared" si="8"/>
        <v>2.0613665521009867</v>
      </c>
      <c r="C42" s="2">
        <f t="shared" si="9"/>
        <v>2.0613665521009867</v>
      </c>
      <c r="D42" s="2">
        <f t="shared" si="10"/>
        <v>1.9894131657837462</v>
      </c>
      <c r="E42" s="2">
        <f t="shared" si="11"/>
        <v>1.9152598004633548</v>
      </c>
      <c r="L42" s="2"/>
      <c r="N42" s="2"/>
    </row>
    <row r="43" spans="1:14" x14ac:dyDescent="0.25">
      <c r="A43" s="2">
        <v>1.9499999999999999E-3</v>
      </c>
      <c r="B43" s="2">
        <f t="shared" si="8"/>
        <v>2.0313484061570737</v>
      </c>
      <c r="C43" s="2">
        <f t="shared" si="9"/>
        <v>2.0313484061570737</v>
      </c>
      <c r="D43" s="2">
        <f t="shared" si="10"/>
        <v>1.994907664554691</v>
      </c>
      <c r="E43" s="2">
        <f t="shared" si="11"/>
        <v>1.9578695852473025</v>
      </c>
      <c r="L43" s="2"/>
      <c r="N43" s="2"/>
    </row>
    <row r="44" spans="1:14" x14ac:dyDescent="0.25">
      <c r="A44" s="2">
        <v>9.7999999999999997E-4</v>
      </c>
      <c r="L44" s="2"/>
      <c r="N44" s="2"/>
    </row>
    <row r="45" spans="1:14" x14ac:dyDescent="0.25">
      <c r="A45" s="2" t="s">
        <v>20</v>
      </c>
      <c r="B45" s="2">
        <f>AVERAGE(B35:B44)</f>
        <v>2.1175093086315266</v>
      </c>
      <c r="C45" s="2">
        <f t="shared" ref="C45:E45" si="12">AVERAGE(C35:C44)</f>
        <v>2.1175093086315266</v>
      </c>
      <c r="D45" s="2">
        <f t="shared" si="12"/>
        <v>12.611934152769637</v>
      </c>
      <c r="E45" s="2">
        <f>AVERAGE(E35:E44)</f>
        <v>1.8905063544881016</v>
      </c>
      <c r="L45" s="2"/>
      <c r="N45" s="2"/>
    </row>
    <row r="47" spans="1:14" x14ac:dyDescent="0.25">
      <c r="A47" t="s">
        <v>0</v>
      </c>
      <c r="D47" s="1"/>
      <c r="E47" s="1"/>
      <c r="H47" s="1"/>
    </row>
    <row r="48" spans="1:14" x14ac:dyDescent="0.25">
      <c r="A48" t="s">
        <v>1</v>
      </c>
      <c r="B48" t="s">
        <v>2</v>
      </c>
      <c r="C48" s="1" t="s">
        <v>3</v>
      </c>
      <c r="D48" s="1" t="s">
        <v>4</v>
      </c>
      <c r="E48" t="s">
        <v>5</v>
      </c>
    </row>
    <row r="49" spans="1:14" x14ac:dyDescent="0.25">
      <c r="A49" s="2">
        <v>0.5</v>
      </c>
      <c r="B49" s="2">
        <f>D22</f>
        <v>3.4009846512802202</v>
      </c>
      <c r="C49" s="2">
        <f>G22</f>
        <v>3.681838696699669</v>
      </c>
      <c r="D49" s="2">
        <f>J22</f>
        <v>3.5844108071540313</v>
      </c>
      <c r="E49" s="2">
        <f>M22</f>
        <v>0.76253518094154216</v>
      </c>
      <c r="L49" s="2"/>
      <c r="N49" s="2"/>
    </row>
    <row r="50" spans="1:14" x14ac:dyDescent="0.25">
      <c r="A50" s="2">
        <v>0.25</v>
      </c>
      <c r="B50" s="2">
        <f t="shared" ref="B50:B57" si="13">D23</f>
        <v>4.0018047019802951</v>
      </c>
      <c r="C50" s="2">
        <f t="shared" ref="C50:C57" si="14">G23</f>
        <v>4.0009583754241449</v>
      </c>
      <c r="D50" s="2">
        <f t="shared" ref="D50:D57" si="15">J23</f>
        <v>4.001300276973498</v>
      </c>
      <c r="E50" s="2">
        <f t="shared" ref="E50:E57" si="16">M23</f>
        <v>1.9768269102141567</v>
      </c>
      <c r="L50" s="2"/>
      <c r="N50" s="2"/>
    </row>
    <row r="51" spans="1:14" x14ac:dyDescent="0.25">
      <c r="A51" s="2">
        <v>0.125</v>
      </c>
      <c r="B51" s="2">
        <f t="shared" si="13"/>
        <v>2.5371295224120711</v>
      </c>
      <c r="C51" s="2">
        <f t="shared" si="14"/>
        <v>3.0623289650366292</v>
      </c>
      <c r="D51" s="2">
        <f t="shared" si="15"/>
        <v>2.8571487760245819</v>
      </c>
      <c r="E51" s="2">
        <f t="shared" si="16"/>
        <v>6.2981770833333348</v>
      </c>
      <c r="L51" s="2"/>
      <c r="N51" s="2"/>
    </row>
    <row r="52" spans="1:14" x14ac:dyDescent="0.25">
      <c r="A52" s="2">
        <v>6.25E-2</v>
      </c>
      <c r="B52" s="2">
        <f t="shared" si="13"/>
        <v>1.9379046901229913</v>
      </c>
      <c r="C52" s="2">
        <f t="shared" si="14"/>
        <v>2.3780517380759902</v>
      </c>
      <c r="D52" s="2">
        <f t="shared" si="15"/>
        <v>2.1842712559767112</v>
      </c>
      <c r="E52" s="2">
        <f t="shared" si="16"/>
        <v>0.52306644498307353</v>
      </c>
      <c r="L52" s="2"/>
      <c r="N52" s="2"/>
    </row>
    <row r="53" spans="1:14" x14ac:dyDescent="0.25">
      <c r="A53" s="2">
        <v>3.125E-2</v>
      </c>
      <c r="B53" s="2">
        <f t="shared" si="13"/>
        <v>1.8818258010444207</v>
      </c>
      <c r="C53" s="2">
        <f t="shared" si="14"/>
        <v>2.1216625693213658</v>
      </c>
      <c r="D53" s="2">
        <f t="shared" si="15"/>
        <v>2.0089388521907767</v>
      </c>
      <c r="E53" s="2">
        <f t="shared" si="16"/>
        <v>1.578978997975709</v>
      </c>
      <c r="L53" s="2"/>
      <c r="N53" s="2"/>
    </row>
    <row r="54" spans="1:14" x14ac:dyDescent="0.25">
      <c r="A54" s="2">
        <v>1.5630000000000002E-2</v>
      </c>
      <c r="B54" s="2">
        <f t="shared" si="13"/>
        <v>1.9207836192858514</v>
      </c>
      <c r="C54" s="2">
        <f t="shared" si="14"/>
        <v>2.0408615700550734</v>
      </c>
      <c r="D54" s="2">
        <f t="shared" si="15"/>
        <v>1.9826022179769072</v>
      </c>
      <c r="E54" s="2">
        <f t="shared" si="16"/>
        <v>1.892867620205116</v>
      </c>
      <c r="L54" s="2"/>
      <c r="N54" s="2"/>
    </row>
    <row r="55" spans="1:14" x14ac:dyDescent="0.25">
      <c r="A55" s="2">
        <v>7.8100000000000001E-3</v>
      </c>
      <c r="B55" s="2">
        <f t="shared" si="13"/>
        <v>1.9556693790564754</v>
      </c>
      <c r="C55" s="2">
        <f t="shared" si="14"/>
        <v>2.0151659436391207</v>
      </c>
      <c r="D55" s="2">
        <f t="shared" si="15"/>
        <v>1.9858509699124327</v>
      </c>
      <c r="E55" s="2">
        <f t="shared" si="16"/>
        <v>1.9766041040448741</v>
      </c>
      <c r="L55" s="2"/>
      <c r="N55" s="2"/>
    </row>
    <row r="56" spans="1:14" x14ac:dyDescent="0.25">
      <c r="A56" s="2">
        <v>3.9100000000000003E-3</v>
      </c>
      <c r="B56" s="2">
        <f t="shared" si="13"/>
        <v>1.9767341663076261</v>
      </c>
      <c r="C56" s="2">
        <f t="shared" si="14"/>
        <v>2.0062504422482732</v>
      </c>
      <c r="D56" s="2">
        <f t="shared" si="15"/>
        <v>1.9915890515111201</v>
      </c>
      <c r="E56" s="2">
        <f t="shared" si="16"/>
        <v>1.9964089115694483</v>
      </c>
      <c r="L56" s="2"/>
      <c r="N56" s="2"/>
    </row>
    <row r="57" spans="1:14" x14ac:dyDescent="0.25">
      <c r="A57" s="2">
        <v>1.9499999999999999E-3</v>
      </c>
      <c r="B57" s="2">
        <f t="shared" si="13"/>
        <v>1.9880464058321354</v>
      </c>
      <c r="C57" s="2">
        <f t="shared" si="14"/>
        <v>2.0027587119082817</v>
      </c>
      <c r="D57" s="2">
        <f t="shared" si="15"/>
        <v>1.9954485112838993</v>
      </c>
      <c r="E57" s="2">
        <f t="shared" si="16"/>
        <v>2.0002835471751608</v>
      </c>
      <c r="L57" s="2"/>
      <c r="N57" s="2"/>
    </row>
    <row r="58" spans="1:14" x14ac:dyDescent="0.25">
      <c r="A58" s="2">
        <v>9.7999999999999997E-4</v>
      </c>
      <c r="L58" s="2"/>
      <c r="N58" s="2"/>
    </row>
    <row r="59" spans="1:14" x14ac:dyDescent="0.25">
      <c r="A59" s="2" t="s">
        <v>20</v>
      </c>
      <c r="B59" s="2">
        <f>AVERAGE(B49:B58)</f>
        <v>2.4000981041468985</v>
      </c>
      <c r="C59" s="2">
        <f t="shared" ref="C59:E59" si="17">AVERAGE(C49:C58)</f>
        <v>2.5899863347120609</v>
      </c>
      <c r="D59" s="2">
        <f t="shared" si="17"/>
        <v>2.5101734132226623</v>
      </c>
      <c r="E59" s="2">
        <f t="shared" si="17"/>
        <v>2.1117498667158241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damp=0</vt:lpstr>
      <vt:lpstr>damp=0.5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Emch</dc:creator>
  <cp:lastModifiedBy>Andreas Emch</cp:lastModifiedBy>
  <dcterms:created xsi:type="dcterms:W3CDTF">2017-10-08T14:02:48Z</dcterms:created>
  <dcterms:modified xsi:type="dcterms:W3CDTF">2017-10-10T04:16:45Z</dcterms:modified>
</cp:coreProperties>
</file>